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05" windowWidth="11340" windowHeight="8070" tabRatio="951"/>
  </bookViews>
  <sheets>
    <sheet name="Titel" sheetId="94" r:id="rId1"/>
    <sheet name="Innehåll - Contents" sheetId="81" r:id="rId2"/>
    <sheet name="Tabell 1" sheetId="49" r:id="rId3"/>
    <sheet name="Tabell 2" sheetId="2" r:id="rId4"/>
    <sheet name="Tabell 3" sheetId="50" r:id="rId5"/>
    <sheet name="Tabell 4A" sheetId="89" r:id="rId6"/>
    <sheet name="Tabell 4B" sheetId="91" r:id="rId7"/>
    <sheet name="Tabell 4C" sheetId="92" r:id="rId8"/>
    <sheet name="Tabell 4D" sheetId="93" r:id="rId9"/>
    <sheet name="Tabell 5" sheetId="12" r:id="rId10"/>
    <sheet name="Tabell 6A" sheetId="51" r:id="rId11"/>
    <sheet name="Tabell 6B" sheetId="10" r:id="rId12"/>
    <sheet name="Tabell 6C" sheetId="78" r:id="rId13"/>
    <sheet name="Tabell 7A" sheetId="8" r:id="rId14"/>
    <sheet name="Tabell 7B" sheetId="53" r:id="rId15"/>
    <sheet name="Tabell 7C" sheetId="70" r:id="rId16"/>
    <sheet name="Tabell 7D" sheetId="71" r:id="rId17"/>
    <sheet name="Tabell 8" sheetId="54" r:id="rId18"/>
    <sheet name="Tabell 9" sheetId="72" r:id="rId19"/>
    <sheet name="Tabell 10" sheetId="76" r:id="rId20"/>
    <sheet name="Tabell 11" sheetId="18" r:id="rId21"/>
    <sheet name="Tabell 12" sheetId="59" r:id="rId22"/>
    <sheet name="Tabell 13" sheetId="60" r:id="rId23"/>
    <sheet name="Tabell 14" sheetId="63" r:id="rId24"/>
    <sheet name="Tabell 15" sheetId="77" r:id="rId25"/>
    <sheet name="Tabell 16" sheetId="66" r:id="rId26"/>
    <sheet name="Tabell 17" sheetId="79" r:id="rId27"/>
    <sheet name="Tabell 18" sheetId="30" r:id="rId28"/>
  </sheets>
  <definedNames>
    <definedName name="_Toc507214361" localSheetId="11">'Tabell 6B'!#REF!</definedName>
    <definedName name="_Toc507214361" localSheetId="12">'Tabell 6C'!#REF!</definedName>
    <definedName name="_Toc507214363" localSheetId="22">'Tabell 13'!#REF!</definedName>
    <definedName name="_Toc507214363" localSheetId="13">'Tabell 7A'!#REF!</definedName>
    <definedName name="_Toc507214363" localSheetId="14">'Tabell 7B'!#REF!</definedName>
    <definedName name="_Toc507214363" localSheetId="15">'Tabell 7C'!#REF!</definedName>
    <definedName name="_Toc507214363" localSheetId="16">'Tabell 7D'!#REF!</definedName>
    <definedName name="_Toc515941894" localSheetId="19">'Tabell 10'!#REF!</definedName>
    <definedName name="_Toc515941894" localSheetId="3">'Tabell 2'!#REF!</definedName>
    <definedName name="_Toc515941894" localSheetId="4">'Tabell 3'!#REF!</definedName>
    <definedName name="_Toc515941894" localSheetId="17">'Tabell 8'!#REF!</definedName>
    <definedName name="_Toc515941896" localSheetId="5">'Tabell 4A'!#REF!</definedName>
    <definedName name="_Toc515941896" localSheetId="6">'Tabell 4B'!#REF!</definedName>
    <definedName name="_Toc515941896" localSheetId="7">'Tabell 4C'!#REF!</definedName>
    <definedName name="_Toc515941896" localSheetId="8">'Tabell 4D'!#REF!</definedName>
    <definedName name="_Toc515941896" localSheetId="9">'Tabell 5'!#REF!</definedName>
    <definedName name="_Toc515941896" localSheetId="18">'Tabell 9'!#REF!</definedName>
    <definedName name="_Toc515941907" localSheetId="20">'Tabell 11'!#REF!</definedName>
    <definedName name="_Toc515941907" localSheetId="21">'Tabell 12'!#REF!</definedName>
    <definedName name="_Toc515941907" localSheetId="23">'Tabell 14'!#REF!</definedName>
    <definedName name="_Toc515941907" localSheetId="24">'Tabell 15'!#REF!</definedName>
    <definedName name="_Toc515941907" localSheetId="25">'Tabell 16'!#REF!</definedName>
    <definedName name="_Toc515941907" localSheetId="26">'Tabell 17'!#REF!</definedName>
    <definedName name="_Toc524335857" localSheetId="19">'Tabell 10'!$A$3</definedName>
    <definedName name="_Toc524335857" localSheetId="3">'Tabell 2'!$A$3</definedName>
    <definedName name="_Toc524335857" localSheetId="4">'Tabell 3'!$A$3</definedName>
    <definedName name="_Toc524335857" localSheetId="17">'Tabell 8'!$A$3</definedName>
    <definedName name="_Toc524335861" localSheetId="5">'Tabell 4A'!$A$2</definedName>
    <definedName name="_Toc524335861" localSheetId="6">'Tabell 4B'!$A$2</definedName>
    <definedName name="_Toc524335861" localSheetId="7">'Tabell 4C'!$A$2</definedName>
    <definedName name="_Toc524335861" localSheetId="8">'Tabell 4D'!$A$2</definedName>
    <definedName name="_Toc524335861" localSheetId="9">'Tabell 5'!$A$2</definedName>
    <definedName name="_Toc524335861" localSheetId="18">'Tabell 9'!#REF!</definedName>
    <definedName name="_Toc524335865" localSheetId="11">'Tabell 6B'!$A$2</definedName>
    <definedName name="_Toc524335865" localSheetId="12">'Tabell 6C'!$A$2</definedName>
    <definedName name="_Toc524335869" localSheetId="22">'Tabell 13'!$A$2</definedName>
    <definedName name="_Toc524335869" localSheetId="13">'Tabell 7A'!$A$2</definedName>
    <definedName name="_Toc524335869" localSheetId="14">'Tabell 7B'!$A$2</definedName>
    <definedName name="_Toc524335869" localSheetId="15">'Tabell 7C'!$A$2</definedName>
    <definedName name="_Toc524335869" localSheetId="16">'Tabell 7D'!$A$2</definedName>
    <definedName name="_Toc524335885" localSheetId="20">'Tabell 11'!#REF!</definedName>
    <definedName name="_Toc524335885" localSheetId="21">'Tabell 12'!#REF!</definedName>
    <definedName name="_Toc524335885" localSheetId="23">'Tabell 14'!#REF!</definedName>
    <definedName name="_Toc524335885" localSheetId="24">'Tabell 15'!#REF!</definedName>
    <definedName name="_Toc524335885" localSheetId="25">'Tabell 16'!#REF!</definedName>
    <definedName name="_Toc524335885" localSheetId="26">'Tabell 17'!#REF!</definedName>
    <definedName name="_xl10" localSheetId="11">'Tabell 6B'!#REF!</definedName>
    <definedName name="_xl10" localSheetId="12">'Tabell 6C'!#REF!</definedName>
    <definedName name="_xl11" localSheetId="11">'Tabell 6B'!#REF!</definedName>
    <definedName name="_xl11" localSheetId="12">'Tabell 6C'!#REF!</definedName>
    <definedName name="_xl14" localSheetId="22">'Tabell 13'!$A$9</definedName>
    <definedName name="_xl14" localSheetId="13">'Tabell 7A'!$A$8</definedName>
    <definedName name="_xl14" localSheetId="14">'Tabell 7B'!$A$8</definedName>
    <definedName name="_xl14" localSheetId="15">'Tabell 7C'!$A$8</definedName>
    <definedName name="_xl14" localSheetId="16">'Tabell 7D'!$A$8</definedName>
    <definedName name="_xl2" localSheetId="19">'Tabell 10'!$A$10</definedName>
    <definedName name="_xl2" localSheetId="3">'Tabell 2'!$A$10</definedName>
    <definedName name="_xl2" localSheetId="4">'Tabell 3'!$A$13</definedName>
    <definedName name="_xl2" localSheetId="17">'Tabell 8'!$A$11</definedName>
    <definedName name="_xl21" localSheetId="20">'Tabell 11'!#REF!</definedName>
    <definedName name="_xl21" localSheetId="21">'Tabell 12'!#REF!</definedName>
    <definedName name="_xl21" localSheetId="23">'Tabell 14'!#REF!</definedName>
    <definedName name="_xl21" localSheetId="24">'Tabell 15'!#REF!</definedName>
    <definedName name="_xl21" localSheetId="25">'Tabell 16'!#REF!</definedName>
    <definedName name="_xl21" localSheetId="26">'Tabell 17'!#REF!</definedName>
    <definedName name="_xl23" localSheetId="20">'Tabell 11'!#REF!</definedName>
    <definedName name="_xl23" localSheetId="21">'Tabell 12'!#REF!</definedName>
    <definedName name="_xl23" localSheetId="23">'Tabell 14'!#REF!</definedName>
    <definedName name="_xl23" localSheetId="24">'Tabell 15'!#REF!</definedName>
    <definedName name="_xl23" localSheetId="25">'Tabell 16'!#REF!</definedName>
    <definedName name="_xl23" localSheetId="26">'Tabell 17'!#REF!</definedName>
    <definedName name="_xl32" localSheetId="19">'Tabell 10'!$C$12</definedName>
    <definedName name="_xl32" localSheetId="3">'Tabell 2'!$C$12</definedName>
    <definedName name="_xl32" localSheetId="4">'Tabell 3'!#REF!</definedName>
    <definedName name="_xl32" localSheetId="17">'Tabell 8'!#REF!</definedName>
    <definedName name="_xl37" localSheetId="11">'Tabell 6B'!$F$11</definedName>
    <definedName name="_xl37" localSheetId="12">'Tabell 6C'!$F$11</definedName>
    <definedName name="_xl38" localSheetId="11">'Tabell 6B'!$Q$11</definedName>
    <definedName name="_xl38" localSheetId="12">'Tabell 6C'!$Q$11</definedName>
    <definedName name="_xl41" localSheetId="22">'Tabell 13'!$F$13</definedName>
    <definedName name="_xl41" localSheetId="13">'Tabell 7A'!$F$13</definedName>
    <definedName name="_xl41" localSheetId="14">'Tabell 7B'!$F$13</definedName>
    <definedName name="_xl41" localSheetId="15">'Tabell 7C'!$F$13</definedName>
    <definedName name="_xl41" localSheetId="16">'Tabell 7D'!$F$13</definedName>
    <definedName name="_xl51" localSheetId="20">'Tabell 11'!#REF!</definedName>
    <definedName name="_xl51" localSheetId="21">'Tabell 12'!#REF!</definedName>
    <definedName name="_xl51" localSheetId="23">'Tabell 14'!#REF!</definedName>
    <definedName name="_xl51" localSheetId="24">'Tabell 15'!#REF!</definedName>
    <definedName name="_xl51" localSheetId="25">'Tabell 16'!#REF!</definedName>
    <definedName name="_xl51" localSheetId="26">'Tabell 17'!#REF!</definedName>
    <definedName name="_xl6" localSheetId="5">'Tabell 4A'!$B$13</definedName>
    <definedName name="_xl6" localSheetId="6">'Tabell 4B'!$B$13</definedName>
    <definedName name="_xl6" localSheetId="7">'Tabell 4C'!$B$13</definedName>
    <definedName name="_xl6" localSheetId="8">'Tabell 4D'!$B$13</definedName>
    <definedName name="_xl6" localSheetId="9">'Tabell 5'!$B$13</definedName>
    <definedName name="_xl6" localSheetId="18">'Tabell 9'!#REF!</definedName>
    <definedName name="_xl79" localSheetId="5">'Tabell 4A'!#REF!</definedName>
    <definedName name="_xl79" localSheetId="6">'Tabell 4B'!#REF!</definedName>
    <definedName name="_xl79" localSheetId="7">'Tabell 4C'!#REF!</definedName>
    <definedName name="_xl79" localSheetId="8">'Tabell 4D'!#REF!</definedName>
    <definedName name="_xl79" localSheetId="9">'Tabell 5'!$F$13</definedName>
    <definedName name="_xl79" localSheetId="18">'Tabell 9'!#REF!</definedName>
    <definedName name="_xl80" localSheetId="5">'Tabell 4A'!$U$13</definedName>
    <definedName name="_xl80" localSheetId="6">'Tabell 4B'!$U$13</definedName>
    <definedName name="_xl80" localSheetId="7">'Tabell 4C'!$U$13</definedName>
    <definedName name="_xl80" localSheetId="8">'Tabell 4D'!$U$13</definedName>
    <definedName name="_xl80" localSheetId="9">'Tabell 5'!$V$13</definedName>
    <definedName name="_xl80" localSheetId="18">'Tabell 9'!#REF!</definedName>
    <definedName name="_xlnm.Print_Area" localSheetId="2">'Tabell 1'!$A$1:$M$90</definedName>
    <definedName name="_xlnm.Print_Area" localSheetId="19">'Tabell 10'!$A$1:$U$73</definedName>
    <definedName name="_xlnm.Print_Area" localSheetId="20">'Tabell 11'!$A$1:$T$74</definedName>
    <definedName name="_xlnm.Print_Area" localSheetId="21">'Tabell 12'!$A$1:$X$42</definedName>
    <definedName name="_xlnm.Print_Area" localSheetId="23">'Tabell 14'!$A$1:$AR$39</definedName>
    <definedName name="_xlnm.Print_Area" localSheetId="24">'Tabell 15'!$A$1:$AR$39</definedName>
    <definedName name="_xlnm.Print_Area" localSheetId="25">'Tabell 16'!$A$1:$Z$67</definedName>
    <definedName name="_xlnm.Print_Area" localSheetId="26">'Tabell 17'!$A$1:$Z$67</definedName>
    <definedName name="_xlnm.Print_Area" localSheetId="27">'Tabell 18'!$A$1:$M$33</definedName>
    <definedName name="_xlnm.Print_Area" localSheetId="3">'Tabell 2'!$A$1:$U$73</definedName>
    <definedName name="_xlnm.Print_Area" localSheetId="4">'Tabell 3'!$A$1:$T$79</definedName>
    <definedName name="_xlnm.Print_Area" localSheetId="5">'Tabell 4A'!$A$1:$Z$26</definedName>
    <definedName name="_xlnm.Print_Area" localSheetId="6">'Tabell 4B'!$A$1:$Z$26</definedName>
    <definedName name="_xlnm.Print_Area" localSheetId="7">'Tabell 4C'!$A$1:$Z$26</definedName>
    <definedName name="_xlnm.Print_Area" localSheetId="8">'Tabell 4D'!$A$1:$Z$26</definedName>
    <definedName name="_xlnm.Print_Area" localSheetId="9">'Tabell 5'!$A$1:$AB$42</definedName>
    <definedName name="_xlnm.Print_Area" localSheetId="10">'Tabell 6A'!$A$1:$Q$48</definedName>
    <definedName name="_xlnm.Print_Area" localSheetId="11">'Tabell 6B'!$A$1:$AB$44</definedName>
    <definedName name="_xlnm.Print_Area" localSheetId="12">'Tabell 6C'!$A$1:$AB$44</definedName>
    <definedName name="_xlnm.Print_Area" localSheetId="13">'Tabell 7A'!$A$1:$Q$42</definedName>
    <definedName name="_xlnm.Print_Area" localSheetId="17">'Tabell 8'!$A$1:$W$31</definedName>
    <definedName name="_xlnm.Print_Area" localSheetId="18">'Tabell 9'!$A$1:$P$18</definedName>
  </definedNames>
  <calcPr calcId="125725"/>
</workbook>
</file>

<file path=xl/calcChain.xml><?xml version="1.0" encoding="utf-8"?>
<calcChain xmlns="http://schemas.openxmlformats.org/spreadsheetml/2006/main">
  <c r="I11" i="81"/>
  <c r="I10"/>
  <c r="G11"/>
  <c r="G10"/>
  <c r="E11"/>
  <c r="J11" s="1"/>
  <c r="D11"/>
  <c r="H11" s="1"/>
  <c r="E10"/>
  <c r="J10" s="1"/>
  <c r="D10"/>
  <c r="H10" s="1"/>
  <c r="E9"/>
  <c r="J9" s="1"/>
  <c r="D9"/>
  <c r="H9" s="1"/>
  <c r="E8"/>
  <c r="J8" s="1"/>
  <c r="D8"/>
  <c r="H8" s="1"/>
  <c r="I24"/>
  <c r="I25"/>
  <c r="I26"/>
  <c r="I27"/>
  <c r="I28"/>
  <c r="I29"/>
  <c r="I30"/>
  <c r="I31"/>
  <c r="I23"/>
  <c r="I6"/>
  <c r="I7"/>
  <c r="I8"/>
  <c r="I9"/>
  <c r="I12"/>
  <c r="I13"/>
  <c r="I14"/>
  <c r="I15"/>
  <c r="I16"/>
  <c r="I17"/>
  <c r="I18"/>
  <c r="I19"/>
  <c r="I20"/>
  <c r="I21"/>
  <c r="I5"/>
  <c r="G24"/>
  <c r="G25"/>
  <c r="G26"/>
  <c r="G27"/>
  <c r="G28"/>
  <c r="G29"/>
  <c r="G30"/>
  <c r="G31"/>
  <c r="G23"/>
  <c r="G6"/>
  <c r="G7"/>
  <c r="G8"/>
  <c r="G9"/>
  <c r="G12"/>
  <c r="G13"/>
  <c r="G14"/>
  <c r="G15"/>
  <c r="G16"/>
  <c r="G17"/>
  <c r="G18"/>
  <c r="G19"/>
  <c r="G20"/>
  <c r="G21"/>
  <c r="G5"/>
  <c r="E19"/>
  <c r="J19" s="1"/>
  <c r="D19"/>
  <c r="H19" s="1"/>
  <c r="E18"/>
  <c r="J18" s="1"/>
  <c r="E31"/>
  <c r="J31" s="1"/>
  <c r="E30"/>
  <c r="J30" s="1"/>
  <c r="E29"/>
  <c r="J29" s="1"/>
  <c r="E28"/>
  <c r="J28" s="1"/>
  <c r="E27"/>
  <c r="J27" s="1"/>
  <c r="E26"/>
  <c r="J26" s="1"/>
  <c r="E24"/>
  <c r="J24" s="1"/>
  <c r="E23"/>
  <c r="J23" s="1"/>
  <c r="E17"/>
  <c r="J17" s="1"/>
  <c r="E16"/>
  <c r="J16" s="1"/>
  <c r="E15"/>
  <c r="J15" s="1"/>
  <c r="E14"/>
  <c r="J14"/>
  <c r="E13"/>
  <c r="J13" s="1"/>
  <c r="E7"/>
  <c r="J7" s="1"/>
  <c r="E6"/>
  <c r="J6" s="1"/>
  <c r="E12"/>
  <c r="J12" s="1"/>
  <c r="E20"/>
  <c r="J20" s="1"/>
  <c r="E21"/>
  <c r="J21" s="1"/>
  <c r="E25"/>
  <c r="J25" s="1"/>
  <c r="E5"/>
  <c r="J5" s="1"/>
  <c r="D27"/>
  <c r="H27" s="1"/>
  <c r="D24"/>
  <c r="H24" s="1"/>
  <c r="D25"/>
  <c r="H25" s="1"/>
  <c r="D26"/>
  <c r="H26" s="1"/>
  <c r="D28"/>
  <c r="H28" s="1"/>
  <c r="D29"/>
  <c r="H29" s="1"/>
  <c r="D30"/>
  <c r="H30" s="1"/>
  <c r="D31"/>
  <c r="H31" s="1"/>
  <c r="D23"/>
  <c r="H23" s="1"/>
  <c r="D21"/>
  <c r="H21" s="1"/>
  <c r="D14"/>
  <c r="H14" s="1"/>
  <c r="D15"/>
  <c r="H15" s="1"/>
  <c r="D16"/>
  <c r="H16" s="1"/>
  <c r="D17"/>
  <c r="H17" s="1"/>
  <c r="D18"/>
  <c r="H18" s="1"/>
  <c r="D13"/>
  <c r="H13" s="1"/>
  <c r="D12"/>
  <c r="H12" s="1"/>
  <c r="D7"/>
  <c r="H7" s="1"/>
  <c r="D6"/>
  <c r="H6" s="1"/>
  <c r="D5"/>
  <c r="H5" s="1"/>
  <c r="D20"/>
  <c r="H20" s="1"/>
</calcChain>
</file>

<file path=xl/sharedStrings.xml><?xml version="1.0" encoding="utf-8"?>
<sst xmlns="http://schemas.openxmlformats.org/spreadsheetml/2006/main" count="4978" uniqueCount="399">
  <si>
    <t>Antal lastbilar, totalt</t>
  </si>
  <si>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</si>
  <si>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</si>
  <si>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</si>
  <si>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</si>
  <si>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</si>
  <si>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</si>
  <si>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</si>
  <si>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</si>
  <si>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</si>
  <si>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</si>
  <si>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</si>
  <si>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</si>
  <si>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Farligt gods, i miljoner tonkm</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</si>
  <si>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</si>
  <si>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</si>
  <si>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</si>
  <si>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</si>
  <si>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</si>
  <si>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</si>
  <si>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</si>
  <si>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</si>
  <si>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</si>
  <si>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</si>
  <si>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</si>
  <si>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</si>
  <si>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</si>
  <si>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</si>
  <si>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</si>
  <si>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</si>
  <si>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</si>
  <si>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</si>
  <si>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</si>
  <si>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</si>
  <si>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</si>
  <si>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</si>
  <si>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</si>
  <si>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</si>
  <si>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</si>
  <si>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</si>
  <si>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</si>
  <si>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</si>
  <si>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</si>
  <si>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</si>
  <si>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</si>
  <si>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</si>
  <si>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</si>
  <si>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</si>
  <si>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</si>
  <si>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</si>
  <si>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</si>
  <si>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</si>
  <si>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</si>
  <si>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</si>
  <si>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</si>
  <si>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</si>
  <si>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</si>
  <si>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</si>
  <si>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</si>
  <si>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</si>
  <si>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</si>
  <si>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</si>
  <si>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</si>
  <si>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</si>
  <si>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</si>
  <si>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</si>
  <si>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</si>
  <si>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</si>
  <si>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</si>
  <si>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</si>
  <si>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</si>
  <si>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</si>
  <si>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</si>
  <si>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</si>
  <si>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</si>
  <si>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</si>
  <si>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</si>
  <si>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</si>
  <si>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</si>
  <si>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</si>
  <si>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</si>
  <si>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</si>
  <si>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</si>
  <si>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</si>
  <si>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</si>
  <si>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</si>
  <si>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</si>
  <si>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</si>
  <si>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</si>
  <si>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</si>
  <si>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</si>
  <si>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</si>
  <si>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Syd</t>
  </si>
  <si>
    <t>Väst</t>
  </si>
  <si>
    <t>Mitt</t>
  </si>
  <si>
    <t>Norr</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</si>
  <si>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</si>
  <si>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</si>
  <si>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</si>
  <si>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</si>
  <si>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</si>
  <si>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</si>
  <si>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</si>
  <si>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</si>
  <si>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</si>
  <si>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</si>
  <si>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</si>
  <si>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</si>
  <si>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</si>
  <si>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</si>
  <si>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</si>
  <si>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</si>
  <si>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</si>
  <si>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</si>
  <si>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</si>
  <si>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</si>
  <si>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</si>
  <si>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</si>
  <si>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</si>
  <si>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</si>
  <si>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</si>
  <si>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</si>
  <si>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</si>
  <si>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</si>
  <si>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</si>
  <si>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</si>
  <si>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</si>
  <si>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</si>
  <si>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</si>
  <si>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</si>
  <si>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</si>
  <si>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</si>
  <si>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</si>
  <si>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</si>
  <si>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</si>
  <si>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</si>
  <si>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Endast dragbil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</si>
  <si>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</si>
  <si>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</si>
  <si>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</si>
  <si>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</si>
  <si>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</si>
  <si>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</si>
  <si>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</si>
  <si>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</si>
  <si>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 xml:space="preserve">– </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</si>
  <si>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</si>
  <si>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</si>
  <si>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</si>
  <si>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</si>
  <si>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</si>
  <si>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</si>
  <si>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</si>
  <si>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Transsportarbete Miljoner ton-km</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</si>
  <si>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</si>
  <si>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</si>
  <si>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</si>
  <si>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</si>
  <si>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</si>
  <si>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</si>
  <si>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</si>
  <si>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</si>
  <si>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</si>
  <si>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</si>
  <si>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</si>
  <si>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</si>
  <si>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</si>
  <si>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</si>
  <si>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</si>
  <si>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</si>
  <si>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</si>
  <si>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</si>
  <si>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Miljöklass</t>
  </si>
  <si>
    <t>Euro III</t>
  </si>
  <si>
    <t>Euro IV</t>
  </si>
  <si>
    <t>Euro V</t>
  </si>
  <si>
    <t>Övriga</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</si>
  <si>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</si>
  <si>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</si>
  <si>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</si>
  <si>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</si>
  <si>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</si>
  <si>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</si>
  <si>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</si>
  <si>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</si>
  <si>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</si>
  <si>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</si>
  <si>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</si>
  <si>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</si>
  <si>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</si>
  <si>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</si>
  <si>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</si>
  <si>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</si>
  <si>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</si>
  <si>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</si>
  <si>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</si>
  <si>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</si>
  <si>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</si>
  <si>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</si>
  <si>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</si>
  <si>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</si>
  <si>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</si>
  <si>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</si>
  <si>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</si>
  <si>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</si>
  <si>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</si>
  <si>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</si>
  <si>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</si>
  <si>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</si>
  <si>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Tabell 17. Utrikes godstransporter med svenska lastbilar. Transportarbete fördelat efter avsändarland</t>
  </si>
  <si>
    <t>1 000-tal km</t>
  </si>
  <si>
    <t xml:space="preserve"> 1 000-tal ton</t>
  </si>
  <si>
    <t>Transporterad godsmängd              1 000-tal ton</t>
  </si>
  <si>
    <t>mängd, 1 000-tal ton</t>
  </si>
  <si>
    <t>Transporterad godsmängd 1 000-tal ton</t>
  </si>
  <si>
    <t>MK 3</t>
  </si>
  <si>
    <t>MK 2</t>
  </si>
  <si>
    <t>MK 1</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</si>
  <si>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</si>
  <si>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</si>
  <si>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</si>
  <si>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</si>
  <si>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</si>
  <si>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</si>
  <si>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r>
      <t xml:space="preserve">1) Regionsindelningen återfinns i avsnittet Definitioner. </t>
    </r>
    <r>
      <rPr>
        <i/>
        <sz val="8"/>
        <rFont val="Arial"/>
        <family val="2"/>
      </rPr>
      <t>Regional divisions can be found in Definitioner.</t>
    </r>
  </si>
  <si>
    <r>
      <t>1) En mer utförlig förklaring till varugrupperna finns i avsnittet Definitioner.</t>
    </r>
    <r>
      <rPr>
        <i/>
        <sz val="8"/>
        <rFont val="Arial"/>
        <family val="2"/>
      </rPr>
      <t xml:space="preserve"> A more detailed description of the commodity groups can be found in Definitioner. </t>
    </r>
  </si>
  <si>
    <t xml:space="preserve">Tabell 10. Utrikes godstransporter med svenska lastbilar fördelat på ekipagets totalvikt, </t>
  </si>
  <si>
    <t xml:space="preserve">Tabell 14. Utrikes godstransporter med svenska lastbilar. Godsmängd fördelat efter avsändarland och avlastningsregion i Sverige respektive mottagarland </t>
  </si>
  <si>
    <t xml:space="preserve">Tabell 15. Utrikes godstransporter med svenska lastbilar. Transportarbete fördelat efter avsändarland och avlastningsregion i Sverige respektive mottagarland </t>
  </si>
  <si>
    <t>Tabellförteckning</t>
  </si>
  <si>
    <t>List of tables</t>
  </si>
  <si>
    <t>Tabell</t>
  </si>
  <si>
    <t>Table</t>
  </si>
  <si>
    <t xml:space="preserve">Tabell 18. Utrikes godstransporter med svenska lastbilar. Godsmängd fördelad på de av </t>
  </si>
  <si>
    <t>Nr</t>
  </si>
  <si>
    <t>Fordonets ålder, år</t>
  </si>
  <si>
    <t xml:space="preserve">Tabell 9. Inrikes godstransporter med svenska lastbilar. Transporterad godsmängd, transportarbete </t>
  </si>
  <si>
    <t>Körda kilometer med last 1 000-tal km</t>
  </si>
  <si>
    <t>Antal transporter med last 1 000-tal</t>
  </si>
  <si>
    <r>
      <t>1) Se avsnitt Definitioner för definition av storstadsområden.</t>
    </r>
    <r>
      <rPr>
        <i/>
        <sz val="8"/>
        <rFont val="Arial"/>
        <family val="2"/>
      </rPr>
      <t xml:space="preserve"> Definitions of city areas, see Definitioner.</t>
    </r>
  </si>
  <si>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</si>
  <si>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</si>
  <si>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</si>
  <si>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</si>
  <si>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</si>
  <si>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</si>
  <si>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</si>
  <si>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</si>
  <si>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</si>
  <si>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</si>
  <si>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</si>
  <si>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</si>
  <si>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2.National road goods transport with Swedish registered lorries by maximum permissible weight,</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</si>
  <si>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</si>
  <si>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</si>
  <si>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</si>
  <si>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Tabell 8. Inrikes godstransporter med svenska lastbilar fördelat på ADR/ADR-S-klassificering. Antal transporter, körda</t>
  </si>
  <si>
    <t xml:space="preserve">Table 8. National road goods transport with Swedish registered lorries according to ADR/ADR-S. Number of haulages, kilometres </t>
  </si>
  <si>
    <t>Table 9. National road goods transport with Swedish registered lorries. Goods carried, tonne-kilometres performed</t>
  </si>
  <si>
    <t>Tabell 11. Utrikes godstransporter med svenska lastbilar fördelat på import- och exportländer</t>
  </si>
  <si>
    <t>Table 11. International road goods transport with Swedish registered lorries according to import- and export-</t>
  </si>
  <si>
    <t xml:space="preserve">Table 12.International road goods transport with Swedish registered lorries according to length of haul. </t>
  </si>
  <si>
    <t>Tabell 13. Utrikes godstransporter med svenska lastbilar fördelat på varugrupper (NST2007). Från Sverige till utlandet och från utlandet till Sverige.</t>
  </si>
  <si>
    <t>Tabell 16. Utrikes godstransporter med svenska lastbilar. Godsmängd fördelat efter avsändarland och</t>
  </si>
  <si>
    <t xml:space="preserve">Table 16. International road goods transport with Swedish registered lorries. Goods to/from Sweden divided </t>
  </si>
  <si>
    <t xml:space="preserve">Table 17. International road goods transport with Swedish registered lorries. Goods to/from Sweden divided </t>
  </si>
  <si>
    <t>Table 18. International road goods transport with Swedish registered lorries. The most important ferry lines</t>
  </si>
  <si>
    <t>Utrikestrafik</t>
  </si>
  <si>
    <t>International transport</t>
  </si>
  <si>
    <t>Inrikestrafik</t>
  </si>
  <si>
    <t>National transport</t>
  </si>
  <si>
    <t>Stora containrar, växelflak och andra utbytbara lastenheter 20 fot eller mer</t>
  </si>
  <si>
    <t xml:space="preserve">Table 14. International road goods transport with Swedish registered lorries. Goods divided by dispatching country and import region in Sweden respectively receiving country </t>
  </si>
  <si>
    <t xml:space="preserve">Table 15. International road goods transport with Swedish registered lorries. Goods divided by dispatching country and import region in Sweden respectively receiving country </t>
  </si>
  <si>
    <r>
      <t xml:space="preserve">1) Se avsnitt Definitioner för definition av total- och maximilastbikt. </t>
    </r>
    <r>
      <rPr>
        <i/>
        <sz val="8"/>
        <rFont val="Arial"/>
        <family val="2"/>
      </rPr>
      <t>Definitions of total weight anda load capacity, see Definitioner.</t>
    </r>
  </si>
  <si>
    <t>Tabell 7A. Inrikes godstransporter med svenska lastbilar fördelat på varugrupper (NST2007) och transportavstånd. Totalt, kvantiteter i 1 000-tal</t>
  </si>
  <si>
    <t>Tabell 7B. Inrikes godstransporter med svenska lastbilar fördelat på varugrupper (NST2007) och transportavstånd. Totalt, tonkilometer i</t>
  </si>
  <si>
    <r>
      <t>Import - Avlastningsregion</t>
    </r>
    <r>
      <rPr>
        <vertAlign val="superscript"/>
        <sz val="8"/>
        <rFont val="Arial"/>
        <family val="2"/>
      </rPr>
      <t>1</t>
    </r>
  </si>
  <si>
    <r>
      <t>Export - Pålastningsregion</t>
    </r>
    <r>
      <rPr>
        <vertAlign val="superscript"/>
        <sz val="8"/>
        <rFont val="Arial"/>
        <family val="2"/>
      </rPr>
      <t>1</t>
    </r>
  </si>
  <si>
    <r>
      <t>Tabell 7C. Inrikes godstransporter med svenska lastbilar fördelat på varugrupper (NST2007)</t>
    </r>
    <r>
      <rPr>
        <b/>
        <sz val="10"/>
        <rFont val="Arial"/>
        <family val="2"/>
      </rPr>
      <t>.</t>
    </r>
  </si>
  <si>
    <t>Table 7C. National road goods transport with Swedish registered lorries by NST2007 division. Total,</t>
  </si>
  <si>
    <t>Tabell 7D. Inrikes godstransporter med svenska lastbilar fördelat på varugrupper (NST2007).</t>
  </si>
  <si>
    <r>
      <t>Table 7D. National road goods transport with Swedish registered lorries by NST2007 division</t>
    </r>
    <r>
      <rPr>
        <i/>
        <sz val="10"/>
        <rFont val="Arial"/>
        <family val="2"/>
      </rPr>
      <t>. Total,</t>
    </r>
  </si>
  <si>
    <r>
      <t>Körda kilometer utan last kopplade till varugrupp 1 000-tal</t>
    </r>
    <r>
      <rPr>
        <b/>
        <vertAlign val="superscript"/>
        <sz val="8"/>
        <rFont val="Arial"/>
        <family val="2"/>
      </rPr>
      <t>1</t>
    </r>
    <r>
      <rPr>
        <b/>
        <sz val="8"/>
        <rFont val="Arial"/>
        <family val="2"/>
      </rPr>
      <t xml:space="preserve"> km</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</si>
  <si>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</si>
  <si>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</si>
  <si>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</si>
  <si>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r>
      <t xml:space="preserve">1) Beräkningen av godsmängd och antal transporter baseras på sändningsdata, för en förklaring se beskrivning av statistiken. </t>
    </r>
    <r>
      <rPr>
        <i/>
        <sz val="8"/>
        <rFont val="Arial"/>
        <family val="2"/>
      </rPr>
      <t>The weight of goods and number of transports is based on basic transport operations rather than journey data, for an explanation se "Beskrivning av statistiken".</t>
    </r>
  </si>
  <si>
    <t>Trelleborg-Travemünde</t>
  </si>
  <si>
    <t>Helsingborg-Helsingör</t>
  </si>
  <si>
    <t>Malmö-Travemünde</t>
  </si>
  <si>
    <t>Trelleborg-Rostock</t>
  </si>
  <si>
    <t>Visby-Oskarshamn</t>
  </si>
  <si>
    <t>Stockholm-Helsingfors</t>
  </si>
  <si>
    <t>Kapellskär-Nådendal</t>
  </si>
  <si>
    <t>Visby-Nynäshamn</t>
  </si>
  <si>
    <t>Ystad-Swinoujscie</t>
  </si>
  <si>
    <t>Rödby-Puttgarden</t>
  </si>
  <si>
    <t>Horten-Moss</t>
  </si>
  <si>
    <t>Transporterad godsmängd i 1000-tal ton</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</si>
  <si>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</si>
  <si>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</si>
  <si>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 xml:space="preserve">Table 10. International road goods transport with Swedish registered lorries by maximum permissible </t>
  </si>
  <si>
    <t xml:space="preserve">Table 13. International road goods transport with Swedish registered lorries by NST2007 division. From Sweden to abroad and from abroad to Sweden. Quantity in </t>
  </si>
  <si>
    <r>
      <t>Antal transporter utan last kopplade till varugrupp 1 000-tal</t>
    </r>
    <r>
      <rPr>
        <b/>
        <vertAlign val="superscript"/>
        <sz val="8"/>
        <rFont val="Arial"/>
        <family val="2"/>
      </rPr>
      <t>1</t>
    </r>
    <r>
      <rPr>
        <b/>
        <sz val="8"/>
        <rFont val="Arial"/>
        <family val="2"/>
      </rPr>
      <t xml:space="preserve"> km</t>
    </r>
  </si>
  <si>
    <t>Utrustning för transport av gods</t>
  </si>
  <si>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</si>
  <si>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</si>
  <si>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</si>
  <si>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</si>
  <si>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Göteborg-Fredrikshamn</t>
  </si>
  <si>
    <t>Helsingborg-Travemünde</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</si>
  <si>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</si>
  <si>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</si>
  <si>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</si>
  <si>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</si>
  <si>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</si>
  <si>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</si>
  <si>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</si>
  <si>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</si>
  <si>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</si>
  <si>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</si>
  <si>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</si>
  <si>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</si>
  <si>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</si>
  <si>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</si>
  <si>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</si>
  <si>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</si>
  <si>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</si>
  <si>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</si>
  <si>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</si>
  <si>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</si>
  <si>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</si>
  <si>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 xml:space="preserve">Table 4A. National road goods transport with load by Swedish registered lorries regarding number of transports </t>
  </si>
  <si>
    <t xml:space="preserve">Tabell 4A. Inrikes godstransporter med last med svenska lastbilar avseende antal transporter </t>
  </si>
  <si>
    <t xml:space="preserve">Tabell 4B. Inrikes godstransporter med last med svenska lastbilar avseende antal körda kilometer (1000-tal km) </t>
  </si>
  <si>
    <t xml:space="preserve">Table 4B. National road goods transport with load by Swedish registered lorries regarding kilometres driven (in 1000 km) </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</si>
  <si>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</si>
  <si>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</si>
  <si>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</si>
  <si>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</si>
  <si>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4C. National road goods transport with load by Swedish registered lorries in 1 000 tonnes </t>
  </si>
  <si>
    <t>Table 4D. National road goods transport with load by Swedish registered lorries regarding million tonne-kilometres</t>
  </si>
  <si>
    <t>Tabell 1. Svenska lastbilars godstransporter under 2012 och 2011.</t>
  </si>
  <si>
    <t>Table 1. Transport of goods by road by Swedish registered lorries, 2012 and 2011.</t>
  </si>
  <si>
    <t>maximilastvikt, antal axlar samt fordonets ålder, 2012.</t>
  </si>
  <si>
    <t>load capacity, axle configuration of the vehicle combination and the age of the vehicle, 2012.</t>
  </si>
  <si>
    <t>-</t>
  </si>
  <si>
    <t xml:space="preserve"> </t>
  </si>
  <si>
    <t>kilometer, godsmängd och transportarbete efter ekipagets antal axlar, 2012.</t>
  </si>
  <si>
    <t>driven, tonnes, tonne-kilometres. Division by axle con­figuration, 2012.</t>
  </si>
  <si>
    <t>efter transportavstånd och varugrupp, 2012.</t>
  </si>
  <si>
    <t>divided by length of haul and  NST2007, 2012.</t>
  </si>
  <si>
    <t>Tabell 5. Inrikes godstransporter med svenska lastbilar i transporterad godsmängd och transportarbete efter transportavstånd, 2012.</t>
  </si>
  <si>
    <t>Table 5. National road goods transport by Swedish registered lorries in tonnes and tonnes-kilometres by length of haul, 2012.</t>
  </si>
  <si>
    <t>län samt efter destination respektive ursprung, 2012.</t>
  </si>
  <si>
    <t>and some city areas by destination and origin of the haulages respectively, 2012.</t>
  </si>
  <si>
    <t>Tabell 6B. Inrikes godstransporter med svenska lastbilar fördelat på län. Totalt, kvantitet i 1 000-tal ton, 2012.</t>
  </si>
  <si>
    <t>Table 6B. National road goods transport with Swedish registered lorries by county. Total, quantity in 1 000 tonnes, 2012.</t>
  </si>
  <si>
    <t>Tabell 6C. Inrikes godstransporter med svenska lastbilar fördelat på län. Totalt, miljoner tonkilometer, 2012.</t>
  </si>
  <si>
    <t>Table 6C. National road goods transport with Swedish registered lorries by county. Total, million tonne-kilometres, 2012.</t>
  </si>
  <si>
    <t>ton, 2012.</t>
  </si>
  <si>
    <t>Table 7A. National road goods transport with Swedish registered lorries by NST2007 division and length of haul. Total, quantity in 1 000 tonnes, 2012.</t>
  </si>
  <si>
    <t>Table 7B. National road goods transport with Swedish registered lorries by NST2007 division and length of haul. Total, million tonne-kilometres, 2012.</t>
  </si>
  <si>
    <t>Totalt, körda kilometer i 1 000-tal km, 2012.</t>
  </si>
  <si>
    <t>distance in 1 000 kilometres, 2012.</t>
  </si>
  <si>
    <t>Totalt, antal transporter i 1 000-tal, 2012.</t>
  </si>
  <si>
    <t>number of haulages in thousands, 2012.</t>
  </si>
  <si>
    <t>kilometer, transporterad godsmängd och transportarbete, 2012.</t>
  </si>
  <si>
    <t>driven, tonnes and tonne-kilometres, 2012.</t>
  </si>
  <si>
    <t>och körda kilometer med last efter lasttyp, 2012.</t>
  </si>
  <si>
    <t>and kilometres driven with load, 2012.</t>
  </si>
  <si>
    <t>Antal transporter, körda kilometer, transporterad godsmängd, transportarbete, 2012.</t>
  </si>
  <si>
    <t>countries. Number of haulages, kilometres driven, tonnes and tonne-kilometres, 2012.</t>
  </si>
  <si>
    <t>transporter, körda kilometer, transporterad godsmängd och transportarbete, 2012.</t>
  </si>
  <si>
    <t>Number of haulages, kilometres diriven, tonnes and tonne-kilometres, 2012.</t>
  </si>
  <si>
    <t>Kvantiteter i 1 000-tal ton och miljoner ton-kilometer, 2012.</t>
  </si>
  <si>
    <t>1 000 tonnes and million tonne-kilometres, 2012.</t>
  </si>
  <si>
    <t>och pålastningsort i Sverige. Kvantiteter i 1 000-tal ton, 2012.</t>
  </si>
  <si>
    <t>and export region in Sweden. Quantity in 1 000 tonnes, 2012.</t>
  </si>
  <si>
    <t>och pålastningsort i Sverige. Miljoner ton-km, 2012.</t>
  </si>
  <si>
    <t>and export region in Sweden. Million tonne-kilometres, 2012.</t>
  </si>
  <si>
    <t>varugrupp respektive mottagarland och varugrupp. Kvantiteter i 1 000-tal ton, 2012.</t>
  </si>
  <si>
    <t>according to dispatching/receiving country and NST2007 division. Quantity in 1 000 tonnes, 2012.</t>
  </si>
  <si>
    <t>och varugrupp respektive mottagarland och varugrupp. Miljoner ton-km, 2012.</t>
  </si>
  <si>
    <t>according to dispatching/receiving country and NST2007 division. Million tonne-kilometres, 2012.</t>
  </si>
  <si>
    <t>svenska lastbilar mest använda färjelinjerna, kvantitet i 1 000-tal och 1000-tal ton, 2012.</t>
  </si>
  <si>
    <t>used by Swedish lorries to/from Sweden or in/between other countries. Quantity in 1 000 and 1 000 tonnes, 2012.</t>
  </si>
  <si>
    <t>Kontaktperson:</t>
  </si>
  <si>
    <t>Trafikanalys</t>
  </si>
  <si>
    <t xml:space="preserve">                                                          Statistik 2013:12  </t>
  </si>
  <si>
    <t>Lastbilstrafik 2012</t>
  </si>
  <si>
    <t>Swedish national and international road goods transport 2012</t>
  </si>
  <si>
    <r>
      <t xml:space="preserve">Publiceringsdatum: </t>
    </r>
    <r>
      <rPr>
        <sz val="10"/>
        <rFont val="Arial"/>
        <family val="2"/>
      </rPr>
      <t>2013-05-21</t>
    </r>
  </si>
  <si>
    <t>tel: 010-414 42 07, e-post: sara.berntsson@trafa.se</t>
  </si>
  <si>
    <t>Statisticon AB</t>
  </si>
  <si>
    <t>Mats Nyfjäll</t>
  </si>
  <si>
    <t>tel: 08-402 29 06, e-post: mats.nyfjall@statisticon.se</t>
  </si>
  <si>
    <t>Sara Berntsson</t>
  </si>
</sst>
</file>

<file path=xl/styles.xml><?xml version="1.0" encoding="utf-8"?>
<styleSheet xmlns="http://schemas.openxmlformats.org/spreadsheetml/2006/main">
  <numFmts count="2">
    <numFmt numFmtId="164" formatCode="00"/>
    <numFmt numFmtId="165" formatCode="0.0"/>
  </numFmts>
  <fonts count="39">
    <font>
      <sz val="10"/>
      <name val="Arial"/>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10"/>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rgb="FF52AF32"/>
        <bgColor indexed="64"/>
      </patternFill>
    </fill>
  </fills>
  <borders count="13">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s>
  <cellStyleXfs count="5">
    <xf numFmtId="0" fontId="0" fillId="0" borderId="0"/>
    <xf numFmtId="0" fontId="16" fillId="0" borderId="0"/>
    <xf numFmtId="0" fontId="17" fillId="0" borderId="0"/>
    <xf numFmtId="0" fontId="30" fillId="0" borderId="0"/>
    <xf numFmtId="0" fontId="38" fillId="0" borderId="0" applyNumberFormat="0" applyFill="0" applyBorder="0" applyAlignment="0" applyProtection="0">
      <alignment vertical="top"/>
      <protection locked="0"/>
    </xf>
  </cellStyleXfs>
  <cellXfs count="394">
    <xf numFmtId="0" fontId="0" fillId="0" borderId="0" xfId="0"/>
    <xf numFmtId="0" fontId="0" fillId="2" borderId="0" xfId="0" applyFill="1"/>
    <xf numFmtId="0" fontId="18" fillId="2" borderId="0" xfId="0" applyFont="1" applyFill="1" applyAlignment="1">
      <alignment horizontal="left"/>
    </xf>
    <xf numFmtId="0" fontId="5" fillId="2" borderId="1" xfId="0" applyFont="1" applyFill="1" applyBorder="1" applyAlignment="1">
      <alignment horizontal="right" vertical="top"/>
    </xf>
    <xf numFmtId="0" fontId="6" fillId="2" borderId="0" xfId="0" applyFont="1" applyFill="1" applyAlignment="1">
      <alignment horizontal="left"/>
    </xf>
    <xf numFmtId="0" fontId="6" fillId="2" borderId="0" xfId="0" applyFont="1" applyFill="1" applyAlignment="1">
      <alignment horizontal="right"/>
    </xf>
    <xf numFmtId="0" fontId="5" fillId="2" borderId="0" xfId="0" applyFont="1" applyFill="1" applyAlignment="1">
      <alignment horizontal="right"/>
    </xf>
    <xf numFmtId="0" fontId="6" fillId="2" borderId="0" xfId="0" applyFont="1" applyFill="1" applyAlignment="1">
      <alignment horizontal="right" vertical="top" wrapText="1"/>
    </xf>
    <xf numFmtId="0" fontId="6" fillId="2" borderId="0" xfId="0" applyFont="1" applyFill="1" applyAlignment="1">
      <alignment horizontal="left" vertical="center"/>
    </xf>
    <xf numFmtId="0" fontId="0" fillId="2" borderId="0" xfId="0" applyFill="1" applyAlignment="1">
      <alignment horizontal="left"/>
    </xf>
    <xf numFmtId="3" fontId="6"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3" fontId="6" fillId="2" borderId="0" xfId="0" applyNumberFormat="1" applyFont="1" applyFill="1" applyAlignment="1">
      <alignment horizontal="right"/>
    </xf>
    <xf numFmtId="0" fontId="5" fillId="2" borderId="0" xfId="0" applyFont="1" applyFill="1"/>
    <xf numFmtId="0" fontId="5" fillId="2" borderId="0" xfId="0" applyFont="1" applyFill="1" applyAlignment="1">
      <alignment horizontal="left" vertical="center"/>
    </xf>
    <xf numFmtId="3" fontId="5" fillId="2" borderId="0" xfId="0" applyNumberFormat="1" applyFont="1" applyFill="1" applyBorder="1" applyAlignment="1">
      <alignment horizontal="right" vertical="center"/>
    </xf>
    <xf numFmtId="3" fontId="5" fillId="2" borderId="0" xfId="0" applyNumberFormat="1" applyFont="1" applyFill="1" applyAlignment="1">
      <alignment horizontal="right"/>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3" fontId="5" fillId="2" borderId="2" xfId="0" applyNumberFormat="1" applyFont="1" applyFill="1" applyBorder="1" applyAlignment="1">
      <alignment horizontal="right" vertical="center"/>
    </xf>
    <xf numFmtId="0" fontId="0" fillId="2" borderId="0" xfId="0" applyFill="1" applyBorder="1"/>
    <xf numFmtId="3" fontId="6" fillId="2" borderId="0" xfId="0" applyNumberFormat="1" applyFont="1" applyFill="1" applyBorder="1" applyAlignment="1">
      <alignment horizontal="right"/>
    </xf>
    <xf numFmtId="0" fontId="5" fillId="2" borderId="0" xfId="0" applyFont="1" applyFill="1" applyBorder="1" applyAlignment="1">
      <alignment horizontal="right"/>
    </xf>
    <xf numFmtId="0" fontId="7" fillId="2" borderId="0" xfId="0" applyFont="1" applyFill="1" applyAlignment="1">
      <alignment horizontal="left" vertical="center"/>
    </xf>
    <xf numFmtId="3" fontId="5" fillId="2" borderId="0" xfId="0" applyNumberFormat="1" applyFont="1" applyFill="1" applyBorder="1" applyAlignment="1">
      <alignment horizontal="right"/>
    </xf>
    <xf numFmtId="0" fontId="5" fillId="2" borderId="3" xfId="0" applyFont="1" applyFill="1" applyBorder="1" applyAlignment="1">
      <alignment horizontal="left"/>
    </xf>
    <xf numFmtId="0" fontId="5" fillId="2" borderId="3" xfId="0" applyFont="1" applyFill="1" applyBorder="1" applyAlignment="1">
      <alignment horizontal="right"/>
    </xf>
    <xf numFmtId="0" fontId="6" fillId="2" borderId="1" xfId="0" applyFont="1" applyFill="1" applyBorder="1" applyAlignment="1">
      <alignment horizontal="right"/>
    </xf>
    <xf numFmtId="0" fontId="5"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2" fillId="2" borderId="0" xfId="0" applyFont="1" applyFill="1"/>
    <xf numFmtId="3" fontId="1" fillId="2" borderId="0" xfId="0" applyNumberFormat="1" applyFont="1" applyFill="1" applyAlignment="1">
      <alignment horizontal="right" vertical="center"/>
    </xf>
    <xf numFmtId="3" fontId="20"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6" fillId="2" borderId="0" xfId="0" applyFont="1" applyFill="1" applyBorder="1" applyAlignment="1">
      <alignment horizontal="left" vertical="top" wrapText="1"/>
    </xf>
    <xf numFmtId="3" fontId="5" fillId="2" borderId="0" xfId="0" applyNumberFormat="1" applyFont="1" applyFill="1" applyAlignment="1">
      <alignment horizontal="right" wrapText="1"/>
    </xf>
    <xf numFmtId="3" fontId="6" fillId="2" borderId="0" xfId="0" applyNumberFormat="1" applyFont="1" applyFill="1" applyAlignment="1">
      <alignment horizontal="right" wrapText="1"/>
    </xf>
    <xf numFmtId="0" fontId="5" fillId="2" borderId="0" xfId="0" applyFont="1" applyFill="1" applyAlignment="1">
      <alignment horizontal="right" wrapText="1"/>
    </xf>
    <xf numFmtId="0" fontId="13" fillId="2" borderId="0" xfId="0" applyFont="1" applyFill="1" applyAlignment="1">
      <alignment horizontal="right" vertical="top" wrapText="1"/>
    </xf>
    <xf numFmtId="3" fontId="13" fillId="2" borderId="0" xfId="0" applyNumberFormat="1" applyFont="1" applyFill="1" applyAlignment="1">
      <alignment horizontal="right" wrapText="1"/>
    </xf>
    <xf numFmtId="0" fontId="6" fillId="2" borderId="0" xfId="0" applyFont="1" applyFill="1"/>
    <xf numFmtId="0" fontId="0" fillId="2" borderId="0" xfId="0" applyFill="1" applyAlignment="1">
      <alignment horizontal="right"/>
    </xf>
    <xf numFmtId="0" fontId="5" fillId="2" borderId="1" xfId="0" applyFont="1" applyFill="1" applyBorder="1" applyAlignment="1">
      <alignment horizontal="left"/>
    </xf>
    <xf numFmtId="0" fontId="0" fillId="2" borderId="1" xfId="0" applyFill="1" applyBorder="1"/>
    <xf numFmtId="0" fontId="2" fillId="2" borderId="1" xfId="0" applyFont="1" applyFill="1" applyBorder="1"/>
    <xf numFmtId="0" fontId="16" fillId="2" borderId="1" xfId="0" applyFont="1" applyFill="1" applyBorder="1" applyAlignment="1">
      <alignment horizontal="right"/>
    </xf>
    <xf numFmtId="0" fontId="5" fillId="2" borderId="1" xfId="0" applyFont="1" applyFill="1" applyBorder="1"/>
    <xf numFmtId="0" fontId="5" fillId="2" borderId="4" xfId="0" applyFont="1" applyFill="1" applyBorder="1" applyAlignment="1">
      <alignment horizontal="right" vertical="top" wrapText="1"/>
    </xf>
    <xf numFmtId="0" fontId="0" fillId="2" borderId="1" xfId="0" applyFill="1" applyBorder="1" applyAlignment="1">
      <alignment horizontal="right"/>
    </xf>
    <xf numFmtId="0" fontId="8" fillId="2" borderId="0" xfId="0" applyFont="1" applyFill="1" applyAlignment="1">
      <alignment horizontal="right" wrapText="1"/>
    </xf>
    <xf numFmtId="0" fontId="12" fillId="2" borderId="0" xfId="0" applyFont="1" applyFill="1" applyAlignment="1">
      <alignment horizontal="right"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1" fontId="5" fillId="2" borderId="0" xfId="0" applyNumberFormat="1" applyFont="1" applyFill="1" applyAlignment="1">
      <alignment horizontal="righ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right"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xf numFmtId="0" fontId="2"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5" fillId="2" borderId="1" xfId="0" applyFont="1" applyFill="1" applyBorder="1" applyAlignment="1">
      <alignment horizontal="right" wrapText="1"/>
    </xf>
    <xf numFmtId="0" fontId="14" fillId="2" borderId="1" xfId="0" applyFont="1" applyFill="1" applyBorder="1" applyAlignment="1">
      <alignment horizontal="right" wrapText="1"/>
    </xf>
    <xf numFmtId="3" fontId="6" fillId="2" borderId="0" xfId="0" applyNumberFormat="1" applyFont="1" applyFill="1" applyBorder="1" applyAlignment="1">
      <alignment horizontal="right" wrapText="1"/>
    </xf>
    <xf numFmtId="0" fontId="4" fillId="2" borderId="0" xfId="0" applyFont="1" applyFill="1" applyBorder="1" applyAlignment="1"/>
    <xf numFmtId="0" fontId="9" fillId="2" borderId="0" xfId="0" applyFont="1" applyFill="1" applyAlignment="1">
      <alignment horizontal="left" vertical="top" wrapText="1"/>
    </xf>
    <xf numFmtId="0" fontId="18" fillId="2" borderId="0" xfId="2" applyFont="1" applyFill="1"/>
    <xf numFmtId="0" fontId="17" fillId="2" borderId="0" xfId="2" applyFill="1"/>
    <xf numFmtId="0" fontId="2" fillId="2" borderId="0" xfId="2" applyFont="1" applyFill="1"/>
    <xf numFmtId="0" fontId="6" fillId="2" borderId="5" xfId="2" applyFont="1" applyFill="1" applyBorder="1" applyAlignment="1">
      <alignment vertical="top"/>
    </xf>
    <xf numFmtId="0" fontId="6" fillId="2" borderId="5" xfId="2" applyFont="1" applyFill="1" applyBorder="1" applyAlignment="1">
      <alignment horizontal="center"/>
    </xf>
    <xf numFmtId="0" fontId="6" fillId="2" borderId="0" xfId="2" applyFont="1" applyFill="1" applyBorder="1" applyAlignment="1">
      <alignment vertical="top"/>
    </xf>
    <xf numFmtId="0" fontId="5" fillId="2" borderId="0" xfId="2" applyFont="1" applyFill="1" applyBorder="1" applyAlignment="1">
      <alignment horizontal="left"/>
    </xf>
    <xf numFmtId="0" fontId="5" fillId="2" borderId="0" xfId="2" applyFont="1" applyFill="1" applyBorder="1" applyAlignment="1">
      <alignment horizontal="center" vertical="top" wrapText="1"/>
    </xf>
    <xf numFmtId="0" fontId="6" fillId="2" borderId="0" xfId="2" applyFont="1" applyFill="1" applyBorder="1" applyAlignment="1">
      <alignment horizontal="right"/>
    </xf>
    <xf numFmtId="0" fontId="6" fillId="2" borderId="1" xfId="2" applyFont="1" applyFill="1" applyBorder="1" applyAlignment="1">
      <alignment horizontal="right"/>
    </xf>
    <xf numFmtId="0" fontId="5" fillId="2" borderId="1" xfId="2" applyFont="1" applyFill="1" applyBorder="1" applyAlignment="1">
      <alignment horizontal="center" vertical="top" wrapText="1"/>
    </xf>
    <xf numFmtId="0" fontId="6" fillId="2" borderId="0" xfId="2" applyFont="1" applyFill="1" applyBorder="1" applyAlignment="1">
      <alignment vertical="center"/>
    </xf>
    <xf numFmtId="3" fontId="6" fillId="2" borderId="0" xfId="2" applyNumberFormat="1" applyFont="1" applyFill="1" applyBorder="1" applyAlignment="1">
      <alignment horizontal="right" vertical="center"/>
    </xf>
    <xf numFmtId="0" fontId="5" fillId="2" borderId="0" xfId="2" applyFont="1" applyFill="1" applyBorder="1" applyAlignment="1">
      <alignment vertical="center"/>
    </xf>
    <xf numFmtId="3" fontId="5" fillId="2" borderId="0" xfId="2" applyNumberFormat="1" applyFont="1" applyFill="1" applyBorder="1" applyAlignment="1">
      <alignment horizontal="right" vertical="center"/>
    </xf>
    <xf numFmtId="0" fontId="5" fillId="2" borderId="0" xfId="2" applyFont="1" applyFill="1" applyAlignment="1">
      <alignment vertical="center"/>
    </xf>
    <xf numFmtId="3" fontId="5" fillId="2" borderId="0" xfId="2" applyNumberFormat="1" applyFont="1" applyFill="1" applyAlignment="1">
      <alignment horizontal="right" vertical="center"/>
    </xf>
    <xf numFmtId="0" fontId="6" fillId="2" borderId="0" xfId="2" applyFont="1" applyFill="1" applyAlignment="1">
      <alignment vertical="center"/>
    </xf>
    <xf numFmtId="0" fontId="8" fillId="2" borderId="3" xfId="2" applyFont="1" applyFill="1" applyBorder="1" applyAlignment="1">
      <alignment horizontal="right"/>
    </xf>
    <xf numFmtId="0" fontId="5" fillId="2" borderId="3" xfId="2" applyFont="1" applyFill="1" applyBorder="1" applyAlignment="1">
      <alignment horizontal="right"/>
    </xf>
    <xf numFmtId="0" fontId="5" fillId="2" borderId="0" xfId="2" applyFont="1" applyFill="1" applyAlignment="1">
      <alignment horizontal="right" vertical="top" wrapText="1"/>
    </xf>
    <xf numFmtId="0" fontId="5" fillId="2" borderId="0" xfId="2" applyFont="1" applyFill="1" applyBorder="1" applyAlignment="1">
      <alignment horizontal="right"/>
    </xf>
    <xf numFmtId="0" fontId="6" fillId="2" borderId="1" xfId="2" applyFont="1" applyFill="1" applyBorder="1" applyAlignment="1">
      <alignment vertical="top"/>
    </xf>
    <xf numFmtId="0" fontId="5" fillId="2" borderId="1" xfId="2" applyFont="1" applyFill="1" applyBorder="1" applyAlignment="1">
      <alignment horizontal="left" vertical="top" wrapText="1"/>
    </xf>
    <xf numFmtId="0" fontId="5" fillId="2" borderId="1" xfId="2" applyFont="1" applyFill="1" applyBorder="1" applyAlignment="1">
      <alignment vertical="top" wrapText="1"/>
    </xf>
    <xf numFmtId="1" fontId="5" fillId="2" borderId="0" xfId="0" applyNumberFormat="1" applyFont="1" applyFill="1" applyAlignment="1">
      <alignment horizontal="right" vertical="top" wrapText="1"/>
    </xf>
    <xf numFmtId="0" fontId="15" fillId="2" borderId="0" xfId="0" applyFont="1" applyFill="1"/>
    <xf numFmtId="0" fontId="5" fillId="2" borderId="0" xfId="0" applyFont="1" applyFill="1" applyBorder="1" applyAlignment="1">
      <alignment horizontal="center" vertical="top" wrapText="1"/>
    </xf>
    <xf numFmtId="164" fontId="5"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0" fontId="2" fillId="2" borderId="0" xfId="0" applyFont="1" applyFill="1" applyBorder="1"/>
    <xf numFmtId="164" fontId="5" fillId="2" borderId="0"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4" xfId="0"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3" fontId="5" fillId="2"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wrapText="1"/>
    </xf>
    <xf numFmtId="0" fontId="5" fillId="2" borderId="0" xfId="0" applyFont="1" applyFill="1" applyBorder="1" applyAlignment="1">
      <alignment vertical="top" wrapText="1"/>
    </xf>
    <xf numFmtId="0" fontId="12" fillId="2" borderId="0" xfId="0" applyFont="1" applyFill="1" applyBorder="1" applyAlignment="1">
      <alignment horizontal="right" wrapText="1"/>
    </xf>
    <xf numFmtId="0" fontId="6" fillId="2" borderId="4" xfId="0" applyFont="1" applyFill="1" applyBorder="1" applyAlignment="1">
      <alignment horizontal="right" vertical="top" wrapText="1"/>
    </xf>
    <xf numFmtId="0" fontId="6" fillId="2" borderId="4" xfId="0" applyFont="1" applyFill="1" applyBorder="1" applyAlignment="1">
      <alignment vertical="top" wrapText="1"/>
    </xf>
    <xf numFmtId="3" fontId="5" fillId="2" borderId="1" xfId="0" applyNumberFormat="1" applyFont="1" applyFill="1" applyBorder="1" applyAlignment="1">
      <alignment horizontal="right" wrapText="1"/>
    </xf>
    <xf numFmtId="0" fontId="8" fillId="2" borderId="1" xfId="0" applyFont="1" applyFill="1" applyBorder="1" applyAlignment="1">
      <alignment horizontal="right" wrapText="1"/>
    </xf>
    <xf numFmtId="1" fontId="5" fillId="2" borderId="1" xfId="0" applyNumberFormat="1" applyFont="1" applyFill="1" applyBorder="1" applyAlignment="1">
      <alignment horizontal="right" wrapText="1"/>
    </xf>
    <xf numFmtId="3" fontId="8" fillId="2" borderId="0" xfId="0" applyNumberFormat="1" applyFont="1" applyFill="1" applyAlignment="1">
      <alignment horizontal="center" wrapText="1"/>
    </xf>
    <xf numFmtId="0" fontId="5" fillId="2" borderId="0" xfId="0" applyFont="1" applyFill="1" applyAlignment="1">
      <alignment vertical="top" wrapText="1"/>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5" fillId="2" borderId="0" xfId="0" applyFont="1" applyFill="1" applyAlignment="1"/>
    <xf numFmtId="3" fontId="6" fillId="2" borderId="0" xfId="0" applyNumberFormat="1" applyFont="1" applyFill="1" applyAlignment="1">
      <alignment horizontal="right" vertical="top" wrapText="1"/>
    </xf>
    <xf numFmtId="3" fontId="5" fillId="2" borderId="0" xfId="0" applyNumberFormat="1" applyFont="1" applyFill="1" applyAlignment="1">
      <alignment horizontal="right" vertical="top" wrapText="1"/>
    </xf>
    <xf numFmtId="3" fontId="6" fillId="2" borderId="0" xfId="0" applyNumberFormat="1" applyFont="1" applyFill="1" applyBorder="1" applyAlignment="1">
      <alignment horizontal="right" vertical="top" wrapText="1"/>
    </xf>
    <xf numFmtId="0" fontId="5" fillId="2" borderId="0" xfId="0" applyFont="1" applyFill="1" applyBorder="1" applyAlignment="1">
      <alignment horizontal="left" wrapText="1"/>
    </xf>
    <xf numFmtId="0" fontId="5" fillId="2" borderId="0" xfId="0" applyFont="1" applyFill="1" applyAlignment="1">
      <alignment horizontal="center" vertical="top" wrapText="1"/>
    </xf>
    <xf numFmtId="0" fontId="2" fillId="2" borderId="0" xfId="0" applyFont="1" applyFill="1" applyAlignment="1">
      <alignment horizontal="left" wrapText="1"/>
    </xf>
    <xf numFmtId="0" fontId="6" fillId="2" borderId="0" xfId="0" applyFont="1" applyFill="1" applyAlignment="1">
      <alignment vertical="top" wrapText="1"/>
    </xf>
    <xf numFmtId="0" fontId="8" fillId="2" borderId="0" xfId="0" applyFont="1" applyFill="1" applyAlignment="1">
      <alignment horizontal="right" vertical="top" wrapText="1"/>
    </xf>
    <xf numFmtId="0" fontId="6" fillId="2" borderId="0" xfId="0" applyFont="1" applyFill="1" applyBorder="1" applyAlignment="1">
      <alignment horizontal="center"/>
    </xf>
    <xf numFmtId="0" fontId="2" fillId="2" borderId="0" xfId="0" applyFont="1" applyFill="1" applyBorder="1" applyAlignment="1">
      <alignment horizontal="left" wrapText="1"/>
    </xf>
    <xf numFmtId="0" fontId="2" fillId="2" borderId="1" xfId="0" applyFont="1" applyFill="1" applyBorder="1" applyAlignment="1">
      <alignment horizontal="left" wrapText="1"/>
    </xf>
    <xf numFmtId="0" fontId="9" fillId="2" borderId="1" xfId="0" applyFont="1" applyFill="1" applyBorder="1" applyAlignment="1">
      <alignment horizontal="left" vertical="top"/>
    </xf>
    <xf numFmtId="0" fontId="5" fillId="2" borderId="1" xfId="0" applyFont="1" applyFill="1" applyBorder="1" applyAlignment="1"/>
    <xf numFmtId="0" fontId="5" fillId="2" borderId="1"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Alignment="1">
      <alignment horizontal="right"/>
    </xf>
    <xf numFmtId="3" fontId="5" fillId="2" borderId="1" xfId="0" applyNumberFormat="1" applyFont="1" applyFill="1" applyBorder="1" applyAlignment="1">
      <alignment horizontal="right" vertical="top" wrapText="1"/>
    </xf>
    <xf numFmtId="0" fontId="8" fillId="2" borderId="1" xfId="0" applyFont="1" applyFill="1" applyBorder="1" applyAlignment="1">
      <alignment horizontal="right" vertical="top" wrapText="1"/>
    </xf>
    <xf numFmtId="0" fontId="6" fillId="2" borderId="0" xfId="0" applyFont="1" applyFill="1" applyBorder="1" applyAlignment="1">
      <alignment vertical="top" wrapText="1"/>
    </xf>
    <xf numFmtId="0" fontId="2" fillId="2" borderId="0" xfId="0" applyFont="1" applyFill="1" applyBorder="1" applyAlignment="1">
      <alignment horizontal="right" wrapText="1"/>
    </xf>
    <xf numFmtId="0" fontId="5" fillId="2" borderId="2" xfId="0" applyFont="1" applyFill="1" applyBorder="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right" vertical="top" wrapText="1"/>
    </xf>
    <xf numFmtId="0" fontId="5" fillId="2" borderId="0" xfId="0" applyFont="1" applyFill="1" applyBorder="1" applyAlignment="1">
      <alignment horizontal="right" vertical="center"/>
    </xf>
    <xf numFmtId="0" fontId="15" fillId="2" borderId="0" xfId="0" applyFont="1" applyFill="1" applyBorder="1" applyAlignment="1">
      <alignment horizontal="center"/>
    </xf>
    <xf numFmtId="0" fontId="5" fillId="2" borderId="1" xfId="0" applyFont="1" applyFill="1" applyBorder="1" applyAlignment="1">
      <alignment horizontal="right"/>
    </xf>
    <xf numFmtId="0" fontId="7" fillId="2" borderId="0" xfId="0" applyFont="1" applyFill="1" applyAlignment="1">
      <alignment vertical="top" wrapText="1"/>
    </xf>
    <xf numFmtId="0" fontId="0" fillId="2" borderId="0" xfId="0" quotePrefix="1" applyFill="1"/>
    <xf numFmtId="0" fontId="6" fillId="2" borderId="4" xfId="0" applyFont="1" applyFill="1" applyBorder="1" applyAlignment="1">
      <alignment horizontal="left" vertical="top" wrapText="1"/>
    </xf>
    <xf numFmtId="0" fontId="3" fillId="2" borderId="0" xfId="0" applyFont="1" applyFill="1" applyBorder="1" applyAlignment="1"/>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right" wrapText="1"/>
    </xf>
    <xf numFmtId="3" fontId="5" fillId="2" borderId="6" xfId="0" applyNumberFormat="1" applyFont="1" applyFill="1" applyBorder="1" applyAlignment="1">
      <alignment horizontal="right" vertical="top" wrapText="1"/>
    </xf>
    <xf numFmtId="0" fontId="5" fillId="2" borderId="1" xfId="0" applyFont="1" applyFill="1" applyBorder="1" applyAlignment="1">
      <alignment horizontal="right" vertical="center"/>
    </xf>
    <xf numFmtId="0" fontId="2" fillId="2" borderId="0" xfId="0" applyFont="1" applyFill="1" applyAlignment="1">
      <alignment wrapText="1"/>
    </xf>
    <xf numFmtId="165" fontId="5" fillId="2" borderId="0" xfId="0" applyNumberFormat="1" applyFont="1" applyFill="1" applyAlignment="1">
      <alignment horizontal="right" vertical="top" wrapText="1"/>
    </xf>
    <xf numFmtId="0" fontId="0" fillId="2" borderId="0" xfId="0" applyFill="1" applyBorder="1" applyAlignment="1">
      <alignment horizontal="right"/>
    </xf>
    <xf numFmtId="0" fontId="6" fillId="2" borderId="4" xfId="0" applyFont="1" applyFill="1" applyBorder="1" applyAlignment="1">
      <alignment wrapText="1"/>
    </xf>
    <xf numFmtId="0" fontId="6" fillId="2" borderId="0" xfId="0" applyFont="1" applyFill="1" applyBorder="1" applyAlignment="1">
      <alignment wrapText="1"/>
    </xf>
    <xf numFmtId="0" fontId="6" fillId="2" borderId="1" xfId="0" applyFont="1" applyFill="1" applyBorder="1" applyAlignment="1">
      <alignment wrapText="1"/>
    </xf>
    <xf numFmtId="3" fontId="8" fillId="2" borderId="0" xfId="0" applyNumberFormat="1" applyFont="1" applyFill="1" applyAlignment="1">
      <alignment horizontal="right" vertical="top" wrapText="1"/>
    </xf>
    <xf numFmtId="0" fontId="13" fillId="2" borderId="0" xfId="0" applyFont="1" applyFill="1" applyAlignment="1">
      <alignment vertical="top" wrapText="1"/>
    </xf>
    <xf numFmtId="0" fontId="13" fillId="2" borderId="0" xfId="0" applyFont="1" applyFill="1" applyAlignment="1">
      <alignment horizontal="left" wrapText="1"/>
    </xf>
    <xf numFmtId="3" fontId="13" fillId="2" borderId="0" xfId="0" applyNumberFormat="1" applyFont="1" applyFill="1" applyAlignment="1">
      <alignment horizontal="right" vertical="top" wrapText="1"/>
    </xf>
    <xf numFmtId="3" fontId="13" fillId="2" borderId="0" xfId="0" applyNumberFormat="1" applyFont="1" applyFill="1" applyBorder="1" applyAlignment="1">
      <alignment horizontal="right" wrapText="1"/>
    </xf>
    <xf numFmtId="0" fontId="9" fillId="2" borderId="0" xfId="0" applyFont="1" applyFill="1" applyAlignment="1">
      <alignment horizontal="left" wrapText="1"/>
    </xf>
    <xf numFmtId="0" fontId="9" fillId="2" borderId="0" xfId="0" applyFont="1" applyFill="1" applyAlignment="1">
      <alignment wrapText="1"/>
    </xf>
    <xf numFmtId="0" fontId="16" fillId="2" borderId="0" xfId="0" applyFont="1" applyFill="1" applyAlignment="1"/>
    <xf numFmtId="0" fontId="1" fillId="2" borderId="0" xfId="0" applyFont="1" applyFill="1"/>
    <xf numFmtId="0" fontId="1" fillId="2" borderId="0" xfId="0" applyFont="1" applyFill="1" applyAlignment="1">
      <alignment wrapText="1"/>
    </xf>
    <xf numFmtId="0" fontId="20" fillId="2" borderId="0" xfId="0" applyFont="1" applyFill="1"/>
    <xf numFmtId="0" fontId="12" fillId="2" borderId="0" xfId="0" applyFont="1" applyFill="1" applyBorder="1" applyAlignment="1">
      <alignment horizontal="right" vertical="top" wrapText="1"/>
    </xf>
    <xf numFmtId="3" fontId="5" fillId="2" borderId="0" xfId="0" applyNumberFormat="1" applyFont="1" applyFill="1" applyBorder="1" applyAlignment="1">
      <alignment horizontal="right" wrapText="1"/>
    </xf>
    <xf numFmtId="0" fontId="6" fillId="2" borderId="0" xfId="0" applyFont="1" applyFill="1" applyBorder="1"/>
    <xf numFmtId="0" fontId="5" fillId="2" borderId="1" xfId="0" quotePrefix="1" applyFont="1" applyFill="1" applyBorder="1" applyAlignment="1">
      <alignment horizontal="right" vertical="top" wrapText="1"/>
    </xf>
    <xf numFmtId="0" fontId="16" fillId="2" borderId="0" xfId="0" applyFont="1" applyFill="1" applyBorder="1" applyAlignment="1">
      <alignment horizontal="right"/>
    </xf>
    <xf numFmtId="0" fontId="15" fillId="2" borderId="0" xfId="0" applyFont="1" applyFill="1" applyBorder="1"/>
    <xf numFmtId="0" fontId="15" fillId="2" borderId="0" xfId="2" applyFont="1" applyFill="1"/>
    <xf numFmtId="0" fontId="15" fillId="2" borderId="0" xfId="0" applyFont="1" applyFill="1" applyAlignment="1">
      <alignment horizontal="left" wrapText="1"/>
    </xf>
    <xf numFmtId="0" fontId="15" fillId="2" borderId="0" xfId="0" applyFont="1" applyFill="1" applyBorder="1" applyAlignment="1">
      <alignment horizontal="right" wrapText="1"/>
    </xf>
    <xf numFmtId="0" fontId="16" fillId="2" borderId="0" xfId="0" applyFont="1" applyFill="1" applyBorder="1" applyAlignment="1">
      <alignment horizontal="left"/>
    </xf>
    <xf numFmtId="0" fontId="24" fillId="2" borderId="0" xfId="0" applyFont="1" applyFill="1" applyBorder="1"/>
    <xf numFmtId="0" fontId="15" fillId="2" borderId="0" xfId="0" applyFont="1" applyFill="1" applyBorder="1" applyAlignment="1"/>
    <xf numFmtId="0" fontId="2" fillId="2" borderId="1" xfId="0" applyFont="1" applyFill="1" applyBorder="1" applyAlignment="1">
      <alignment horizontal="right" wrapText="1"/>
    </xf>
    <xf numFmtId="0" fontId="15" fillId="2" borderId="0" xfId="0" applyFont="1" applyFill="1" applyBorder="1" applyAlignment="1">
      <alignment horizontal="left" wrapText="1"/>
    </xf>
    <xf numFmtId="0" fontId="29" fillId="2" borderId="2" xfId="0" applyFont="1" applyFill="1" applyBorder="1" applyAlignment="1">
      <alignment horizontal="left" vertical="center"/>
    </xf>
    <xf numFmtId="0" fontId="16" fillId="2" borderId="0" xfId="3" applyFont="1" applyFill="1"/>
    <xf numFmtId="0" fontId="16" fillId="2" borderId="0" xfId="3" applyFont="1" applyFill="1" applyAlignment="1">
      <alignment vertical="center"/>
    </xf>
    <xf numFmtId="0" fontId="15" fillId="2" borderId="0" xfId="0" applyFont="1" applyFill="1" applyAlignment="1">
      <alignment wrapText="1"/>
    </xf>
    <xf numFmtId="0" fontId="15" fillId="2" borderId="0" xfId="3" applyFont="1" applyFill="1" applyAlignment="1">
      <alignment horizontal="center"/>
    </xf>
    <xf numFmtId="0" fontId="16" fillId="2" borderId="0" xfId="3" quotePrefix="1" applyFont="1" applyFill="1" applyAlignment="1">
      <alignment vertical="center"/>
    </xf>
    <xf numFmtId="0" fontId="4" fillId="2" borderId="0" xfId="0" applyFont="1" applyFill="1"/>
    <xf numFmtId="0" fontId="13" fillId="2" borderId="0" xfId="0" applyFont="1" applyFill="1" applyAlignment="1">
      <alignment horizontal="left" vertical="top" wrapText="1"/>
    </xf>
    <xf numFmtId="165" fontId="13" fillId="2" borderId="0" xfId="0" applyNumberFormat="1" applyFont="1" applyFill="1" applyAlignment="1">
      <alignment horizontal="right" vertical="top" wrapText="1"/>
    </xf>
    <xf numFmtId="0" fontId="15" fillId="2" borderId="7" xfId="3" applyFont="1" applyFill="1" applyBorder="1"/>
    <xf numFmtId="0" fontId="15" fillId="2" borderId="0" xfId="3" applyFont="1" applyFill="1" applyBorder="1"/>
    <xf numFmtId="0" fontId="16" fillId="2" borderId="0" xfId="3" applyFont="1" applyFill="1" applyAlignment="1">
      <alignment vertical="top" wrapText="1"/>
    </xf>
    <xf numFmtId="0" fontId="5" fillId="2" borderId="0" xfId="0" applyFont="1" applyFill="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4" xfId="0" applyFont="1" applyFill="1" applyBorder="1" applyAlignment="1">
      <alignment horizontal="left" wrapText="1"/>
    </xf>
    <xf numFmtId="3" fontId="5" fillId="3" borderId="0" xfId="0" applyNumberFormat="1" applyFont="1" applyFill="1" applyAlignment="1">
      <alignment horizontal="right" wrapText="1"/>
    </xf>
    <xf numFmtId="3" fontId="6" fillId="3" borderId="0" xfId="0" applyNumberFormat="1" applyFont="1" applyFill="1" applyAlignment="1">
      <alignment horizontal="right" wrapText="1"/>
    </xf>
    <xf numFmtId="0" fontId="6" fillId="2" borderId="0" xfId="0" applyFont="1" applyFill="1" applyAlignment="1">
      <alignment vertical="top"/>
    </xf>
    <xf numFmtId="0" fontId="26" fillId="2" borderId="0" xfId="0" applyFont="1" applyFill="1" applyAlignment="1"/>
    <xf numFmtId="0" fontId="23" fillId="2" borderId="0" xfId="0" applyFont="1" applyFill="1" applyAlignment="1"/>
    <xf numFmtId="0" fontId="2" fillId="2" borderId="0" xfId="0" applyFont="1" applyFill="1" applyAlignment="1"/>
    <xf numFmtId="0" fontId="23" fillId="2" borderId="0" xfId="0" applyFont="1" applyFill="1" applyBorder="1" applyAlignment="1"/>
    <xf numFmtId="0" fontId="2" fillId="2" borderId="0" xfId="0" applyFont="1" applyFill="1" applyBorder="1" applyAlignment="1"/>
    <xf numFmtId="0" fontId="25" fillId="2" borderId="0" xfId="0" applyFont="1" applyFill="1" applyBorder="1" applyAlignment="1"/>
    <xf numFmtId="0" fontId="5" fillId="2" borderId="4" xfId="0" applyFont="1" applyFill="1" applyBorder="1" applyAlignment="1">
      <alignment horizontal="right" vertical="top"/>
    </xf>
    <xf numFmtId="0" fontId="6" fillId="2" borderId="4" xfId="0" applyFont="1" applyFill="1" applyBorder="1" applyAlignment="1">
      <alignment horizontal="center" vertical="top"/>
    </xf>
    <xf numFmtId="0" fontId="5" fillId="2" borderId="1" xfId="0" applyFont="1" applyFill="1" applyBorder="1" applyAlignment="1">
      <alignment horizontal="center" vertical="top"/>
    </xf>
    <xf numFmtId="0" fontId="13" fillId="2" borderId="0" xfId="0" applyFont="1" applyFill="1" applyAlignment="1">
      <alignment horizontal="right" vertical="top"/>
    </xf>
    <xf numFmtId="0" fontId="13" fillId="2" borderId="0" xfId="0" applyFont="1" applyFill="1" applyAlignment="1"/>
    <xf numFmtId="0" fontId="12" fillId="2" borderId="0" xfId="0" applyFont="1" applyFill="1" applyAlignment="1">
      <alignment horizontal="right"/>
    </xf>
    <xf numFmtId="0" fontId="28" fillId="2" borderId="0" xfId="0" applyFont="1" applyFill="1" applyAlignment="1">
      <alignment horizontal="left" vertical="top"/>
    </xf>
    <xf numFmtId="0" fontId="13" fillId="2" borderId="0" xfId="0" applyFont="1" applyFill="1" applyAlignment="1">
      <alignment horizontal="left" vertical="top"/>
    </xf>
    <xf numFmtId="165" fontId="13" fillId="2" borderId="0" xfId="0" applyNumberFormat="1" applyFont="1" applyFill="1" applyAlignment="1">
      <alignment horizontal="right" vertical="top"/>
    </xf>
    <xf numFmtId="3" fontId="13" fillId="2" borderId="0" xfId="0" applyNumberFormat="1" applyFont="1" applyFill="1" applyAlignment="1">
      <alignment horizontal="right"/>
    </xf>
    <xf numFmtId="0" fontId="29" fillId="2" borderId="0" xfId="0" applyFont="1" applyFill="1" applyAlignment="1"/>
    <xf numFmtId="0" fontId="29" fillId="2" borderId="0" xfId="0" applyFont="1" applyFill="1" applyBorder="1" applyAlignment="1">
      <alignment horizontal="left" vertical="top"/>
    </xf>
    <xf numFmtId="0" fontId="8" fillId="2" borderId="0" xfId="0" applyFont="1" applyFill="1" applyBorder="1" applyAlignment="1">
      <alignment horizontal="right"/>
    </xf>
    <xf numFmtId="0" fontId="13" fillId="2" borderId="0" xfId="0" applyFont="1" applyFill="1" applyBorder="1" applyAlignment="1"/>
    <xf numFmtId="165" fontId="5" fillId="2" borderId="0" xfId="0" applyNumberFormat="1" applyFont="1" applyFill="1" applyAlignment="1">
      <alignment horizontal="right" vertical="top"/>
    </xf>
    <xf numFmtId="0" fontId="6" fillId="2" borderId="0" xfId="0" applyFont="1" applyFill="1" applyAlignment="1"/>
    <xf numFmtId="0" fontId="7" fillId="2" borderId="0" xfId="0" applyFont="1" applyFill="1" applyAlignment="1">
      <alignment vertical="top"/>
    </xf>
    <xf numFmtId="0" fontId="7" fillId="2" borderId="0" xfId="0" applyFont="1" applyFill="1" applyAlignment="1">
      <alignment horizontal="left" vertical="top"/>
    </xf>
    <xf numFmtId="0" fontId="13" fillId="2" borderId="0" xfId="0" applyFont="1" applyFill="1" applyAlignment="1">
      <alignment horizontal="right"/>
    </xf>
    <xf numFmtId="0" fontId="27" fillId="2" borderId="1" xfId="0" applyFont="1" applyFill="1" applyBorder="1" applyAlignment="1"/>
    <xf numFmtId="0" fontId="5" fillId="2" borderId="0" xfId="0" applyFont="1" applyFill="1" applyAlignment="1">
      <alignment vertical="top"/>
    </xf>
    <xf numFmtId="0" fontId="16" fillId="2" borderId="0" xfId="0" applyFont="1" applyFill="1" applyBorder="1" applyAlignment="1"/>
    <xf numFmtId="0" fontId="24" fillId="2" borderId="1" xfId="0" applyFont="1" applyFill="1" applyBorder="1" applyAlignment="1"/>
    <xf numFmtId="0" fontId="16" fillId="2" borderId="1" xfId="0" applyFont="1" applyFill="1" applyBorder="1" applyAlignment="1"/>
    <xf numFmtId="0" fontId="5" fillId="2" borderId="0" xfId="0" applyFont="1" applyFill="1" applyBorder="1" applyAlignment="1"/>
    <xf numFmtId="0" fontId="5" fillId="2" borderId="6" xfId="0" applyFont="1" applyFill="1" applyBorder="1" applyAlignment="1">
      <alignment horizontal="right" vertical="top"/>
    </xf>
    <xf numFmtId="0" fontId="6" fillId="2" borderId="0" xfId="0" applyFont="1" applyFill="1" applyAlignment="1">
      <alignment horizontal="right" vertical="top"/>
    </xf>
    <xf numFmtId="0" fontId="5" fillId="2" borderId="0" xfId="0" applyFont="1" applyFill="1" applyAlignment="1">
      <alignment horizontal="right" vertical="center"/>
    </xf>
    <xf numFmtId="3" fontId="14" fillId="2" borderId="0" xfId="0" applyNumberFormat="1" applyFont="1" applyFill="1" applyBorder="1" applyAlignment="1">
      <alignment vertical="top"/>
    </xf>
    <xf numFmtId="3" fontId="14" fillId="2" borderId="0" xfId="0" applyNumberFormat="1" applyFont="1" applyFill="1" applyBorder="1" applyAlignment="1">
      <alignment horizontal="right" vertical="top"/>
    </xf>
    <xf numFmtId="0" fontId="0" fillId="2" borderId="8" xfId="0" applyFill="1" applyBorder="1" applyAlignment="1"/>
    <xf numFmtId="3" fontId="19" fillId="2" borderId="0" xfId="0" applyNumberFormat="1" applyFont="1" applyFill="1" applyBorder="1" applyAlignment="1">
      <alignment vertical="top"/>
    </xf>
    <xf numFmtId="0" fontId="8" fillId="2" borderId="0" xfId="0" applyFont="1" applyFill="1" applyAlignment="1">
      <alignment horizontal="right" vertical="center"/>
    </xf>
    <xf numFmtId="3" fontId="19" fillId="2" borderId="0" xfId="0" applyNumberFormat="1" applyFont="1" applyFill="1" applyBorder="1" applyAlignment="1">
      <alignment horizontal="right" vertical="top"/>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3" fontId="17" fillId="2" borderId="0" xfId="0" applyNumberFormat="1" applyFont="1" applyFill="1" applyBorder="1" applyAlignment="1">
      <alignment vertical="top"/>
    </xf>
    <xf numFmtId="3" fontId="0" fillId="2" borderId="0" xfId="0" applyNumberFormat="1" applyFill="1" applyAlignment="1"/>
    <xf numFmtId="3" fontId="0" fillId="2" borderId="0" xfId="0" applyNumberFormat="1" applyFill="1" applyBorder="1" applyAlignment="1"/>
    <xf numFmtId="165" fontId="0" fillId="2" borderId="0" xfId="0" applyNumberFormat="1" applyFill="1" applyBorder="1" applyAlignment="1"/>
    <xf numFmtId="3" fontId="5" fillId="2" borderId="0" xfId="0" applyNumberFormat="1" applyFont="1" applyFill="1" applyBorder="1" applyAlignment="1">
      <alignment vertical="top"/>
    </xf>
    <xf numFmtId="3" fontId="5" fillId="2" borderId="0" xfId="0" applyNumberFormat="1" applyFont="1" applyFill="1" applyBorder="1" applyAlignment="1">
      <alignment horizontal="right" vertical="top"/>
    </xf>
    <xf numFmtId="3" fontId="6" fillId="2" borderId="0" xfId="0" applyNumberFormat="1" applyFont="1" applyFill="1" applyBorder="1" applyAlignment="1">
      <alignment vertical="top"/>
    </xf>
    <xf numFmtId="3" fontId="6" fillId="2" borderId="0" xfId="0" applyNumberFormat="1" applyFont="1" applyFill="1" applyBorder="1" applyAlignment="1">
      <alignment horizontal="right" vertical="top"/>
    </xf>
    <xf numFmtId="0" fontId="8" fillId="2" borderId="3" xfId="0" applyFont="1" applyFill="1" applyBorder="1" applyAlignment="1">
      <alignment horizontal="right"/>
    </xf>
    <xf numFmtId="0" fontId="15" fillId="2" borderId="0" xfId="0" applyFont="1" applyFill="1" applyAlignment="1"/>
    <xf numFmtId="0" fontId="24" fillId="2" borderId="0" xfId="0" applyFont="1" applyFill="1" applyBorder="1" applyAlignment="1"/>
    <xf numFmtId="0" fontId="5" fillId="2" borderId="4" xfId="0" applyFont="1" applyFill="1" applyBorder="1" applyAlignment="1">
      <alignment vertical="top"/>
    </xf>
    <xf numFmtId="0" fontId="5" fillId="2" borderId="0" xfId="0" applyFont="1" applyFill="1" applyBorder="1" applyAlignment="1">
      <alignment vertical="top"/>
    </xf>
    <xf numFmtId="0" fontId="5" fillId="2" borderId="1" xfId="0" applyFont="1" applyFill="1" applyBorder="1" applyAlignment="1">
      <alignment vertical="top"/>
    </xf>
    <xf numFmtId="0" fontId="2" fillId="2" borderId="1" xfId="0" quotePrefix="1" applyFont="1" applyFill="1" applyBorder="1" applyAlignment="1"/>
    <xf numFmtId="0" fontId="5" fillId="2" borderId="0" xfId="0" applyFont="1" applyFill="1" applyBorder="1" applyAlignment="1">
      <alignment horizontal="center" vertical="top"/>
    </xf>
    <xf numFmtId="0" fontId="9" fillId="2" borderId="0" xfId="0" applyFont="1" applyFill="1" applyAlignment="1">
      <alignment horizontal="left" vertical="top"/>
    </xf>
    <xf numFmtId="0" fontId="6" fillId="2" borderId="4" xfId="0" applyFont="1" applyFill="1" applyBorder="1" applyAlignment="1">
      <alignment horizontal="left" vertical="top"/>
    </xf>
    <xf numFmtId="0" fontId="6" fillId="2" borderId="0" xfId="0" applyFont="1" applyFill="1" applyBorder="1" applyAlignment="1">
      <alignment horizontal="left"/>
    </xf>
    <xf numFmtId="0" fontId="6" fillId="2" borderId="0" xfId="0" applyFont="1" applyFill="1" applyBorder="1" applyAlignment="1">
      <alignment horizontal="right"/>
    </xf>
    <xf numFmtId="0" fontId="14" fillId="2" borderId="0" xfId="0" applyFont="1" applyFill="1" applyAlignment="1">
      <alignment horizontal="right"/>
    </xf>
    <xf numFmtId="1" fontId="5" fillId="2" borderId="0" xfId="0" applyNumberFormat="1" applyFont="1" applyFill="1" applyAlignment="1">
      <alignment horizontal="right"/>
    </xf>
    <xf numFmtId="0" fontId="14" fillId="2" borderId="1" xfId="0" applyFont="1" applyFill="1" applyBorder="1" applyAlignment="1">
      <alignment horizontal="right"/>
    </xf>
    <xf numFmtId="0" fontId="5" fillId="2" borderId="0" xfId="2" applyFont="1" applyFill="1" applyBorder="1" applyAlignment="1">
      <alignment horizontal="right" vertical="top"/>
    </xf>
    <xf numFmtId="0" fontId="17" fillId="2" borderId="0" xfId="2" applyFill="1" applyAlignment="1"/>
    <xf numFmtId="3" fontId="8" fillId="2" borderId="0" xfId="2" applyNumberFormat="1" applyFont="1" applyFill="1" applyAlignment="1">
      <alignment horizontal="right" vertical="center"/>
    </xf>
    <xf numFmtId="3" fontId="5" fillId="2" borderId="3" xfId="2" applyNumberFormat="1" applyFont="1" applyFill="1" applyBorder="1" applyAlignment="1">
      <alignment horizontal="left"/>
    </xf>
    <xf numFmtId="3" fontId="8" fillId="2" borderId="3" xfId="2" applyNumberFormat="1" applyFont="1" applyFill="1" applyBorder="1" applyAlignment="1">
      <alignment horizontal="right"/>
    </xf>
    <xf numFmtId="0" fontId="17" fillId="2" borderId="0" xfId="2" applyFont="1" applyFill="1" applyAlignment="1"/>
    <xf numFmtId="164" fontId="5" fillId="2" borderId="0" xfId="0" applyNumberFormat="1" applyFont="1" applyFill="1" applyBorder="1" applyAlignment="1">
      <alignment horizontal="left" vertical="top"/>
    </xf>
    <xf numFmtId="3" fontId="5" fillId="3" borderId="0" xfId="0" applyNumberFormat="1" applyFont="1" applyFill="1" applyAlignment="1">
      <alignment horizontal="right"/>
    </xf>
    <xf numFmtId="1" fontId="5" fillId="2" borderId="0" xfId="0" applyNumberFormat="1" applyFont="1" applyFill="1" applyAlignment="1">
      <alignment horizontal="right" vertical="top"/>
    </xf>
    <xf numFmtId="3" fontId="6" fillId="3" borderId="0" xfId="0" applyNumberFormat="1" applyFont="1" applyFill="1" applyAlignment="1">
      <alignment horizontal="right"/>
    </xf>
    <xf numFmtId="0" fontId="6" fillId="2" borderId="1" xfId="0" applyFont="1" applyFill="1" applyBorder="1" applyAlignment="1">
      <alignment horizontal="right" vertical="top"/>
    </xf>
    <xf numFmtId="0" fontId="5" fillId="2" borderId="0" xfId="0" applyFont="1" applyFill="1" applyBorder="1" applyAlignment="1">
      <alignment horizontal="left"/>
    </xf>
    <xf numFmtId="0" fontId="6" fillId="2" borderId="9" xfId="0" applyFont="1" applyFill="1" applyBorder="1" applyAlignment="1">
      <alignment vertical="top" wrapText="1"/>
    </xf>
    <xf numFmtId="0" fontId="0" fillId="2" borderId="6" xfId="0" applyFill="1" applyBorder="1"/>
    <xf numFmtId="0" fontId="24" fillId="2" borderId="1" xfId="0" applyFont="1" applyFill="1" applyBorder="1"/>
    <xf numFmtId="0" fontId="5" fillId="2" borderId="0" xfId="0" applyFont="1" applyFill="1" applyBorder="1" applyAlignment="1">
      <alignment horizontal="right" wrapText="1"/>
    </xf>
    <xf numFmtId="0" fontId="6" fillId="2" borderId="0" xfId="0" applyFont="1" applyFill="1" applyAlignment="1">
      <alignment wrapText="1"/>
    </xf>
    <xf numFmtId="0" fontId="15" fillId="4" borderId="0" xfId="3" applyFont="1" applyFill="1" applyAlignment="1">
      <alignment horizontal="center"/>
    </xf>
    <xf numFmtId="0" fontId="15" fillId="2" borderId="0" xfId="3" applyFont="1" applyFill="1" applyAlignment="1">
      <alignment vertical="top"/>
    </xf>
    <xf numFmtId="0" fontId="15" fillId="2" borderId="0" xfId="3" applyFont="1" applyFill="1" applyAlignment="1">
      <alignment vertical="top" wrapText="1"/>
    </xf>
    <xf numFmtId="0" fontId="20" fillId="0" borderId="0" xfId="0" applyFont="1" applyFill="1"/>
    <xf numFmtId="0" fontId="0" fillId="2" borderId="0" xfId="0" applyFill="1" applyAlignment="1">
      <alignment horizontal="center"/>
    </xf>
    <xf numFmtId="0" fontId="13" fillId="0" borderId="0" xfId="0" applyFont="1" applyFill="1" applyAlignment="1"/>
    <xf numFmtId="0" fontId="0" fillId="0" borderId="0" xfId="0" applyFill="1"/>
    <xf numFmtId="0" fontId="13" fillId="2" borderId="0" xfId="0" applyFont="1" applyFill="1" applyAlignment="1">
      <alignment horizontal="right" vertical="center"/>
    </xf>
    <xf numFmtId="0" fontId="13" fillId="2" borderId="2" xfId="0" applyFont="1" applyFill="1" applyBorder="1" applyAlignment="1">
      <alignment horizontal="left" vertical="center"/>
    </xf>
    <xf numFmtId="0" fontId="6" fillId="2" borderId="2" xfId="0" applyFont="1" applyFill="1" applyBorder="1" applyAlignment="1">
      <alignment horizontal="left" vertical="center"/>
    </xf>
    <xf numFmtId="0" fontId="12" fillId="2" borderId="0" xfId="0" applyFont="1" applyFill="1" applyBorder="1" applyAlignment="1">
      <alignment horizontal="right"/>
    </xf>
    <xf numFmtId="0" fontId="9" fillId="2" borderId="0" xfId="0" applyFont="1" applyFill="1" applyAlignment="1">
      <alignment vertical="top"/>
    </xf>
    <xf numFmtId="3" fontId="13" fillId="2" borderId="0" xfId="2" applyNumberFormat="1" applyFont="1" applyFill="1" applyAlignment="1">
      <alignment horizontal="right" vertical="center"/>
    </xf>
    <xf numFmtId="3" fontId="8" fillId="2" borderId="0" xfId="0" applyNumberFormat="1" applyFont="1" applyFill="1" applyBorder="1" applyAlignment="1">
      <alignment horizontal="center" wrapText="1"/>
    </xf>
    <xf numFmtId="0" fontId="9" fillId="2" borderId="0" xfId="0" applyFont="1" applyFill="1" applyAlignment="1">
      <alignment vertical="top" wrapText="1"/>
    </xf>
    <xf numFmtId="0" fontId="16" fillId="2" borderId="0" xfId="0" applyFont="1" applyFill="1" applyAlignment="1">
      <alignment horizontal="right"/>
    </xf>
    <xf numFmtId="0" fontId="16" fillId="2" borderId="0" xfId="0" applyFont="1" applyFill="1"/>
    <xf numFmtId="3" fontId="5" fillId="2" borderId="2" xfId="0" applyNumberFormat="1" applyFont="1" applyFill="1" applyBorder="1" applyAlignment="1">
      <alignment horizontal="left" vertical="center"/>
    </xf>
    <xf numFmtId="3" fontId="5" fillId="2" borderId="0" xfId="0" applyNumberFormat="1" applyFont="1" applyFill="1" applyAlignment="1">
      <alignment horizontal="right" vertical="top"/>
    </xf>
    <xf numFmtId="3" fontId="16" fillId="2" borderId="0" xfId="0" applyNumberFormat="1" applyFont="1" applyFill="1" applyAlignment="1">
      <alignment horizontal="right" vertical="center"/>
    </xf>
    <xf numFmtId="0" fontId="5" fillId="2" borderId="6" xfId="0" applyFont="1" applyFill="1" applyBorder="1" applyAlignment="1">
      <alignment horizontal="left"/>
    </xf>
    <xf numFmtId="3" fontId="32" fillId="2" borderId="0" xfId="0" applyNumberFormat="1" applyFont="1" applyFill="1" applyAlignment="1">
      <alignment horizontal="right" vertical="center"/>
    </xf>
    <xf numFmtId="0" fontId="5" fillId="2" borderId="0" xfId="2" quotePrefix="1" applyFont="1" applyFill="1" applyBorder="1" applyAlignment="1">
      <alignment horizontal="left" vertical="center"/>
    </xf>
    <xf numFmtId="0" fontId="5" fillId="2" borderId="0" xfId="2" applyFont="1" applyFill="1" applyBorder="1" applyAlignment="1">
      <alignment horizontal="left" vertical="center"/>
    </xf>
    <xf numFmtId="0" fontId="5" fillId="2" borderId="0" xfId="2" applyFont="1" applyFill="1" applyAlignment="1">
      <alignment horizontal="left" vertical="center"/>
    </xf>
    <xf numFmtId="0" fontId="6" fillId="2" borderId="0" xfId="2" applyFont="1" applyFill="1" applyAlignment="1">
      <alignment horizontal="left" vertical="center"/>
    </xf>
    <xf numFmtId="0" fontId="17" fillId="2" borderId="0" xfId="2" applyFill="1" applyAlignment="1">
      <alignment horizontal="left"/>
    </xf>
    <xf numFmtId="49" fontId="5" fillId="2" borderId="0" xfId="2" applyNumberFormat="1" applyFont="1" applyFill="1" applyBorder="1" applyAlignment="1">
      <alignment horizontal="left" vertical="center"/>
    </xf>
    <xf numFmtId="49" fontId="5" fillId="2" borderId="0" xfId="2" quotePrefix="1" applyNumberFormat="1" applyFont="1" applyFill="1" applyBorder="1" applyAlignment="1">
      <alignment horizontal="left" vertical="center"/>
    </xf>
    <xf numFmtId="3" fontId="14" fillId="2" borderId="0" xfId="1" applyNumberFormat="1" applyFont="1" applyFill="1" applyBorder="1" applyAlignment="1">
      <alignment vertical="top"/>
    </xf>
    <xf numFmtId="3" fontId="14" fillId="2" borderId="0" xfId="1" applyNumberFormat="1" applyFont="1" applyFill="1" applyBorder="1" applyAlignment="1">
      <alignment horizontal="right" vertical="top"/>
    </xf>
    <xf numFmtId="0" fontId="8" fillId="2" borderId="0" xfId="1" applyFont="1" applyFill="1" applyBorder="1" applyAlignment="1">
      <alignment horizontal="right" vertical="center"/>
    </xf>
    <xf numFmtId="3" fontId="5" fillId="2" borderId="0" xfId="1" applyNumberFormat="1" applyFont="1" applyFill="1" applyBorder="1" applyAlignment="1">
      <alignment vertical="top"/>
    </xf>
    <xf numFmtId="3" fontId="5" fillId="2" borderId="0" xfId="1" applyNumberFormat="1" applyFont="1" applyFill="1" applyBorder="1" applyAlignment="1">
      <alignment horizontal="right" vertical="top"/>
    </xf>
    <xf numFmtId="1" fontId="6" fillId="2" borderId="0" xfId="2" applyNumberFormat="1" applyFont="1" applyFill="1" applyBorder="1" applyAlignment="1">
      <alignment horizontal="right" vertical="center"/>
    </xf>
    <xf numFmtId="1" fontId="5" fillId="2" borderId="0" xfId="2" applyNumberFormat="1" applyFont="1" applyFill="1" applyBorder="1" applyAlignment="1">
      <alignment horizontal="right" vertical="center"/>
    </xf>
    <xf numFmtId="1" fontId="5" fillId="2" borderId="0" xfId="2" applyNumberFormat="1" applyFont="1" applyFill="1" applyAlignment="1">
      <alignment horizontal="right" vertical="center"/>
    </xf>
    <xf numFmtId="1" fontId="17" fillId="2" borderId="0" xfId="2" applyNumberFormat="1" applyFill="1" applyAlignment="1"/>
    <xf numFmtId="0" fontId="34" fillId="0" borderId="0" xfId="0" applyFont="1"/>
    <xf numFmtId="0" fontId="35" fillId="0" borderId="0" xfId="0" applyFont="1"/>
    <xf numFmtId="0" fontId="36" fillId="0" borderId="0" xfId="0" applyFont="1"/>
    <xf numFmtId="0" fontId="15" fillId="0" borderId="0" xfId="0" applyFont="1"/>
    <xf numFmtId="0" fontId="37" fillId="0" borderId="0" xfId="0" applyFont="1"/>
    <xf numFmtId="0" fontId="38" fillId="0" borderId="0" xfId="4" applyAlignment="1" applyProtection="1">
      <alignment horizontal="left"/>
    </xf>
    <xf numFmtId="0" fontId="1" fillId="0" borderId="0" xfId="0" applyFont="1" applyAlignment="1">
      <alignment horizontal="left"/>
    </xf>
    <xf numFmtId="0" fontId="38" fillId="2" borderId="0" xfId="4" applyFill="1" applyAlignment="1" applyProtection="1">
      <alignment vertical="top"/>
    </xf>
    <xf numFmtId="0" fontId="38" fillId="2" borderId="0" xfId="4" applyFill="1" applyAlignment="1" applyProtection="1">
      <alignment vertical="top" wrapText="1"/>
    </xf>
    <xf numFmtId="0" fontId="1" fillId="0" borderId="0" xfId="0" applyFont="1"/>
    <xf numFmtId="0" fontId="33" fillId="5" borderId="0" xfId="0" applyFont="1" applyFill="1" applyAlignment="1">
      <alignment vertical="center"/>
    </xf>
    <xf numFmtId="0" fontId="0" fillId="0" borderId="0" xfId="0" applyAlignment="1">
      <alignment vertical="center"/>
    </xf>
    <xf numFmtId="0" fontId="0" fillId="0" borderId="0" xfId="0" applyAlignment="1"/>
    <xf numFmtId="0" fontId="15" fillId="4" borderId="0" xfId="3" applyFont="1" applyFill="1" applyAlignment="1">
      <alignment horizontal="center"/>
    </xf>
    <xf numFmtId="0" fontId="6" fillId="2" borderId="4" xfId="0" applyFont="1" applyFill="1" applyBorder="1" applyAlignment="1">
      <alignment horizontal="center" vertical="top"/>
    </xf>
    <xf numFmtId="0" fontId="6" fillId="2" borderId="7" xfId="0" applyFont="1" applyFill="1" applyBorder="1" applyAlignment="1">
      <alignment horizontal="center" vertical="top"/>
    </xf>
    <xf numFmtId="0" fontId="6" fillId="2" borderId="9" xfId="0" applyFont="1" applyFill="1" applyBorder="1" applyAlignment="1">
      <alignment horizontal="center" vertical="top" wrapText="1"/>
    </xf>
    <xf numFmtId="0" fontId="6" fillId="2" borderId="1" xfId="0" applyFont="1" applyFill="1" applyBorder="1" applyAlignment="1">
      <alignment horizontal="left" wrapText="1"/>
    </xf>
    <xf numFmtId="0" fontId="5" fillId="2" borderId="4" xfId="0" applyFont="1" applyFill="1" applyBorder="1" applyAlignment="1">
      <alignment horizontal="left" wrapText="1"/>
    </xf>
    <xf numFmtId="0" fontId="5" fillId="2" borderId="10" xfId="0" applyFont="1" applyFill="1" applyBorder="1" applyAlignment="1">
      <alignment horizontal="center" wrapText="1"/>
    </xf>
    <xf numFmtId="0" fontId="5" fillId="2" borderId="7" xfId="0" applyFont="1" applyFill="1" applyBorder="1" applyAlignment="1">
      <alignment horizontal="center" wrapText="1"/>
    </xf>
    <xf numFmtId="0" fontId="5" fillId="2" borderId="0" xfId="0" applyFont="1" applyFill="1" applyBorder="1" applyAlignment="1">
      <alignment horizontal="center" wrapText="1"/>
    </xf>
    <xf numFmtId="0" fontId="6" fillId="2" borderId="7" xfId="0" applyFont="1" applyFill="1" applyBorder="1" applyAlignment="1">
      <alignment horizontal="center" wrapText="1"/>
    </xf>
    <xf numFmtId="0" fontId="5" fillId="2" borderId="11" xfId="2" applyFont="1" applyFill="1" applyBorder="1" applyAlignment="1">
      <alignment horizontal="center" vertical="top" wrapText="1"/>
    </xf>
    <xf numFmtId="0" fontId="6" fillId="2" borderId="12" xfId="2" applyFont="1" applyFill="1" applyBorder="1" applyAlignment="1">
      <alignment horizontal="center"/>
    </xf>
    <xf numFmtId="0" fontId="15" fillId="2" borderId="9" xfId="0" applyFont="1" applyFill="1" applyBorder="1" applyAlignment="1">
      <alignment horizontal="center" vertical="top" wrapText="1"/>
    </xf>
    <xf numFmtId="0" fontId="5" fillId="2" borderId="4" xfId="0" applyFont="1" applyFill="1" applyBorder="1" applyAlignment="1">
      <alignment horizontal="right" vertical="top" wrapText="1"/>
    </xf>
    <xf numFmtId="0" fontId="5" fillId="2" borderId="1" xfId="0" applyFont="1" applyFill="1" applyBorder="1" applyAlignment="1">
      <alignment horizontal="right" vertical="top" wrapText="1"/>
    </xf>
    <xf numFmtId="0" fontId="6" fillId="2" borderId="4" xfId="0" applyFont="1" applyFill="1" applyBorder="1" applyAlignment="1">
      <alignment horizontal="left" vertical="top" wrapText="1"/>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Border="1" applyAlignment="1">
      <alignment horizontal="left" vertical="top" wrapText="1"/>
    </xf>
    <xf numFmtId="0" fontId="15" fillId="2" borderId="7" xfId="0" applyFont="1" applyFill="1" applyBorder="1" applyAlignment="1">
      <alignment wrapText="1"/>
    </xf>
    <xf numFmtId="0" fontId="6" fillId="2" borderId="7" xfId="0" applyFont="1" applyFill="1" applyBorder="1" applyAlignment="1">
      <alignment horizontal="center" vertical="top" wrapText="1"/>
    </xf>
    <xf numFmtId="0" fontId="5" fillId="2" borderId="1" xfId="0" applyFont="1" applyFill="1" applyBorder="1" applyAlignment="1">
      <alignment horizontal="center" vertical="top" wrapText="1"/>
    </xf>
    <xf numFmtId="0" fontId="6" fillId="2" borderId="9" xfId="0" applyFont="1" applyFill="1" applyBorder="1" applyAlignment="1">
      <alignment horizontal="center" wrapText="1"/>
    </xf>
    <xf numFmtId="0" fontId="15" fillId="2" borderId="9" xfId="0" applyFont="1" applyFill="1" applyBorder="1" applyAlignment="1">
      <alignment wrapText="1"/>
    </xf>
    <xf numFmtId="0" fontId="5" fillId="2" borderId="4" xfId="0" applyFont="1" applyFill="1" applyBorder="1" applyAlignment="1">
      <alignment horizontal="left" vertical="top" wrapText="1"/>
    </xf>
    <xf numFmtId="0" fontId="6" fillId="2" borderId="4" xfId="0" applyFont="1" applyFill="1" applyBorder="1" applyAlignment="1">
      <alignment horizontal="center" vertical="top" wrapText="1"/>
    </xf>
    <xf numFmtId="0" fontId="3" fillId="2" borderId="0" xfId="0" applyFont="1" applyFill="1" applyBorder="1" applyAlignment="1"/>
    <xf numFmtId="0" fontId="0" fillId="2" borderId="0" xfId="0" applyFill="1" applyBorder="1" applyAlignment="1"/>
    <xf numFmtId="0" fontId="6" fillId="2" borderId="4" xfId="0" applyFont="1" applyFill="1" applyBorder="1" applyAlignment="1">
      <alignment horizontal="left" wrapText="1"/>
    </xf>
    <xf numFmtId="0" fontId="5" fillId="2" borderId="0" xfId="0" applyFont="1" applyFill="1" applyBorder="1" applyAlignment="1">
      <alignment horizontal="right" vertical="top" wrapText="1"/>
    </xf>
    <xf numFmtId="0" fontId="5" fillId="2" borderId="0" xfId="0" applyFont="1" applyFill="1" applyAlignment="1">
      <alignment horizontal="left" wrapText="1"/>
    </xf>
    <xf numFmtId="0" fontId="13" fillId="2" borderId="0" xfId="0" applyFont="1" applyFill="1" applyAlignment="1">
      <alignment horizontal="left" wrapText="1"/>
    </xf>
    <xf numFmtId="0" fontId="7"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vertical="top" wrapText="1"/>
    </xf>
    <xf numFmtId="0" fontId="15" fillId="2" borderId="0" xfId="0" applyFont="1" applyFill="1" applyAlignment="1">
      <alignment horizontal="left" wrapText="1"/>
    </xf>
    <xf numFmtId="0" fontId="21" fillId="2" borderId="0" xfId="0" applyFont="1" applyFill="1" applyAlignment="1">
      <alignment horizontal="left" vertical="top" wrapText="1"/>
    </xf>
    <xf numFmtId="0" fontId="6" fillId="2" borderId="1" xfId="0" applyFont="1" applyFill="1" applyBorder="1" applyAlignment="1">
      <alignment horizontal="left" vertical="top" wrapText="1"/>
    </xf>
    <xf numFmtId="0" fontId="5" fillId="2" borderId="11" xfId="0" applyFont="1" applyFill="1" applyBorder="1" applyAlignment="1">
      <alignment horizontal="center"/>
    </xf>
    <xf numFmtId="0" fontId="21" fillId="2" borderId="0" xfId="0" applyFont="1" applyFill="1" applyBorder="1" applyAlignment="1">
      <alignment horizontal="left" vertical="top"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15" fillId="2" borderId="0" xfId="0" applyFont="1" applyFill="1" applyBorder="1" applyAlignment="1">
      <alignment horizontal="center"/>
    </xf>
    <xf numFmtId="0" fontId="15" fillId="2" borderId="7" xfId="0" applyFont="1" applyFill="1" applyBorder="1" applyAlignment="1">
      <alignment horizontal="center"/>
    </xf>
    <xf numFmtId="0" fontId="5" fillId="2" borderId="1" xfId="0" applyFont="1" applyFill="1" applyBorder="1" applyAlignment="1">
      <alignment horizontal="right"/>
    </xf>
  </cellXfs>
  <cellStyles count="5">
    <cellStyle name="Hyperlänk" xfId="4" builtinId="8"/>
    <cellStyle name="Normal" xfId="0" builtinId="0"/>
    <cellStyle name="Normal 2" xfId="1"/>
    <cellStyle name="Normal_ADP_0.0" xfId="2"/>
    <cellStyle name="Normal_ADP_0.3_Tabellmall"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44</xdr:row>
      <xdr:rowOff>38100</xdr:rowOff>
    </xdr:from>
    <xdr:to>
      <xdr:col>0</xdr:col>
      <xdr:colOff>1095375</xdr:colOff>
      <xdr:row>45</xdr:row>
      <xdr:rowOff>66675</xdr:rowOff>
    </xdr:to>
    <xdr:pic>
      <xdr:nvPicPr>
        <xdr:cNvPr id="4822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7150" y="6391275"/>
          <a:ext cx="1038225" cy="1714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38</xdr:row>
      <xdr:rowOff>76200</xdr:rowOff>
    </xdr:from>
    <xdr:to>
      <xdr:col>1</xdr:col>
      <xdr:colOff>914400</xdr:colOff>
      <xdr:row>39</xdr:row>
      <xdr:rowOff>104775</xdr:rowOff>
    </xdr:to>
    <xdr:pic>
      <xdr:nvPicPr>
        <xdr:cNvPr id="751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5257800"/>
          <a:ext cx="1038225" cy="1714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38</xdr:row>
      <xdr:rowOff>85725</xdr:rowOff>
    </xdr:from>
    <xdr:to>
      <xdr:col>1</xdr:col>
      <xdr:colOff>914400</xdr:colOff>
      <xdr:row>39</xdr:row>
      <xdr:rowOff>114300</xdr:rowOff>
    </xdr:to>
    <xdr:pic>
      <xdr:nvPicPr>
        <xdr:cNvPr id="7587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5267325"/>
          <a:ext cx="1038225" cy="1714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40</xdr:row>
      <xdr:rowOff>28575</xdr:rowOff>
    </xdr:from>
    <xdr:to>
      <xdr:col>1</xdr:col>
      <xdr:colOff>819150</xdr:colOff>
      <xdr:row>41</xdr:row>
      <xdr:rowOff>38100</xdr:rowOff>
    </xdr:to>
    <xdr:pic>
      <xdr:nvPicPr>
        <xdr:cNvPr id="9499"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762625"/>
          <a:ext cx="1038225" cy="1714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39</xdr:row>
      <xdr:rowOff>104775</xdr:rowOff>
    </xdr:from>
    <xdr:to>
      <xdr:col>1</xdr:col>
      <xdr:colOff>857250</xdr:colOff>
      <xdr:row>40</xdr:row>
      <xdr:rowOff>114300</xdr:rowOff>
    </xdr:to>
    <xdr:pic>
      <xdr:nvPicPr>
        <xdr:cNvPr id="51296"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76200" y="5505450"/>
          <a:ext cx="1038225" cy="1714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40</xdr:row>
      <xdr:rowOff>123825</xdr:rowOff>
    </xdr:from>
    <xdr:to>
      <xdr:col>1</xdr:col>
      <xdr:colOff>819150</xdr:colOff>
      <xdr:row>41</xdr:row>
      <xdr:rowOff>133350</xdr:rowOff>
    </xdr:to>
    <xdr:pic>
      <xdr:nvPicPr>
        <xdr:cNvPr id="6767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6276975"/>
          <a:ext cx="1038225" cy="1714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40</xdr:row>
      <xdr:rowOff>28575</xdr:rowOff>
    </xdr:from>
    <xdr:to>
      <xdr:col>1</xdr:col>
      <xdr:colOff>809625</xdr:colOff>
      <xdr:row>41</xdr:row>
      <xdr:rowOff>38100</xdr:rowOff>
    </xdr:to>
    <xdr:pic>
      <xdr:nvPicPr>
        <xdr:cNvPr id="6870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6248400"/>
          <a:ext cx="1038225" cy="1714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26</xdr:row>
      <xdr:rowOff>85725</xdr:rowOff>
    </xdr:from>
    <xdr:to>
      <xdr:col>1</xdr:col>
      <xdr:colOff>819150</xdr:colOff>
      <xdr:row>27</xdr:row>
      <xdr:rowOff>95250</xdr:rowOff>
    </xdr:to>
    <xdr:pic>
      <xdr:nvPicPr>
        <xdr:cNvPr id="5027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66675" y="3838575"/>
          <a:ext cx="1038225" cy="1714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85725</xdr:colOff>
      <xdr:row>16</xdr:row>
      <xdr:rowOff>66675</xdr:rowOff>
    </xdr:from>
    <xdr:to>
      <xdr:col>1</xdr:col>
      <xdr:colOff>952500</xdr:colOff>
      <xdr:row>17</xdr:row>
      <xdr:rowOff>76200</xdr:rowOff>
    </xdr:to>
    <xdr:pic>
      <xdr:nvPicPr>
        <xdr:cNvPr id="69726"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85725" y="2705100"/>
          <a:ext cx="1038225" cy="1714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76200</xdr:colOff>
      <xdr:row>72</xdr:row>
      <xdr:rowOff>19050</xdr:rowOff>
    </xdr:from>
    <xdr:to>
      <xdr:col>5</xdr:col>
      <xdr:colOff>0</xdr:colOff>
      <xdr:row>73</xdr:row>
      <xdr:rowOff>28575</xdr:rowOff>
    </xdr:to>
    <xdr:pic>
      <xdr:nvPicPr>
        <xdr:cNvPr id="7382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76200" y="9782175"/>
          <a:ext cx="676275" cy="171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88</xdr:row>
      <xdr:rowOff>85725</xdr:rowOff>
    </xdr:from>
    <xdr:to>
      <xdr:col>1</xdr:col>
      <xdr:colOff>971550</xdr:colOff>
      <xdr:row>89</xdr:row>
      <xdr:rowOff>85725</xdr:rowOff>
    </xdr:to>
    <xdr:pic>
      <xdr:nvPicPr>
        <xdr:cNvPr id="4617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10182225"/>
          <a:ext cx="1038225" cy="1714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57150</xdr:colOff>
      <xdr:row>71</xdr:row>
      <xdr:rowOff>66675</xdr:rowOff>
    </xdr:from>
    <xdr:to>
      <xdr:col>1</xdr:col>
      <xdr:colOff>904875</xdr:colOff>
      <xdr:row>72</xdr:row>
      <xdr:rowOff>76200</xdr:rowOff>
    </xdr:to>
    <xdr:pic>
      <xdr:nvPicPr>
        <xdr:cNvPr id="1665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7150" y="9029700"/>
          <a:ext cx="1038225" cy="1714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39</xdr:row>
      <xdr:rowOff>57150</xdr:rowOff>
    </xdr:from>
    <xdr:to>
      <xdr:col>4</xdr:col>
      <xdr:colOff>114300</xdr:colOff>
      <xdr:row>40</xdr:row>
      <xdr:rowOff>66675</xdr:rowOff>
    </xdr:to>
    <xdr:pic>
      <xdr:nvPicPr>
        <xdr:cNvPr id="5642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753100"/>
          <a:ext cx="1038225" cy="1714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39</xdr:row>
      <xdr:rowOff>47625</xdr:rowOff>
    </xdr:from>
    <xdr:to>
      <xdr:col>1</xdr:col>
      <xdr:colOff>809625</xdr:colOff>
      <xdr:row>40</xdr:row>
      <xdr:rowOff>57150</xdr:rowOff>
    </xdr:to>
    <xdr:pic>
      <xdr:nvPicPr>
        <xdr:cNvPr id="5744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5667375"/>
          <a:ext cx="1038225" cy="17145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36</xdr:row>
      <xdr:rowOff>0</xdr:rowOff>
    </xdr:from>
    <xdr:to>
      <xdr:col>5</xdr:col>
      <xdr:colOff>209550</xdr:colOff>
      <xdr:row>37</xdr:row>
      <xdr:rowOff>9525</xdr:rowOff>
    </xdr:to>
    <xdr:pic>
      <xdr:nvPicPr>
        <xdr:cNvPr id="6051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172075"/>
          <a:ext cx="1038225" cy="17145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38100</xdr:colOff>
      <xdr:row>36</xdr:row>
      <xdr:rowOff>0</xdr:rowOff>
    </xdr:from>
    <xdr:to>
      <xdr:col>5</xdr:col>
      <xdr:colOff>209550</xdr:colOff>
      <xdr:row>37</xdr:row>
      <xdr:rowOff>9525</xdr:rowOff>
    </xdr:to>
    <xdr:pic>
      <xdr:nvPicPr>
        <xdr:cNvPr id="74846"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172075"/>
          <a:ext cx="1038225" cy="17145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38100</xdr:colOff>
      <xdr:row>64</xdr:row>
      <xdr:rowOff>123825</xdr:rowOff>
    </xdr:from>
    <xdr:to>
      <xdr:col>1</xdr:col>
      <xdr:colOff>885825</xdr:colOff>
      <xdr:row>65</xdr:row>
      <xdr:rowOff>133350</xdr:rowOff>
    </xdr:to>
    <xdr:pic>
      <xdr:nvPicPr>
        <xdr:cNvPr id="6358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8239125"/>
          <a:ext cx="1038225" cy="17145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38100</xdr:colOff>
      <xdr:row>64</xdr:row>
      <xdr:rowOff>123825</xdr:rowOff>
    </xdr:from>
    <xdr:to>
      <xdr:col>1</xdr:col>
      <xdr:colOff>885825</xdr:colOff>
      <xdr:row>65</xdr:row>
      <xdr:rowOff>133350</xdr:rowOff>
    </xdr:to>
    <xdr:pic>
      <xdr:nvPicPr>
        <xdr:cNvPr id="76895"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8248650"/>
          <a:ext cx="1038225" cy="17145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xdr:colOff>
      <xdr:row>28</xdr:row>
      <xdr:rowOff>38100</xdr:rowOff>
    </xdr:from>
    <xdr:to>
      <xdr:col>0</xdr:col>
      <xdr:colOff>1057275</xdr:colOff>
      <xdr:row>29</xdr:row>
      <xdr:rowOff>47625</xdr:rowOff>
    </xdr:to>
    <xdr:pic>
      <xdr:nvPicPr>
        <xdr:cNvPr id="2993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9050" y="4629150"/>
          <a:ext cx="1038225" cy="171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72</xdr:row>
      <xdr:rowOff>38100</xdr:rowOff>
    </xdr:from>
    <xdr:to>
      <xdr:col>4</xdr:col>
      <xdr:colOff>0</xdr:colOff>
      <xdr:row>73</xdr:row>
      <xdr:rowOff>47625</xdr:rowOff>
    </xdr:to>
    <xdr:pic>
      <xdr:nvPicPr>
        <xdr:cNvPr id="133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9906000"/>
          <a:ext cx="723900" cy="171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77</xdr:row>
      <xdr:rowOff>57150</xdr:rowOff>
    </xdr:from>
    <xdr:to>
      <xdr:col>4</xdr:col>
      <xdr:colOff>885825</xdr:colOff>
      <xdr:row>78</xdr:row>
      <xdr:rowOff>66675</xdr:rowOff>
    </xdr:to>
    <xdr:pic>
      <xdr:nvPicPr>
        <xdr:cNvPr id="4720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9801225"/>
          <a:ext cx="1038225" cy="171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24</xdr:row>
      <xdr:rowOff>0</xdr:rowOff>
    </xdr:from>
    <xdr:to>
      <xdr:col>6</xdr:col>
      <xdr:colOff>9525</xdr:colOff>
      <xdr:row>25</xdr:row>
      <xdr:rowOff>9525</xdr:rowOff>
    </xdr:to>
    <xdr:pic>
      <xdr:nvPicPr>
        <xdr:cNvPr id="8399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3609975"/>
          <a:ext cx="1123950" cy="171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0</xdr:rowOff>
    </xdr:from>
    <xdr:to>
      <xdr:col>6</xdr:col>
      <xdr:colOff>9525</xdr:colOff>
      <xdr:row>25</xdr:row>
      <xdr:rowOff>9525</xdr:rowOff>
    </xdr:to>
    <xdr:pic>
      <xdr:nvPicPr>
        <xdr:cNvPr id="8603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3609975"/>
          <a:ext cx="1190625" cy="171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xdr:row>
      <xdr:rowOff>0</xdr:rowOff>
    </xdr:from>
    <xdr:to>
      <xdr:col>6</xdr:col>
      <xdr:colOff>9525</xdr:colOff>
      <xdr:row>25</xdr:row>
      <xdr:rowOff>9525</xdr:rowOff>
    </xdr:to>
    <xdr:pic>
      <xdr:nvPicPr>
        <xdr:cNvPr id="8807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3609975"/>
          <a:ext cx="1123950" cy="1714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24</xdr:row>
      <xdr:rowOff>0</xdr:rowOff>
    </xdr:from>
    <xdr:to>
      <xdr:col>6</xdr:col>
      <xdr:colOff>9525</xdr:colOff>
      <xdr:row>25</xdr:row>
      <xdr:rowOff>9525</xdr:rowOff>
    </xdr:to>
    <xdr:pic>
      <xdr:nvPicPr>
        <xdr:cNvPr id="8910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3609975"/>
          <a:ext cx="1123950" cy="1714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38</xdr:row>
      <xdr:rowOff>66675</xdr:rowOff>
    </xdr:from>
    <xdr:to>
      <xdr:col>5</xdr:col>
      <xdr:colOff>342900</xdr:colOff>
      <xdr:row>39</xdr:row>
      <xdr:rowOff>47625</xdr:rowOff>
    </xdr:to>
    <xdr:pic>
      <xdr:nvPicPr>
        <xdr:cNvPr id="445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286375"/>
          <a:ext cx="1038225" cy="171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30"/>
  <sheetViews>
    <sheetView showGridLines="0" tabSelected="1" workbookViewId="0">
      <selection activeCell="A2" sqref="A2"/>
    </sheetView>
  </sheetViews>
  <sheetFormatPr defaultRowHeight="12.75"/>
  <cols>
    <col min="22" max="22" width="0.140625" customWidth="1"/>
  </cols>
  <sheetData>
    <row r="1" spans="1:22" ht="32.25" customHeight="1">
      <c r="A1" s="346" t="s">
        <v>390</v>
      </c>
      <c r="B1" s="347"/>
      <c r="C1" s="347"/>
      <c r="D1" s="347"/>
      <c r="E1" s="347"/>
      <c r="F1" s="347"/>
      <c r="G1" s="347"/>
      <c r="H1" s="347"/>
      <c r="I1" s="347"/>
      <c r="J1" s="347"/>
      <c r="K1" s="347"/>
      <c r="L1" s="347"/>
      <c r="M1" s="347"/>
      <c r="N1" s="347"/>
      <c r="O1" s="347"/>
      <c r="P1" s="347"/>
      <c r="Q1" s="347"/>
      <c r="R1" s="347"/>
      <c r="S1" s="348"/>
      <c r="T1" s="348"/>
      <c r="U1" s="348"/>
      <c r="V1" s="348"/>
    </row>
    <row r="11" spans="1:22" ht="65.25" customHeight="1">
      <c r="B11" s="336" t="s">
        <v>391</v>
      </c>
    </row>
    <row r="12" spans="1:22" ht="20.25">
      <c r="B12" s="337" t="s">
        <v>392</v>
      </c>
    </row>
    <row r="13" spans="1:22" ht="18.75">
      <c r="B13" s="338"/>
    </row>
    <row r="14" spans="1:22" ht="14.25" customHeight="1">
      <c r="B14" s="339" t="s">
        <v>393</v>
      </c>
    </row>
    <row r="15" spans="1:22" ht="16.5" customHeight="1">
      <c r="B15" s="338"/>
    </row>
    <row r="16" spans="1:22">
      <c r="B16" s="339" t="s">
        <v>388</v>
      </c>
    </row>
    <row r="17" spans="2:2">
      <c r="B17" s="339" t="s">
        <v>389</v>
      </c>
    </row>
    <row r="18" spans="2:2">
      <c r="B18" s="345" t="s">
        <v>398</v>
      </c>
    </row>
    <row r="19" spans="2:2">
      <c r="B19" t="s">
        <v>394</v>
      </c>
    </row>
    <row r="21" spans="2:2">
      <c r="B21" s="339" t="s">
        <v>395</v>
      </c>
    </row>
    <row r="22" spans="2:2">
      <c r="B22" t="s">
        <v>396</v>
      </c>
    </row>
    <row r="23" spans="2:2">
      <c r="B23" t="s">
        <v>397</v>
      </c>
    </row>
    <row r="24" spans="2:2" ht="18.75">
      <c r="B24" s="340"/>
    </row>
    <row r="25" spans="2:2">
      <c r="B25" s="339"/>
    </row>
    <row r="26" spans="2:2">
      <c r="B26" s="341"/>
    </row>
    <row r="27" spans="2:2">
      <c r="B27" s="341"/>
    </row>
    <row r="28" spans="2:2">
      <c r="B28" s="341"/>
    </row>
    <row r="29" spans="2:2">
      <c r="B29" s="341"/>
    </row>
    <row r="30" spans="2:2">
      <c r="B30" s="342"/>
    </row>
  </sheetData>
  <mergeCells count="1">
    <mergeCell ref="A1:V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codeName="Blad4" enableFormatConditionsCalculation="0"/>
  <dimension ref="A1:AB41"/>
  <sheetViews>
    <sheetView zoomScaleNormal="100" workbookViewId="0">
      <selection activeCell="A2" sqref="A2"/>
    </sheetView>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6" width="7.7109375" style="35" customWidth="1"/>
    <col min="7" max="7" width="4.42578125" style="35" bestFit="1" customWidth="1"/>
    <col min="8" max="8" width="5.7109375" style="35" bestFit="1" customWidth="1"/>
    <col min="9" max="9" width="1.7109375" style="35" customWidth="1"/>
    <col min="10" max="10" width="8.7109375" style="35" customWidth="1"/>
    <col min="11" max="11" width="4.42578125" style="35" bestFit="1" customWidth="1"/>
    <col min="12" max="12" width="5.7109375" style="35" bestFit="1" customWidth="1"/>
    <col min="13" max="13" width="1.7109375" style="35" customWidth="1"/>
    <col min="14" max="14" width="7.7109375" style="35" customWidth="1"/>
    <col min="15" max="15" width="4.42578125" style="35" bestFit="1" customWidth="1"/>
    <col min="16" max="16" width="5.7109375" style="35" bestFit="1" customWidth="1"/>
    <col min="17" max="17" width="1.7109375" style="35" customWidth="1"/>
    <col min="18" max="18" width="8.7109375" style="35" customWidth="1"/>
    <col min="19" max="19" width="4.42578125" style="35" bestFit="1" customWidth="1"/>
    <col min="20" max="20" width="5.7109375" style="35" bestFit="1" customWidth="1"/>
    <col min="21" max="21" width="1.7109375" style="35" customWidth="1"/>
    <col min="22" max="22" width="7.7109375" style="35" customWidth="1"/>
    <col min="23" max="23" width="4.42578125" style="35" bestFit="1" customWidth="1"/>
    <col min="24" max="24" width="5.7109375" style="35" bestFit="1" customWidth="1"/>
    <col min="25" max="25" width="1.7109375" style="35" customWidth="1"/>
    <col min="26" max="26" width="8.7109375" style="35" customWidth="1"/>
    <col min="27" max="27" width="4.42578125" style="35" bestFit="1" customWidth="1"/>
    <col min="28" max="28" width="5.7109375" style="35" bestFit="1" customWidth="1"/>
    <col min="29" max="16384" width="9.140625" style="35"/>
  </cols>
  <sheetData>
    <row r="1" spans="1:28"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row>
    <row r="2" spans="1:28" s="34" customFormat="1" ht="16.5" customHeight="1">
      <c r="A2" s="194" t="s">
        <v>353</v>
      </c>
    </row>
    <row r="3" spans="1:28" s="34" customFormat="1" ht="16.5" hidden="1" customHeight="1">
      <c r="A3" s="194"/>
    </row>
    <row r="4" spans="1:28" ht="16.5" customHeight="1" thickBot="1">
      <c r="A4" s="295" t="s">
        <v>354</v>
      </c>
      <c r="B4" s="67"/>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ht="16.5" hidden="1" customHeight="1" thickBot="1">
      <c r="A5" s="66"/>
      <c r="B5" s="67"/>
      <c r="C5" s="67"/>
      <c r="D5" s="67"/>
      <c r="E5" s="67"/>
      <c r="F5" s="67"/>
      <c r="G5" s="67"/>
      <c r="H5" s="67"/>
      <c r="I5" s="67"/>
      <c r="J5" s="67"/>
      <c r="K5" s="67"/>
      <c r="L5" s="67"/>
      <c r="M5" s="67"/>
      <c r="N5" s="67"/>
      <c r="O5" s="67"/>
      <c r="P5" s="67"/>
      <c r="Q5" s="67"/>
      <c r="R5" s="67"/>
      <c r="S5" s="67"/>
      <c r="T5" s="67"/>
      <c r="U5" s="67"/>
      <c r="V5" s="67"/>
      <c r="W5" s="67"/>
      <c r="X5" s="67"/>
      <c r="Y5" s="67"/>
      <c r="Z5" s="67"/>
      <c r="AA5" s="67"/>
      <c r="AB5" s="67"/>
    </row>
    <row r="6" spans="1:28" ht="13.5" customHeight="1">
      <c r="A6" s="276" t="s">
        <v>26</v>
      </c>
      <c r="B6" s="276"/>
      <c r="C6" s="276"/>
      <c r="D6" s="276"/>
      <c r="E6" s="276"/>
      <c r="F6" s="358" t="s">
        <v>24</v>
      </c>
      <c r="G6" s="358"/>
      <c r="H6" s="358"/>
      <c r="I6" s="358"/>
      <c r="J6" s="358"/>
      <c r="K6" s="358"/>
      <c r="L6" s="358"/>
      <c r="M6" s="56"/>
      <c r="N6" s="358" t="s">
        <v>1</v>
      </c>
      <c r="O6" s="358"/>
      <c r="P6" s="358"/>
      <c r="Q6" s="358"/>
      <c r="R6" s="358"/>
      <c r="S6" s="358"/>
      <c r="T6" s="358"/>
      <c r="U6" s="56"/>
      <c r="V6" s="358" t="s">
        <v>2</v>
      </c>
      <c r="W6" s="358"/>
      <c r="X6" s="358"/>
      <c r="Y6" s="358"/>
      <c r="Z6" s="358"/>
      <c r="AA6" s="358"/>
      <c r="AB6" s="358"/>
    </row>
    <row r="7" spans="1:28" ht="12" customHeight="1">
      <c r="A7" s="4" t="s">
        <v>27</v>
      </c>
      <c r="B7" s="4"/>
      <c r="C7" s="4"/>
      <c r="D7" s="4"/>
      <c r="E7" s="4"/>
      <c r="F7" s="355" t="s">
        <v>139</v>
      </c>
      <c r="G7" s="355"/>
      <c r="H7" s="355"/>
      <c r="I7" s="55"/>
      <c r="J7" s="357" t="s">
        <v>29</v>
      </c>
      <c r="K7" s="357"/>
      <c r="L7" s="357"/>
      <c r="M7" s="55"/>
      <c r="N7" s="355" t="s">
        <v>139</v>
      </c>
      <c r="O7" s="355"/>
      <c r="P7" s="355"/>
      <c r="Q7" s="55"/>
      <c r="R7" s="357" t="s">
        <v>29</v>
      </c>
      <c r="S7" s="357"/>
      <c r="T7" s="357"/>
      <c r="U7" s="55"/>
      <c r="V7" s="355" t="s">
        <v>139</v>
      </c>
      <c r="W7" s="355"/>
      <c r="X7" s="355"/>
      <c r="Y7" s="55"/>
      <c r="Z7" s="357" t="s">
        <v>29</v>
      </c>
      <c r="AA7" s="357"/>
      <c r="AB7" s="357"/>
    </row>
    <row r="8" spans="1:28" ht="12" customHeight="1">
      <c r="A8" s="276" t="s">
        <v>28</v>
      </c>
      <c r="B8" s="276"/>
      <c r="C8" s="276"/>
      <c r="D8" s="276"/>
      <c r="E8" s="276"/>
      <c r="F8" s="356"/>
      <c r="G8" s="356"/>
      <c r="H8" s="356"/>
      <c r="I8" s="55"/>
      <c r="J8" s="356" t="s">
        <v>140</v>
      </c>
      <c r="K8" s="356"/>
      <c r="L8" s="356"/>
      <c r="M8" s="55"/>
      <c r="N8" s="356"/>
      <c r="O8" s="356"/>
      <c r="P8" s="356"/>
      <c r="Q8" s="55"/>
      <c r="R8" s="356" t="s">
        <v>140</v>
      </c>
      <c r="S8" s="356"/>
      <c r="T8" s="356"/>
      <c r="U8" s="55"/>
      <c r="V8" s="356"/>
      <c r="W8" s="356"/>
      <c r="X8" s="356"/>
      <c r="Y8" s="55"/>
      <c r="Z8" s="356" t="s">
        <v>140</v>
      </c>
      <c r="AA8" s="356"/>
      <c r="AB8" s="356"/>
    </row>
    <row r="9" spans="1:28" ht="14.25" customHeight="1" thickBot="1">
      <c r="A9" s="68"/>
      <c r="B9" s="68"/>
      <c r="C9" s="68"/>
      <c r="D9" s="68"/>
      <c r="E9" s="68"/>
      <c r="F9" s="69" t="s">
        <v>24</v>
      </c>
      <c r="G9" s="69" t="s">
        <v>30</v>
      </c>
      <c r="H9" s="69" t="s">
        <v>152</v>
      </c>
      <c r="I9" s="69"/>
      <c r="J9" s="69" t="s">
        <v>24</v>
      </c>
      <c r="K9" s="69" t="s">
        <v>30</v>
      </c>
      <c r="L9" s="69" t="s">
        <v>152</v>
      </c>
      <c r="M9" s="69"/>
      <c r="N9" s="69" t="s">
        <v>24</v>
      </c>
      <c r="O9" s="69" t="s">
        <v>30</v>
      </c>
      <c r="P9" s="69" t="s">
        <v>152</v>
      </c>
      <c r="Q9" s="69"/>
      <c r="R9" s="69" t="s">
        <v>24</v>
      </c>
      <c r="S9" s="69" t="s">
        <v>30</v>
      </c>
      <c r="T9" s="69" t="s">
        <v>152</v>
      </c>
      <c r="U9" s="69"/>
      <c r="V9" s="70" t="s">
        <v>24</v>
      </c>
      <c r="W9" s="69" t="s">
        <v>30</v>
      </c>
      <c r="X9" s="69" t="s">
        <v>152</v>
      </c>
      <c r="Y9" s="69"/>
      <c r="Z9" s="70" t="s">
        <v>24</v>
      </c>
      <c r="AA9" s="69" t="s">
        <v>30</v>
      </c>
      <c r="AB9" s="69" t="s">
        <v>152</v>
      </c>
    </row>
    <row r="10" spans="1:28" ht="11.25" customHeight="1">
      <c r="A10" s="57"/>
      <c r="B10" s="57"/>
      <c r="C10" s="57"/>
      <c r="D10" s="57"/>
      <c r="E10" s="57"/>
      <c r="F10" s="56"/>
      <c r="G10" s="56"/>
      <c r="H10" s="56"/>
      <c r="I10" s="56"/>
      <c r="J10" s="56"/>
      <c r="K10" s="56"/>
      <c r="L10" s="56"/>
      <c r="M10" s="56"/>
      <c r="N10" s="56"/>
      <c r="O10" s="56"/>
      <c r="P10" s="56"/>
      <c r="Q10" s="56"/>
      <c r="R10" s="56"/>
      <c r="S10" s="56"/>
      <c r="T10" s="56"/>
      <c r="U10" s="56"/>
      <c r="V10" s="55"/>
      <c r="W10" s="55"/>
      <c r="X10" s="55"/>
      <c r="Y10" s="55"/>
      <c r="Z10" s="55"/>
      <c r="AA10" s="55"/>
      <c r="AB10" s="55"/>
    </row>
    <row r="11" spans="1:28" ht="11.25" customHeight="1">
      <c r="A11" s="276" t="s">
        <v>24</v>
      </c>
      <c r="B11" s="276"/>
      <c r="C11" s="276"/>
      <c r="D11" s="276"/>
      <c r="E11" s="276"/>
      <c r="F11" s="21">
        <v>289740.85800000001</v>
      </c>
      <c r="G11" s="277">
        <v>100</v>
      </c>
      <c r="H11" s="277">
        <v>100</v>
      </c>
      <c r="I11" s="277" t="s">
        <v>348</v>
      </c>
      <c r="J11" s="21">
        <v>30367.100999999999</v>
      </c>
      <c r="K11" s="277">
        <v>100</v>
      </c>
      <c r="L11" s="277">
        <v>100</v>
      </c>
      <c r="M11" s="277" t="s">
        <v>348</v>
      </c>
      <c r="N11" s="21">
        <v>254443.74900000001</v>
      </c>
      <c r="O11" s="277">
        <v>100</v>
      </c>
      <c r="P11" s="277">
        <v>100</v>
      </c>
      <c r="Q11" s="277" t="s">
        <v>348</v>
      </c>
      <c r="R11" s="21">
        <v>27601.833999999999</v>
      </c>
      <c r="S11" s="277">
        <v>100</v>
      </c>
      <c r="T11" s="277">
        <v>100</v>
      </c>
      <c r="U11" s="277" t="s">
        <v>348</v>
      </c>
      <c r="V11" s="21">
        <v>35297.108999999997</v>
      </c>
      <c r="W11" s="277">
        <v>100</v>
      </c>
      <c r="X11" s="277">
        <v>100</v>
      </c>
      <c r="Y11" s="277" t="s">
        <v>348</v>
      </c>
      <c r="Z11" s="21">
        <v>2765.2669999999998</v>
      </c>
      <c r="AA11" s="277">
        <v>100</v>
      </c>
      <c r="AB11" s="277">
        <v>100</v>
      </c>
    </row>
    <row r="12" spans="1:28" ht="9.75" customHeight="1">
      <c r="A12" s="6"/>
      <c r="B12" s="6"/>
      <c r="C12" s="6"/>
      <c r="D12" s="6"/>
      <c r="E12" s="6"/>
      <c r="F12" s="6" t="s">
        <v>348</v>
      </c>
      <c r="G12" s="6" t="s">
        <v>348</v>
      </c>
      <c r="H12" s="6" t="s">
        <v>348</v>
      </c>
      <c r="I12" s="6" t="s">
        <v>348</v>
      </c>
      <c r="J12" s="6" t="s">
        <v>348</v>
      </c>
      <c r="K12" s="6" t="s">
        <v>348</v>
      </c>
      <c r="L12" s="6" t="s">
        <v>348</v>
      </c>
      <c r="M12" s="6" t="s">
        <v>348</v>
      </c>
      <c r="N12" s="6" t="s">
        <v>348</v>
      </c>
      <c r="O12" s="6" t="s">
        <v>348</v>
      </c>
      <c r="P12" s="6" t="s">
        <v>348</v>
      </c>
      <c r="Q12" s="6" t="s">
        <v>348</v>
      </c>
      <c r="R12" s="6" t="s">
        <v>348</v>
      </c>
      <c r="S12" s="6" t="s">
        <v>348</v>
      </c>
      <c r="T12" s="6" t="s">
        <v>348</v>
      </c>
      <c r="U12" s="6" t="s">
        <v>348</v>
      </c>
      <c r="V12" s="278" t="s">
        <v>348</v>
      </c>
      <c r="W12" s="278" t="s">
        <v>348</v>
      </c>
      <c r="X12" s="278" t="s">
        <v>348</v>
      </c>
      <c r="Y12" s="278" t="s">
        <v>348</v>
      </c>
      <c r="Z12" s="278" t="s">
        <v>348</v>
      </c>
      <c r="AA12" s="278" t="s">
        <v>348</v>
      </c>
      <c r="AB12" s="278" t="s">
        <v>348</v>
      </c>
    </row>
    <row r="13" spans="1:28" ht="11.25" customHeight="1">
      <c r="B13" s="6">
        <v>0</v>
      </c>
      <c r="C13" s="6" t="s">
        <v>23</v>
      </c>
      <c r="D13" s="6">
        <v>4</v>
      </c>
      <c r="E13" s="6"/>
      <c r="F13" s="16">
        <v>20135.722000000002</v>
      </c>
      <c r="G13" s="279">
        <v>6.95</v>
      </c>
      <c r="H13" s="279">
        <v>6.95</v>
      </c>
      <c r="I13" s="279" t="s">
        <v>348</v>
      </c>
      <c r="J13" s="16">
        <v>48.076000000000001</v>
      </c>
      <c r="K13" s="279">
        <v>0.158</v>
      </c>
      <c r="L13" s="279">
        <v>0.158</v>
      </c>
      <c r="M13" s="279" t="s">
        <v>348</v>
      </c>
      <c r="N13" s="16">
        <v>17015.932000000001</v>
      </c>
      <c r="O13" s="279">
        <v>6.6879999999999997</v>
      </c>
      <c r="P13" s="279">
        <v>6.6879999999999997</v>
      </c>
      <c r="Q13" s="279" t="s">
        <v>348</v>
      </c>
      <c r="R13" s="16">
        <v>40.002000000000002</v>
      </c>
      <c r="S13" s="279">
        <v>0.14499999999999999</v>
      </c>
      <c r="T13" s="279">
        <v>0.14499999999999999</v>
      </c>
      <c r="U13" s="279" t="s">
        <v>348</v>
      </c>
      <c r="V13" s="16">
        <v>3119.79</v>
      </c>
      <c r="W13" s="279">
        <v>8.8390000000000004</v>
      </c>
      <c r="X13" s="279">
        <v>8.8390000000000004</v>
      </c>
      <c r="Y13" s="279" t="s">
        <v>348</v>
      </c>
      <c r="Z13" s="16">
        <v>8.0739999999999998</v>
      </c>
      <c r="AA13" s="279">
        <v>0.29199999999999998</v>
      </c>
      <c r="AB13" s="279">
        <v>0.29199999999999998</v>
      </c>
    </row>
    <row r="14" spans="1:28" ht="11.25" customHeight="1">
      <c r="B14" s="6">
        <v>5</v>
      </c>
      <c r="C14" s="6" t="s">
        <v>23</v>
      </c>
      <c r="D14" s="6">
        <v>9</v>
      </c>
      <c r="E14" s="6"/>
      <c r="F14" s="16">
        <v>24631.348000000002</v>
      </c>
      <c r="G14" s="279">
        <v>8.5009999999999994</v>
      </c>
      <c r="H14" s="279">
        <v>15.451000000000001</v>
      </c>
      <c r="I14" s="279" t="s">
        <v>348</v>
      </c>
      <c r="J14" s="16">
        <v>164.744</v>
      </c>
      <c r="K14" s="279">
        <v>0.54300000000000004</v>
      </c>
      <c r="L14" s="279">
        <v>0.70099999999999996</v>
      </c>
      <c r="M14" s="279" t="s">
        <v>348</v>
      </c>
      <c r="N14" s="16">
        <v>21902.393</v>
      </c>
      <c r="O14" s="279">
        <v>8.6080000000000005</v>
      </c>
      <c r="P14" s="279">
        <v>15.295</v>
      </c>
      <c r="Q14" s="279" t="s">
        <v>348</v>
      </c>
      <c r="R14" s="16">
        <v>146.017</v>
      </c>
      <c r="S14" s="279">
        <v>0.52900000000000003</v>
      </c>
      <c r="T14" s="279">
        <v>0.67400000000000004</v>
      </c>
      <c r="U14" s="279" t="s">
        <v>348</v>
      </c>
      <c r="V14" s="16">
        <v>2728.9549999999999</v>
      </c>
      <c r="W14" s="279">
        <v>7.7309999999999999</v>
      </c>
      <c r="X14" s="279">
        <v>16.57</v>
      </c>
      <c r="Y14" s="279" t="s">
        <v>348</v>
      </c>
      <c r="Z14" s="16">
        <v>18.727</v>
      </c>
      <c r="AA14" s="279">
        <v>0.67700000000000005</v>
      </c>
      <c r="AB14" s="279">
        <v>0.96899999999999997</v>
      </c>
    </row>
    <row r="15" spans="1:28" ht="11.25" customHeight="1">
      <c r="B15" s="6">
        <v>10</v>
      </c>
      <c r="C15" s="6" t="s">
        <v>23</v>
      </c>
      <c r="D15" s="6">
        <v>14</v>
      </c>
      <c r="E15" s="6"/>
      <c r="F15" s="16">
        <v>29234.717000000001</v>
      </c>
      <c r="G15" s="279">
        <v>10.09</v>
      </c>
      <c r="H15" s="279">
        <v>25.541</v>
      </c>
      <c r="I15" s="279" t="s">
        <v>348</v>
      </c>
      <c r="J15" s="16">
        <v>329.54700000000003</v>
      </c>
      <c r="K15" s="279">
        <v>1.085</v>
      </c>
      <c r="L15" s="279">
        <v>1.786</v>
      </c>
      <c r="M15" s="279" t="s">
        <v>348</v>
      </c>
      <c r="N15" s="16">
        <v>25560.947</v>
      </c>
      <c r="O15" s="279">
        <v>10.045999999999999</v>
      </c>
      <c r="P15" s="279">
        <v>25.341000000000001</v>
      </c>
      <c r="Q15" s="279" t="s">
        <v>348</v>
      </c>
      <c r="R15" s="16">
        <v>289.41699999999997</v>
      </c>
      <c r="S15" s="279">
        <v>1.0489999999999999</v>
      </c>
      <c r="T15" s="279">
        <v>1.722</v>
      </c>
      <c r="U15" s="279" t="s">
        <v>348</v>
      </c>
      <c r="V15" s="16">
        <v>3673.77</v>
      </c>
      <c r="W15" s="279">
        <v>10.407999999999999</v>
      </c>
      <c r="X15" s="279">
        <v>26.978000000000002</v>
      </c>
      <c r="Y15" s="279" t="s">
        <v>348</v>
      </c>
      <c r="Z15" s="16">
        <v>40.130000000000003</v>
      </c>
      <c r="AA15" s="279">
        <v>1.4510000000000001</v>
      </c>
      <c r="AB15" s="279">
        <v>2.42</v>
      </c>
    </row>
    <row r="16" spans="1:28" ht="11.25" customHeight="1">
      <c r="B16" s="6">
        <v>15</v>
      </c>
      <c r="C16" s="6" t="s">
        <v>23</v>
      </c>
      <c r="D16" s="6">
        <v>19</v>
      </c>
      <c r="E16" s="6"/>
      <c r="F16" s="16">
        <v>16917.455999999998</v>
      </c>
      <c r="G16" s="279">
        <v>5.8390000000000004</v>
      </c>
      <c r="H16" s="279">
        <v>31.38</v>
      </c>
      <c r="I16" s="279" t="s">
        <v>348</v>
      </c>
      <c r="J16" s="16">
        <v>278.89100000000002</v>
      </c>
      <c r="K16" s="279">
        <v>0.91800000000000004</v>
      </c>
      <c r="L16" s="279">
        <v>2.7040000000000002</v>
      </c>
      <c r="M16" s="279" t="s">
        <v>348</v>
      </c>
      <c r="N16" s="16">
        <v>13905.893</v>
      </c>
      <c r="O16" s="279">
        <v>5.4649999999999999</v>
      </c>
      <c r="P16" s="279">
        <v>30.806000000000001</v>
      </c>
      <c r="Q16" s="279" t="s">
        <v>348</v>
      </c>
      <c r="R16" s="16">
        <v>230.8</v>
      </c>
      <c r="S16" s="279">
        <v>0.83599999999999997</v>
      </c>
      <c r="T16" s="279">
        <v>2.5590000000000002</v>
      </c>
      <c r="U16" s="279" t="s">
        <v>348</v>
      </c>
      <c r="V16" s="16">
        <v>3011.5630000000001</v>
      </c>
      <c r="W16" s="279">
        <v>8.532</v>
      </c>
      <c r="X16" s="279">
        <v>35.51</v>
      </c>
      <c r="Y16" s="279" t="s">
        <v>348</v>
      </c>
      <c r="Z16" s="16">
        <v>48.091000000000001</v>
      </c>
      <c r="AA16" s="279">
        <v>1.7390000000000001</v>
      </c>
      <c r="AB16" s="279">
        <v>4.16</v>
      </c>
    </row>
    <row r="17" spans="2:28" ht="11.25" customHeight="1">
      <c r="B17" s="6">
        <v>20</v>
      </c>
      <c r="C17" s="6" t="s">
        <v>23</v>
      </c>
      <c r="D17" s="6">
        <v>24</v>
      </c>
      <c r="E17" s="6"/>
      <c r="F17" s="16">
        <v>17433.066999999999</v>
      </c>
      <c r="G17" s="279">
        <v>6.0170000000000003</v>
      </c>
      <c r="H17" s="279">
        <v>37.396000000000001</v>
      </c>
      <c r="I17" s="279" t="s">
        <v>348</v>
      </c>
      <c r="J17" s="16">
        <v>371.33600000000001</v>
      </c>
      <c r="K17" s="279">
        <v>1.2230000000000001</v>
      </c>
      <c r="L17" s="279">
        <v>3.927</v>
      </c>
      <c r="M17" s="279" t="s">
        <v>348</v>
      </c>
      <c r="N17" s="16">
        <v>15629.082</v>
      </c>
      <c r="O17" s="279">
        <v>6.1420000000000003</v>
      </c>
      <c r="P17" s="279">
        <v>36.948999999999998</v>
      </c>
      <c r="Q17" s="279" t="s">
        <v>348</v>
      </c>
      <c r="R17" s="16">
        <v>332.60500000000002</v>
      </c>
      <c r="S17" s="279">
        <v>1.2050000000000001</v>
      </c>
      <c r="T17" s="279">
        <v>3.7639999999999998</v>
      </c>
      <c r="U17" s="279" t="s">
        <v>348</v>
      </c>
      <c r="V17" s="16">
        <v>1803.9849999999999</v>
      </c>
      <c r="W17" s="279">
        <v>5.1109999999999998</v>
      </c>
      <c r="X17" s="279">
        <v>40.621000000000002</v>
      </c>
      <c r="Y17" s="279" t="s">
        <v>348</v>
      </c>
      <c r="Z17" s="16">
        <v>38.731999999999999</v>
      </c>
      <c r="AA17" s="279">
        <v>1.401</v>
      </c>
      <c r="AB17" s="279">
        <v>5.56</v>
      </c>
    </row>
    <row r="18" spans="2:28" ht="9.75" customHeight="1">
      <c r="B18" s="6"/>
      <c r="C18" s="6"/>
      <c r="D18" s="6"/>
      <c r="E18" s="6"/>
      <c r="F18" s="6" t="s">
        <v>348</v>
      </c>
      <c r="G18" s="279" t="s">
        <v>348</v>
      </c>
      <c r="H18" s="279" t="s">
        <v>348</v>
      </c>
      <c r="I18" s="279" t="s">
        <v>348</v>
      </c>
      <c r="J18" s="6" t="s">
        <v>348</v>
      </c>
      <c r="K18" s="279" t="s">
        <v>348</v>
      </c>
      <c r="L18" s="279" t="s">
        <v>348</v>
      </c>
      <c r="M18" s="279" t="s">
        <v>348</v>
      </c>
      <c r="N18" s="6" t="s">
        <v>348</v>
      </c>
      <c r="O18" s="279" t="s">
        <v>348</v>
      </c>
      <c r="P18" s="279" t="s">
        <v>348</v>
      </c>
      <c r="Q18" s="279" t="s">
        <v>348</v>
      </c>
      <c r="R18" s="6" t="s">
        <v>348</v>
      </c>
      <c r="S18" s="279" t="s">
        <v>348</v>
      </c>
      <c r="T18" s="279" t="s">
        <v>348</v>
      </c>
      <c r="U18" s="279" t="s">
        <v>348</v>
      </c>
      <c r="V18" s="6" t="s">
        <v>348</v>
      </c>
      <c r="W18" s="279" t="s">
        <v>348</v>
      </c>
      <c r="X18" s="279" t="s">
        <v>348</v>
      </c>
      <c r="Y18" s="279" t="s">
        <v>348</v>
      </c>
      <c r="Z18" s="6" t="s">
        <v>348</v>
      </c>
      <c r="AA18" s="279" t="s">
        <v>348</v>
      </c>
      <c r="AB18" s="279" t="s">
        <v>348</v>
      </c>
    </row>
    <row r="19" spans="2:28" ht="11.25" customHeight="1">
      <c r="B19" s="6">
        <v>25</v>
      </c>
      <c r="C19" s="6" t="s">
        <v>23</v>
      </c>
      <c r="D19" s="6">
        <v>29</v>
      </c>
      <c r="E19" s="6"/>
      <c r="F19" s="16">
        <v>10133.781999999999</v>
      </c>
      <c r="G19" s="279">
        <v>3.4980000000000002</v>
      </c>
      <c r="H19" s="279">
        <v>40.893999999999998</v>
      </c>
      <c r="I19" s="279" t="s">
        <v>348</v>
      </c>
      <c r="J19" s="16">
        <v>268.39600000000002</v>
      </c>
      <c r="K19" s="279">
        <v>0.88400000000000001</v>
      </c>
      <c r="L19" s="279">
        <v>4.8109999999999999</v>
      </c>
      <c r="M19" s="279" t="s">
        <v>348</v>
      </c>
      <c r="N19" s="16">
        <v>8985.7340000000004</v>
      </c>
      <c r="O19" s="279">
        <v>3.532</v>
      </c>
      <c r="P19" s="279">
        <v>40.479999999999997</v>
      </c>
      <c r="Q19" s="279" t="s">
        <v>348</v>
      </c>
      <c r="R19" s="16">
        <v>238.61799999999999</v>
      </c>
      <c r="S19" s="279">
        <v>0.86499999999999999</v>
      </c>
      <c r="T19" s="279">
        <v>4.6280000000000001</v>
      </c>
      <c r="U19" s="279" t="s">
        <v>348</v>
      </c>
      <c r="V19" s="16">
        <v>1148.048</v>
      </c>
      <c r="W19" s="279">
        <v>3.2530000000000001</v>
      </c>
      <c r="X19" s="279">
        <v>43.874000000000002</v>
      </c>
      <c r="Y19" s="279" t="s">
        <v>348</v>
      </c>
      <c r="Z19" s="16">
        <v>29.777999999999999</v>
      </c>
      <c r="AA19" s="279">
        <v>1.077</v>
      </c>
      <c r="AB19" s="279">
        <v>6.6369999999999996</v>
      </c>
    </row>
    <row r="20" spans="2:28" ht="11.25" customHeight="1">
      <c r="B20" s="6">
        <v>30</v>
      </c>
      <c r="C20" s="6" t="s">
        <v>23</v>
      </c>
      <c r="D20" s="6">
        <v>34</v>
      </c>
      <c r="E20" s="6"/>
      <c r="F20" s="16">
        <v>11970.038</v>
      </c>
      <c r="G20" s="279">
        <v>4.1310000000000002</v>
      </c>
      <c r="H20" s="279">
        <v>45.024999999999999</v>
      </c>
      <c r="I20" s="279" t="s">
        <v>348</v>
      </c>
      <c r="J20" s="16">
        <v>375.94200000000001</v>
      </c>
      <c r="K20" s="279">
        <v>1.238</v>
      </c>
      <c r="L20" s="279">
        <v>6.0490000000000004</v>
      </c>
      <c r="M20" s="279" t="s">
        <v>348</v>
      </c>
      <c r="N20" s="16">
        <v>10078.402</v>
      </c>
      <c r="O20" s="279">
        <v>3.9609999999999999</v>
      </c>
      <c r="P20" s="279">
        <v>44.441000000000003</v>
      </c>
      <c r="Q20" s="279" t="s">
        <v>348</v>
      </c>
      <c r="R20" s="16">
        <v>316.52699999999999</v>
      </c>
      <c r="S20" s="279">
        <v>1.147</v>
      </c>
      <c r="T20" s="279">
        <v>5.7750000000000004</v>
      </c>
      <c r="U20" s="279" t="s">
        <v>348</v>
      </c>
      <c r="V20" s="16">
        <v>1891.635</v>
      </c>
      <c r="W20" s="279">
        <v>5.359</v>
      </c>
      <c r="X20" s="279">
        <v>49.232999999999997</v>
      </c>
      <c r="Y20" s="279" t="s">
        <v>348</v>
      </c>
      <c r="Z20" s="16">
        <v>59.415999999999997</v>
      </c>
      <c r="AA20" s="279">
        <v>2.149</v>
      </c>
      <c r="AB20" s="279">
        <v>8.7859999999999996</v>
      </c>
    </row>
    <row r="21" spans="2:28" ht="11.25" customHeight="1">
      <c r="B21" s="6">
        <v>35</v>
      </c>
      <c r="C21" s="6" t="s">
        <v>23</v>
      </c>
      <c r="D21" s="6">
        <v>39</v>
      </c>
      <c r="E21" s="6"/>
      <c r="F21" s="16">
        <v>6890.5379999999996</v>
      </c>
      <c r="G21" s="279">
        <v>2.3780000000000001</v>
      </c>
      <c r="H21" s="279">
        <v>47.402999999999999</v>
      </c>
      <c r="I21" s="279" t="s">
        <v>348</v>
      </c>
      <c r="J21" s="16">
        <v>251.327</v>
      </c>
      <c r="K21" s="279">
        <v>0.82799999999999996</v>
      </c>
      <c r="L21" s="279">
        <v>6.8769999999999998</v>
      </c>
      <c r="M21" s="279" t="s">
        <v>348</v>
      </c>
      <c r="N21" s="16">
        <v>5987.7150000000001</v>
      </c>
      <c r="O21" s="279">
        <v>2.3530000000000002</v>
      </c>
      <c r="P21" s="279">
        <v>46.795000000000002</v>
      </c>
      <c r="Q21" s="279" t="s">
        <v>348</v>
      </c>
      <c r="R21" s="16">
        <v>218.64099999999999</v>
      </c>
      <c r="S21" s="279">
        <v>0.79200000000000004</v>
      </c>
      <c r="T21" s="279">
        <v>6.5670000000000002</v>
      </c>
      <c r="U21" s="279" t="s">
        <v>348</v>
      </c>
      <c r="V21" s="16">
        <v>902.82299999999998</v>
      </c>
      <c r="W21" s="279">
        <v>2.5579999999999998</v>
      </c>
      <c r="X21" s="279">
        <v>51.790999999999997</v>
      </c>
      <c r="Y21" s="279" t="s">
        <v>348</v>
      </c>
      <c r="Z21" s="16">
        <v>32.686</v>
      </c>
      <c r="AA21" s="279">
        <v>1.1819999999999999</v>
      </c>
      <c r="AB21" s="279">
        <v>9.968</v>
      </c>
    </row>
    <row r="22" spans="2:28" ht="11.25" customHeight="1">
      <c r="B22" s="6">
        <v>40</v>
      </c>
      <c r="C22" s="6" t="s">
        <v>23</v>
      </c>
      <c r="D22" s="6">
        <v>44</v>
      </c>
      <c r="E22" s="6"/>
      <c r="F22" s="16">
        <v>8304.6059999999998</v>
      </c>
      <c r="G22" s="279">
        <v>2.8660000000000001</v>
      </c>
      <c r="H22" s="279">
        <v>50.268999999999998</v>
      </c>
      <c r="I22" s="279" t="s">
        <v>348</v>
      </c>
      <c r="J22" s="16">
        <v>342.86900000000003</v>
      </c>
      <c r="K22" s="279">
        <v>1.129</v>
      </c>
      <c r="L22" s="279">
        <v>8.0060000000000002</v>
      </c>
      <c r="M22" s="279" t="s">
        <v>348</v>
      </c>
      <c r="N22" s="16">
        <v>7178.0990000000002</v>
      </c>
      <c r="O22" s="279">
        <v>2.8210000000000002</v>
      </c>
      <c r="P22" s="279">
        <v>49.616</v>
      </c>
      <c r="Q22" s="279" t="s">
        <v>348</v>
      </c>
      <c r="R22" s="16">
        <v>296.48399999999998</v>
      </c>
      <c r="S22" s="279">
        <v>1.0740000000000001</v>
      </c>
      <c r="T22" s="279">
        <v>7.641</v>
      </c>
      <c r="U22" s="279" t="s">
        <v>348</v>
      </c>
      <c r="V22" s="16">
        <v>1126.5070000000001</v>
      </c>
      <c r="W22" s="279">
        <v>3.1909999999999998</v>
      </c>
      <c r="X22" s="279">
        <v>54.981999999999999</v>
      </c>
      <c r="Y22" s="279" t="s">
        <v>348</v>
      </c>
      <c r="Z22" s="16">
        <v>46.384999999999998</v>
      </c>
      <c r="AA22" s="279">
        <v>1.677</v>
      </c>
      <c r="AB22" s="279">
        <v>11.645</v>
      </c>
    </row>
    <row r="23" spans="2:28" ht="11.25" customHeight="1">
      <c r="B23" s="6">
        <v>45</v>
      </c>
      <c r="C23" s="6" t="s">
        <v>23</v>
      </c>
      <c r="D23" s="6">
        <v>49</v>
      </c>
      <c r="E23" s="6"/>
      <c r="F23" s="16">
        <v>4319.4409999999998</v>
      </c>
      <c r="G23" s="279">
        <v>1.4910000000000001</v>
      </c>
      <c r="H23" s="279">
        <v>51.76</v>
      </c>
      <c r="I23" s="279" t="s">
        <v>348</v>
      </c>
      <c r="J23" s="16">
        <v>200.703</v>
      </c>
      <c r="K23" s="279">
        <v>0.66100000000000003</v>
      </c>
      <c r="L23" s="279">
        <v>8.6669999999999998</v>
      </c>
      <c r="M23" s="279" t="s">
        <v>348</v>
      </c>
      <c r="N23" s="16">
        <v>3134.9059999999999</v>
      </c>
      <c r="O23" s="279">
        <v>1.232</v>
      </c>
      <c r="P23" s="279">
        <v>50.847999999999999</v>
      </c>
      <c r="Q23" s="279" t="s">
        <v>348</v>
      </c>
      <c r="R23" s="16">
        <v>145.893</v>
      </c>
      <c r="S23" s="279">
        <v>0.52900000000000003</v>
      </c>
      <c r="T23" s="279">
        <v>8.17</v>
      </c>
      <c r="U23" s="279" t="s">
        <v>348</v>
      </c>
      <c r="V23" s="16">
        <v>1184.5350000000001</v>
      </c>
      <c r="W23" s="279">
        <v>3.3559999999999999</v>
      </c>
      <c r="X23" s="279">
        <v>58.338000000000001</v>
      </c>
      <c r="Y23" s="279" t="s">
        <v>348</v>
      </c>
      <c r="Z23" s="16">
        <v>54.81</v>
      </c>
      <c r="AA23" s="279">
        <v>1.982</v>
      </c>
      <c r="AB23" s="279">
        <v>13.627000000000001</v>
      </c>
    </row>
    <row r="24" spans="2:28" ht="9.75" customHeight="1">
      <c r="B24" s="6"/>
      <c r="C24" s="6"/>
      <c r="D24" s="6"/>
      <c r="E24" s="6"/>
      <c r="F24" s="6" t="s">
        <v>348</v>
      </c>
      <c r="G24" s="279" t="s">
        <v>348</v>
      </c>
      <c r="H24" s="279" t="s">
        <v>348</v>
      </c>
      <c r="I24" s="279" t="s">
        <v>348</v>
      </c>
      <c r="J24" s="6" t="s">
        <v>348</v>
      </c>
      <c r="K24" s="279" t="s">
        <v>348</v>
      </c>
      <c r="L24" s="279" t="s">
        <v>348</v>
      </c>
      <c r="M24" s="279" t="s">
        <v>348</v>
      </c>
      <c r="N24" s="6" t="s">
        <v>348</v>
      </c>
      <c r="O24" s="279" t="s">
        <v>348</v>
      </c>
      <c r="P24" s="279" t="s">
        <v>348</v>
      </c>
      <c r="Q24" s="279" t="s">
        <v>348</v>
      </c>
      <c r="R24" s="6" t="s">
        <v>348</v>
      </c>
      <c r="S24" s="279" t="s">
        <v>348</v>
      </c>
      <c r="T24" s="279" t="s">
        <v>348</v>
      </c>
      <c r="U24" s="279" t="s">
        <v>348</v>
      </c>
      <c r="V24" s="6" t="s">
        <v>348</v>
      </c>
      <c r="W24" s="279" t="s">
        <v>348</v>
      </c>
      <c r="X24" s="279" t="s">
        <v>348</v>
      </c>
      <c r="Y24" s="279" t="s">
        <v>348</v>
      </c>
      <c r="Z24" s="6" t="s">
        <v>348</v>
      </c>
      <c r="AA24" s="279" t="s">
        <v>348</v>
      </c>
      <c r="AB24" s="279" t="s">
        <v>348</v>
      </c>
    </row>
    <row r="25" spans="2:28" ht="11.25" customHeight="1">
      <c r="B25" s="6">
        <v>50</v>
      </c>
      <c r="C25" s="6" t="s">
        <v>23</v>
      </c>
      <c r="D25" s="6">
        <v>74</v>
      </c>
      <c r="E25" s="6"/>
      <c r="F25" s="16">
        <v>27246.162</v>
      </c>
      <c r="G25" s="279">
        <v>9.4039999999999999</v>
      </c>
      <c r="H25" s="279">
        <v>61.164000000000001</v>
      </c>
      <c r="I25" s="279" t="s">
        <v>348</v>
      </c>
      <c r="J25" s="16">
        <v>1621.4690000000001</v>
      </c>
      <c r="K25" s="279">
        <v>5.34</v>
      </c>
      <c r="L25" s="279">
        <v>14.006</v>
      </c>
      <c r="M25" s="279" t="s">
        <v>348</v>
      </c>
      <c r="N25" s="16">
        <v>23418.01</v>
      </c>
      <c r="O25" s="279">
        <v>9.2040000000000006</v>
      </c>
      <c r="P25" s="279">
        <v>60.051000000000002</v>
      </c>
      <c r="Q25" s="279" t="s">
        <v>348</v>
      </c>
      <c r="R25" s="16">
        <v>1390.941</v>
      </c>
      <c r="S25" s="279">
        <v>5.0389999999999997</v>
      </c>
      <c r="T25" s="279">
        <v>13.209</v>
      </c>
      <c r="U25" s="279" t="s">
        <v>348</v>
      </c>
      <c r="V25" s="16">
        <v>3828.1509999999998</v>
      </c>
      <c r="W25" s="279">
        <v>10.846</v>
      </c>
      <c r="X25" s="279">
        <v>69.183000000000007</v>
      </c>
      <c r="Y25" s="279" t="s">
        <v>348</v>
      </c>
      <c r="Z25" s="16">
        <v>230.52699999999999</v>
      </c>
      <c r="AA25" s="279">
        <v>8.3369999999999997</v>
      </c>
      <c r="AB25" s="279">
        <v>21.963999999999999</v>
      </c>
    </row>
    <row r="26" spans="2:28" ht="11.25" customHeight="1">
      <c r="B26" s="6">
        <v>75</v>
      </c>
      <c r="C26" s="6" t="s">
        <v>23</v>
      </c>
      <c r="D26" s="6">
        <v>99</v>
      </c>
      <c r="E26" s="6"/>
      <c r="F26" s="16">
        <v>20665.821</v>
      </c>
      <c r="G26" s="279">
        <v>7.133</v>
      </c>
      <c r="H26" s="279">
        <v>68.296000000000006</v>
      </c>
      <c r="I26" s="279" t="s">
        <v>348</v>
      </c>
      <c r="J26" s="16">
        <v>1761.24</v>
      </c>
      <c r="K26" s="279">
        <v>5.8</v>
      </c>
      <c r="L26" s="279">
        <v>19.806000000000001</v>
      </c>
      <c r="M26" s="279" t="s">
        <v>348</v>
      </c>
      <c r="N26" s="16">
        <v>18630.692999999999</v>
      </c>
      <c r="O26" s="279">
        <v>7.3220000000000001</v>
      </c>
      <c r="P26" s="279">
        <v>67.373999999999995</v>
      </c>
      <c r="Q26" s="279" t="s">
        <v>348</v>
      </c>
      <c r="R26" s="16">
        <v>1590.7850000000001</v>
      </c>
      <c r="S26" s="279">
        <v>5.7629999999999999</v>
      </c>
      <c r="T26" s="279">
        <v>18.972000000000001</v>
      </c>
      <c r="U26" s="279" t="s">
        <v>348</v>
      </c>
      <c r="V26" s="16">
        <v>2035.1279999999999</v>
      </c>
      <c r="W26" s="279">
        <v>5.766</v>
      </c>
      <c r="X26" s="279">
        <v>74.948999999999998</v>
      </c>
      <c r="Y26" s="279" t="s">
        <v>348</v>
      </c>
      <c r="Z26" s="16">
        <v>170.45500000000001</v>
      </c>
      <c r="AA26" s="279">
        <v>6.1639999999999997</v>
      </c>
      <c r="AB26" s="279">
        <v>28.128</v>
      </c>
    </row>
    <row r="27" spans="2:28" ht="11.25" customHeight="1">
      <c r="B27" s="6">
        <v>100</v>
      </c>
      <c r="C27" s="6" t="s">
        <v>23</v>
      </c>
      <c r="D27" s="6">
        <v>124</v>
      </c>
      <c r="E27" s="6"/>
      <c r="F27" s="16">
        <v>14277.733</v>
      </c>
      <c r="G27" s="279">
        <v>4.9279999999999999</v>
      </c>
      <c r="H27" s="279">
        <v>73.224000000000004</v>
      </c>
      <c r="I27" s="279" t="s">
        <v>348</v>
      </c>
      <c r="J27" s="16">
        <v>1576.4449999999999</v>
      </c>
      <c r="K27" s="279">
        <v>5.1909999999999998</v>
      </c>
      <c r="L27" s="279">
        <v>24.997</v>
      </c>
      <c r="M27" s="279" t="s">
        <v>348</v>
      </c>
      <c r="N27" s="16">
        <v>12316.24</v>
      </c>
      <c r="O27" s="279">
        <v>4.84</v>
      </c>
      <c r="P27" s="279">
        <v>72.213999999999999</v>
      </c>
      <c r="Q27" s="279" t="s">
        <v>348</v>
      </c>
      <c r="R27" s="16">
        <v>1357.548</v>
      </c>
      <c r="S27" s="279">
        <v>4.9180000000000001</v>
      </c>
      <c r="T27" s="279">
        <v>23.890999999999998</v>
      </c>
      <c r="U27" s="279" t="s">
        <v>348</v>
      </c>
      <c r="V27" s="16">
        <v>1961.4929999999999</v>
      </c>
      <c r="W27" s="279">
        <v>5.5570000000000004</v>
      </c>
      <c r="X27" s="279">
        <v>80.506</v>
      </c>
      <c r="Y27" s="279" t="s">
        <v>348</v>
      </c>
      <c r="Z27" s="16">
        <v>218.89699999999999</v>
      </c>
      <c r="AA27" s="279">
        <v>7.9160000000000004</v>
      </c>
      <c r="AB27" s="279">
        <v>36.043999999999997</v>
      </c>
    </row>
    <row r="28" spans="2:28" ht="11.25" customHeight="1">
      <c r="B28" s="6">
        <v>125</v>
      </c>
      <c r="C28" s="6" t="s">
        <v>23</v>
      </c>
      <c r="D28" s="6">
        <v>149</v>
      </c>
      <c r="E28" s="6"/>
      <c r="F28" s="16">
        <v>11822.838</v>
      </c>
      <c r="G28" s="279">
        <v>4.08</v>
      </c>
      <c r="H28" s="279">
        <v>77.305000000000007</v>
      </c>
      <c r="I28" s="279" t="s">
        <v>348</v>
      </c>
      <c r="J28" s="16">
        <v>1598.431</v>
      </c>
      <c r="K28" s="279">
        <v>5.2640000000000002</v>
      </c>
      <c r="L28" s="279">
        <v>30.260999999999999</v>
      </c>
      <c r="M28" s="279" t="s">
        <v>348</v>
      </c>
      <c r="N28" s="16">
        <v>10500.745999999999</v>
      </c>
      <c r="O28" s="279">
        <v>4.1269999999999998</v>
      </c>
      <c r="P28" s="279">
        <v>76.340999999999994</v>
      </c>
      <c r="Q28" s="279" t="s">
        <v>348</v>
      </c>
      <c r="R28" s="16">
        <v>1414.8820000000001</v>
      </c>
      <c r="S28" s="279">
        <v>5.1260000000000003</v>
      </c>
      <c r="T28" s="279">
        <v>29.016999999999999</v>
      </c>
      <c r="U28" s="279" t="s">
        <v>348</v>
      </c>
      <c r="V28" s="16">
        <v>1322.0920000000001</v>
      </c>
      <c r="W28" s="279">
        <v>3.746</v>
      </c>
      <c r="X28" s="279">
        <v>84.251999999999995</v>
      </c>
      <c r="Y28" s="279" t="s">
        <v>348</v>
      </c>
      <c r="Z28" s="16">
        <v>183.54900000000001</v>
      </c>
      <c r="AA28" s="279">
        <v>6.6379999999999999</v>
      </c>
      <c r="AB28" s="279">
        <v>42.680999999999997</v>
      </c>
    </row>
    <row r="29" spans="2:28" ht="11.25" customHeight="1">
      <c r="B29" s="6">
        <v>150</v>
      </c>
      <c r="C29" s="6" t="s">
        <v>23</v>
      </c>
      <c r="D29" s="6">
        <v>199</v>
      </c>
      <c r="E29" s="6"/>
      <c r="F29" s="16">
        <v>17442.696</v>
      </c>
      <c r="G29" s="279">
        <v>6.02</v>
      </c>
      <c r="H29" s="279">
        <v>83.325000000000003</v>
      </c>
      <c r="I29" s="279" t="s">
        <v>348</v>
      </c>
      <c r="J29" s="16">
        <v>2974.5729999999999</v>
      </c>
      <c r="K29" s="279">
        <v>9.7949999999999999</v>
      </c>
      <c r="L29" s="279">
        <v>40.055999999999997</v>
      </c>
      <c r="M29" s="279" t="s">
        <v>348</v>
      </c>
      <c r="N29" s="16">
        <v>15491.263000000001</v>
      </c>
      <c r="O29" s="279">
        <v>6.0880000000000001</v>
      </c>
      <c r="P29" s="279">
        <v>82.429000000000002</v>
      </c>
      <c r="Q29" s="279" t="s">
        <v>348</v>
      </c>
      <c r="R29" s="16">
        <v>2647.37</v>
      </c>
      <c r="S29" s="279">
        <v>9.5909999999999993</v>
      </c>
      <c r="T29" s="279">
        <v>38.607999999999997</v>
      </c>
      <c r="U29" s="279" t="s">
        <v>348</v>
      </c>
      <c r="V29" s="16">
        <v>1951.433</v>
      </c>
      <c r="W29" s="279">
        <v>5.5289999999999999</v>
      </c>
      <c r="X29" s="279">
        <v>89.78</v>
      </c>
      <c r="Y29" s="279" t="s">
        <v>348</v>
      </c>
      <c r="Z29" s="16">
        <v>327.20299999999997</v>
      </c>
      <c r="AA29" s="279">
        <v>11.833</v>
      </c>
      <c r="AB29" s="279">
        <v>54.514000000000003</v>
      </c>
    </row>
    <row r="30" spans="2:28" ht="9.75" customHeight="1">
      <c r="B30" s="6"/>
      <c r="C30" s="6"/>
      <c r="D30" s="6"/>
      <c r="E30" s="6"/>
      <c r="F30" s="6" t="s">
        <v>348</v>
      </c>
      <c r="G30" s="279" t="s">
        <v>348</v>
      </c>
      <c r="H30" s="279" t="s">
        <v>348</v>
      </c>
      <c r="I30" s="279" t="s">
        <v>348</v>
      </c>
      <c r="J30" s="6" t="s">
        <v>348</v>
      </c>
      <c r="K30" s="279" t="s">
        <v>348</v>
      </c>
      <c r="L30" s="279" t="s">
        <v>348</v>
      </c>
      <c r="M30" s="279" t="s">
        <v>348</v>
      </c>
      <c r="N30" s="6" t="s">
        <v>348</v>
      </c>
      <c r="O30" s="279" t="s">
        <v>348</v>
      </c>
      <c r="P30" s="279" t="s">
        <v>348</v>
      </c>
      <c r="Q30" s="279" t="s">
        <v>348</v>
      </c>
      <c r="R30" s="6" t="s">
        <v>348</v>
      </c>
      <c r="S30" s="279" t="s">
        <v>348</v>
      </c>
      <c r="T30" s="279" t="s">
        <v>348</v>
      </c>
      <c r="U30" s="279" t="s">
        <v>348</v>
      </c>
      <c r="V30" s="6" t="s">
        <v>348</v>
      </c>
      <c r="W30" s="279" t="s">
        <v>348</v>
      </c>
      <c r="X30" s="279" t="s">
        <v>348</v>
      </c>
      <c r="Y30" s="279" t="s">
        <v>348</v>
      </c>
      <c r="Z30" s="6" t="s">
        <v>348</v>
      </c>
      <c r="AA30" s="279" t="s">
        <v>348</v>
      </c>
      <c r="AB30" s="279" t="s">
        <v>348</v>
      </c>
    </row>
    <row r="31" spans="2:28" ht="11.25" customHeight="1">
      <c r="B31" s="6">
        <v>200</v>
      </c>
      <c r="C31" s="6" t="s">
        <v>23</v>
      </c>
      <c r="D31" s="6">
        <v>299</v>
      </c>
      <c r="E31" s="6"/>
      <c r="F31" s="16">
        <v>21692.201000000001</v>
      </c>
      <c r="G31" s="279">
        <v>7.4870000000000001</v>
      </c>
      <c r="H31" s="279">
        <v>90.811999999999998</v>
      </c>
      <c r="I31" s="279" t="s">
        <v>348</v>
      </c>
      <c r="J31" s="16">
        <v>5239.2079999999996</v>
      </c>
      <c r="K31" s="279">
        <v>17.253</v>
      </c>
      <c r="L31" s="279">
        <v>57.308999999999997</v>
      </c>
      <c r="M31" s="279" t="s">
        <v>348</v>
      </c>
      <c r="N31" s="16">
        <v>19883.888999999999</v>
      </c>
      <c r="O31" s="279">
        <v>7.8150000000000004</v>
      </c>
      <c r="P31" s="279">
        <v>90.244</v>
      </c>
      <c r="Q31" s="279" t="s">
        <v>348</v>
      </c>
      <c r="R31" s="16">
        <v>4808.3670000000002</v>
      </c>
      <c r="S31" s="279">
        <v>17.420000000000002</v>
      </c>
      <c r="T31" s="279">
        <v>56.029000000000003</v>
      </c>
      <c r="U31" s="279" t="s">
        <v>348</v>
      </c>
      <c r="V31" s="16">
        <v>1808.3119999999999</v>
      </c>
      <c r="W31" s="279">
        <v>5.1230000000000002</v>
      </c>
      <c r="X31" s="279">
        <v>94.903999999999996</v>
      </c>
      <c r="Y31" s="279" t="s">
        <v>348</v>
      </c>
      <c r="Z31" s="16">
        <v>430.84100000000001</v>
      </c>
      <c r="AA31" s="279">
        <v>15.58</v>
      </c>
      <c r="AB31" s="279">
        <v>70.093999999999994</v>
      </c>
    </row>
    <row r="32" spans="2:28" ht="11.25" customHeight="1">
      <c r="B32" s="6">
        <v>300</v>
      </c>
      <c r="C32" s="6" t="s">
        <v>23</v>
      </c>
      <c r="D32" s="6">
        <v>399</v>
      </c>
      <c r="E32" s="6"/>
      <c r="F32" s="16">
        <v>11205.296</v>
      </c>
      <c r="G32" s="279">
        <v>3.867</v>
      </c>
      <c r="H32" s="279">
        <v>94.679000000000002</v>
      </c>
      <c r="I32" s="279" t="s">
        <v>348</v>
      </c>
      <c r="J32" s="16">
        <v>3815.5259999999998</v>
      </c>
      <c r="K32" s="279">
        <v>12.565</v>
      </c>
      <c r="L32" s="279">
        <v>69.873999999999995</v>
      </c>
      <c r="M32" s="279" t="s">
        <v>348</v>
      </c>
      <c r="N32" s="16">
        <v>10296.785</v>
      </c>
      <c r="O32" s="279">
        <v>4.0469999999999997</v>
      </c>
      <c r="P32" s="279">
        <v>94.290999999999997</v>
      </c>
      <c r="Q32" s="279" t="s">
        <v>348</v>
      </c>
      <c r="R32" s="16">
        <v>3517.116</v>
      </c>
      <c r="S32" s="279">
        <v>12.742000000000001</v>
      </c>
      <c r="T32" s="279">
        <v>68.771000000000001</v>
      </c>
      <c r="U32" s="279" t="s">
        <v>348</v>
      </c>
      <c r="V32" s="16">
        <v>908.51199999999994</v>
      </c>
      <c r="W32" s="279">
        <v>2.5739999999999998</v>
      </c>
      <c r="X32" s="279">
        <v>97.477000000000004</v>
      </c>
      <c r="Y32" s="279" t="s">
        <v>348</v>
      </c>
      <c r="Z32" s="16">
        <v>298.41000000000003</v>
      </c>
      <c r="AA32" s="279">
        <v>10.791</v>
      </c>
      <c r="AB32" s="279">
        <v>80.885999999999996</v>
      </c>
    </row>
    <row r="33" spans="1:28" ht="11.25" customHeight="1">
      <c r="B33" s="6">
        <v>400</v>
      </c>
      <c r="C33" s="6" t="s">
        <v>23</v>
      </c>
      <c r="D33" s="6">
        <v>499</v>
      </c>
      <c r="E33" s="6"/>
      <c r="F33" s="16">
        <v>5918.0240000000003</v>
      </c>
      <c r="G33" s="279">
        <v>2.0430000000000001</v>
      </c>
      <c r="H33" s="279">
        <v>96.721000000000004</v>
      </c>
      <c r="I33" s="279" t="s">
        <v>348</v>
      </c>
      <c r="J33" s="16">
        <v>2634.7</v>
      </c>
      <c r="K33" s="279">
        <v>8.6760000000000002</v>
      </c>
      <c r="L33" s="279">
        <v>78.55</v>
      </c>
      <c r="M33" s="279" t="s">
        <v>348</v>
      </c>
      <c r="N33" s="16">
        <v>5559.5249999999996</v>
      </c>
      <c r="O33" s="279">
        <v>2.1850000000000001</v>
      </c>
      <c r="P33" s="279">
        <v>96.475999999999999</v>
      </c>
      <c r="Q33" s="279" t="s">
        <v>348</v>
      </c>
      <c r="R33" s="16">
        <v>2475.0459999999998</v>
      </c>
      <c r="S33" s="279">
        <v>8.9670000000000005</v>
      </c>
      <c r="T33" s="279">
        <v>77.738</v>
      </c>
      <c r="U33" s="279" t="s">
        <v>348</v>
      </c>
      <c r="V33" s="16">
        <v>358.5</v>
      </c>
      <c r="W33" s="279">
        <v>1.016</v>
      </c>
      <c r="X33" s="279">
        <v>98.492999999999995</v>
      </c>
      <c r="Y33" s="279" t="s">
        <v>348</v>
      </c>
      <c r="Z33" s="16">
        <v>159.654</v>
      </c>
      <c r="AA33" s="279">
        <v>5.774</v>
      </c>
      <c r="AB33" s="279">
        <v>86.659000000000006</v>
      </c>
    </row>
    <row r="34" spans="1:28" ht="11.25" customHeight="1">
      <c r="B34" s="6">
        <v>500</v>
      </c>
      <c r="C34" s="6" t="s">
        <v>23</v>
      </c>
      <c r="D34" s="6">
        <v>699</v>
      </c>
      <c r="E34" s="6"/>
      <c r="F34" s="16">
        <v>6875.4939999999997</v>
      </c>
      <c r="G34" s="279">
        <v>2.3730000000000002</v>
      </c>
      <c r="H34" s="279">
        <v>99.093999999999994</v>
      </c>
      <c r="I34" s="279" t="s">
        <v>348</v>
      </c>
      <c r="J34" s="16">
        <v>3917.835</v>
      </c>
      <c r="K34" s="279">
        <v>12.901999999999999</v>
      </c>
      <c r="L34" s="279">
        <v>91.451999999999998</v>
      </c>
      <c r="M34" s="279" t="s">
        <v>348</v>
      </c>
      <c r="N34" s="16">
        <v>6533.027</v>
      </c>
      <c r="O34" s="279">
        <v>2.5680000000000001</v>
      </c>
      <c r="P34" s="279">
        <v>99.043000000000006</v>
      </c>
      <c r="Q34" s="279" t="s">
        <v>348</v>
      </c>
      <c r="R34" s="16">
        <v>3719.7159999999999</v>
      </c>
      <c r="S34" s="279">
        <v>13.476000000000001</v>
      </c>
      <c r="T34" s="279">
        <v>91.213999999999999</v>
      </c>
      <c r="U34" s="279" t="s">
        <v>348</v>
      </c>
      <c r="V34" s="16">
        <v>342.46699999999998</v>
      </c>
      <c r="W34" s="279">
        <v>0.97</v>
      </c>
      <c r="X34" s="279">
        <v>99.462999999999994</v>
      </c>
      <c r="Y34" s="279" t="s">
        <v>348</v>
      </c>
      <c r="Z34" s="16">
        <v>198.119</v>
      </c>
      <c r="AA34" s="279">
        <v>7.165</v>
      </c>
      <c r="AB34" s="279">
        <v>93.823999999999998</v>
      </c>
    </row>
    <row r="35" spans="1:28" ht="11.25" customHeight="1">
      <c r="B35" s="6">
        <v>700</v>
      </c>
      <c r="C35" s="6" t="s">
        <v>23</v>
      </c>
      <c r="D35" s="6">
        <v>899</v>
      </c>
      <c r="E35" s="6"/>
      <c r="F35" s="16">
        <v>860.33100000000002</v>
      </c>
      <c r="G35" s="279">
        <v>0.29699999999999999</v>
      </c>
      <c r="H35" s="279">
        <v>99.391000000000005</v>
      </c>
      <c r="I35" s="279" t="s">
        <v>348</v>
      </c>
      <c r="J35" s="16">
        <v>660.01300000000003</v>
      </c>
      <c r="K35" s="279">
        <v>2.173</v>
      </c>
      <c r="L35" s="279">
        <v>93.625</v>
      </c>
      <c r="M35" s="279" t="s">
        <v>348</v>
      </c>
      <c r="N35" s="16">
        <v>767.27800000000002</v>
      </c>
      <c r="O35" s="279">
        <v>0.30199999999999999</v>
      </c>
      <c r="P35" s="279">
        <v>99.344999999999999</v>
      </c>
      <c r="Q35" s="279" t="s">
        <v>348</v>
      </c>
      <c r="R35" s="16">
        <v>587.54399999999998</v>
      </c>
      <c r="S35" s="279">
        <v>2.129</v>
      </c>
      <c r="T35" s="279">
        <v>93.343000000000004</v>
      </c>
      <c r="U35" s="279" t="s">
        <v>348</v>
      </c>
      <c r="V35" s="16">
        <v>93.052999999999997</v>
      </c>
      <c r="W35" s="279">
        <v>0.26400000000000001</v>
      </c>
      <c r="X35" s="279">
        <v>99.727000000000004</v>
      </c>
      <c r="Y35" s="279" t="s">
        <v>348</v>
      </c>
      <c r="Z35" s="16">
        <v>72.468999999999994</v>
      </c>
      <c r="AA35" s="279">
        <v>2.621</v>
      </c>
      <c r="AB35" s="279">
        <v>96.444999999999993</v>
      </c>
    </row>
    <row r="36" spans="1:28" ht="9.75" customHeight="1">
      <c r="B36" s="6"/>
      <c r="C36" s="6"/>
      <c r="D36" s="6"/>
      <c r="E36" s="6"/>
      <c r="F36" s="6" t="s">
        <v>348</v>
      </c>
      <c r="G36" s="279" t="s">
        <v>348</v>
      </c>
      <c r="H36" s="279" t="s">
        <v>348</v>
      </c>
      <c r="I36" s="279" t="s">
        <v>348</v>
      </c>
      <c r="J36" s="6" t="s">
        <v>348</v>
      </c>
      <c r="K36" s="279" t="s">
        <v>348</v>
      </c>
      <c r="L36" s="279" t="s">
        <v>348</v>
      </c>
      <c r="M36" s="279" t="s">
        <v>348</v>
      </c>
      <c r="N36" s="6" t="s">
        <v>348</v>
      </c>
      <c r="O36" s="279" t="s">
        <v>348</v>
      </c>
      <c r="P36" s="279" t="s">
        <v>348</v>
      </c>
      <c r="Q36" s="279" t="s">
        <v>348</v>
      </c>
      <c r="R36" s="6" t="s">
        <v>348</v>
      </c>
      <c r="S36" s="279" t="s">
        <v>348</v>
      </c>
      <c r="T36" s="279" t="s">
        <v>348</v>
      </c>
      <c r="U36" s="279" t="s">
        <v>348</v>
      </c>
      <c r="V36" s="6" t="s">
        <v>348</v>
      </c>
      <c r="W36" s="279" t="s">
        <v>348</v>
      </c>
      <c r="X36" s="279" t="s">
        <v>348</v>
      </c>
      <c r="Y36" s="279" t="s">
        <v>348</v>
      </c>
      <c r="Z36" s="6" t="s">
        <v>348</v>
      </c>
      <c r="AA36" s="279" t="s">
        <v>348</v>
      </c>
      <c r="AB36" s="279" t="s">
        <v>348</v>
      </c>
    </row>
    <row r="37" spans="1:28" ht="11.25" customHeight="1">
      <c r="B37" s="6">
        <v>900</v>
      </c>
      <c r="C37" s="6" t="s">
        <v>23</v>
      </c>
      <c r="D37" s="6"/>
      <c r="E37" s="6"/>
      <c r="F37" s="16">
        <v>1763.546</v>
      </c>
      <c r="G37" s="279">
        <v>0.60899999999999999</v>
      </c>
      <c r="H37" s="279">
        <v>100</v>
      </c>
      <c r="I37" s="279" t="s">
        <v>348</v>
      </c>
      <c r="J37" s="16">
        <v>1935.8309999999999</v>
      </c>
      <c r="K37" s="279">
        <v>6.375</v>
      </c>
      <c r="L37" s="279">
        <v>100</v>
      </c>
      <c r="M37" s="279" t="s">
        <v>348</v>
      </c>
      <c r="N37" s="16">
        <v>1667.1890000000001</v>
      </c>
      <c r="O37" s="279">
        <v>0.65500000000000003</v>
      </c>
      <c r="P37" s="279">
        <v>100</v>
      </c>
      <c r="Q37" s="279" t="s">
        <v>348</v>
      </c>
      <c r="R37" s="16">
        <v>1837.5150000000001</v>
      </c>
      <c r="S37" s="279">
        <v>6.657</v>
      </c>
      <c r="T37" s="279">
        <v>100</v>
      </c>
      <c r="U37" s="279" t="s">
        <v>348</v>
      </c>
      <c r="V37" s="16">
        <v>96.358000000000004</v>
      </c>
      <c r="W37" s="279">
        <v>0.27300000000000002</v>
      </c>
      <c r="X37" s="279">
        <v>100</v>
      </c>
      <c r="Y37" s="279" t="s">
        <v>348</v>
      </c>
      <c r="Z37" s="16">
        <v>98.316000000000003</v>
      </c>
      <c r="AA37" s="279">
        <v>3.5550000000000002</v>
      </c>
      <c r="AB37" s="279">
        <v>100</v>
      </c>
    </row>
    <row r="38" spans="1:28" ht="12" customHeight="1" thickBot="1">
      <c r="A38" s="156"/>
      <c r="B38" s="156"/>
      <c r="C38" s="156"/>
      <c r="D38" s="156"/>
      <c r="E38" s="156"/>
      <c r="F38" s="156"/>
      <c r="G38" s="156"/>
      <c r="H38" s="156"/>
      <c r="I38" s="156"/>
      <c r="J38" s="156"/>
      <c r="K38" s="156"/>
      <c r="L38" s="156"/>
      <c r="M38" s="156"/>
      <c r="N38" s="156"/>
      <c r="O38" s="156"/>
      <c r="P38" s="156"/>
      <c r="Q38" s="156"/>
      <c r="R38" s="156"/>
      <c r="S38" s="156"/>
      <c r="T38" s="156"/>
      <c r="U38" s="156"/>
      <c r="V38" s="280"/>
      <c r="W38" s="280"/>
      <c r="X38" s="280"/>
      <c r="Y38" s="280"/>
      <c r="Z38" s="280"/>
      <c r="AA38" s="280"/>
      <c r="AB38" s="280"/>
    </row>
    <row r="39" spans="1:28" ht="15" customHeight="1">
      <c r="A39" s="276"/>
      <c r="B39" s="276"/>
      <c r="C39" s="276"/>
      <c r="D39" s="276"/>
      <c r="E39" s="276"/>
      <c r="F39" s="21"/>
      <c r="G39" s="277"/>
      <c r="H39" s="277"/>
      <c r="I39" s="277"/>
      <c r="J39" s="21"/>
      <c r="K39" s="277"/>
      <c r="L39" s="277"/>
      <c r="M39" s="277"/>
      <c r="N39" s="21"/>
      <c r="O39" s="277"/>
      <c r="P39" s="277"/>
      <c r="Q39" s="277"/>
      <c r="R39" s="21"/>
      <c r="S39" s="277"/>
      <c r="T39" s="277"/>
      <c r="U39" s="277"/>
      <c r="V39" s="21"/>
      <c r="W39" s="277"/>
      <c r="X39" s="277"/>
      <c r="Y39" s="277"/>
      <c r="Z39" s="21"/>
      <c r="AA39" s="277"/>
      <c r="AB39" s="277"/>
    </row>
    <row r="40" spans="1:28" s="34" customFormat="1" ht="8.25" customHeight="1">
      <c r="A40" s="72"/>
    </row>
    <row r="41" spans="1:28" s="34" customFormat="1"/>
  </sheetData>
  <sheetProtection formatCells="0" formatColumns="0" formatRows="0"/>
  <mergeCells count="12">
    <mergeCell ref="N7:P8"/>
    <mergeCell ref="R7:T7"/>
    <mergeCell ref="R8:T8"/>
    <mergeCell ref="F6:L6"/>
    <mergeCell ref="V6:AB6"/>
    <mergeCell ref="V7:X8"/>
    <mergeCell ref="Z7:AB7"/>
    <mergeCell ref="Z8:AB8"/>
    <mergeCell ref="N6:T6"/>
    <mergeCell ref="F7:H8"/>
    <mergeCell ref="J7:L7"/>
    <mergeCell ref="J8:L8"/>
  </mergeCells>
  <phoneticPr fontId="13" type="noConversion"/>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8" max="1048575" man="1"/>
  </colBreaks>
  <drawing r:id="rId2"/>
</worksheet>
</file>

<file path=xl/worksheets/sheet11.xml><?xml version="1.0" encoding="utf-8"?>
<worksheet xmlns="http://schemas.openxmlformats.org/spreadsheetml/2006/main" xmlns:r="http://schemas.openxmlformats.org/officeDocument/2006/relationships">
  <dimension ref="A1:P52"/>
  <sheetViews>
    <sheetView zoomScaleNormal="100" workbookViewId="0"/>
  </sheetViews>
  <sheetFormatPr defaultColWidth="8" defaultRowHeight="11.25"/>
  <cols>
    <col min="1" max="1" width="18.5703125" style="75" customWidth="1"/>
    <col min="2" max="2" width="2.5703125" style="75" hidden="1" customWidth="1"/>
    <col min="3" max="5" width="18.5703125" style="75" hidden="1" customWidth="1"/>
    <col min="6" max="6" width="6.42578125" style="75" customWidth="1"/>
    <col min="7" max="7" width="1.85546875" style="75" customWidth="1"/>
    <col min="8" max="8" width="7" style="75" customWidth="1"/>
    <col min="9" max="9" width="10.28515625" style="75" bestFit="1" customWidth="1"/>
    <col min="10" max="10" width="9.42578125" style="75" bestFit="1" customWidth="1"/>
    <col min="11" max="11" width="2.140625" style="75" customWidth="1"/>
    <col min="12" max="12" width="7" style="75" customWidth="1"/>
    <col min="13" max="13" width="1.85546875" style="75" customWidth="1"/>
    <col min="14" max="14" width="7.140625" style="75" customWidth="1"/>
    <col min="15" max="15" width="10.28515625" style="75" bestFit="1" customWidth="1"/>
    <col min="16" max="16" width="9.42578125" style="75" bestFit="1" customWidth="1"/>
    <col min="17" max="16384" width="8" style="75"/>
  </cols>
  <sheetData>
    <row r="1" spans="1:16" ht="6" customHeight="1">
      <c r="A1" s="74"/>
      <c r="B1" s="74"/>
      <c r="C1" s="74"/>
      <c r="D1" s="74"/>
      <c r="E1" s="74"/>
    </row>
    <row r="2" spans="1:16" ht="15">
      <c r="A2" s="189" t="s">
        <v>254</v>
      </c>
      <c r="B2" s="189"/>
      <c r="C2" s="189"/>
      <c r="D2" s="189"/>
      <c r="E2" s="189"/>
      <c r="F2" s="76"/>
      <c r="G2" s="76"/>
      <c r="H2" s="76"/>
      <c r="I2" s="76"/>
      <c r="J2" s="76"/>
      <c r="K2" s="76"/>
      <c r="L2" s="76"/>
      <c r="M2" s="76"/>
      <c r="N2" s="76"/>
      <c r="O2" s="76"/>
      <c r="P2" s="76"/>
    </row>
    <row r="3" spans="1:16" ht="15">
      <c r="A3" s="189" t="s">
        <v>355</v>
      </c>
      <c r="B3" s="189"/>
      <c r="C3" s="189"/>
      <c r="D3" s="189"/>
      <c r="E3" s="189"/>
      <c r="F3" s="76"/>
      <c r="G3" s="76"/>
      <c r="H3" s="76"/>
      <c r="I3" s="76"/>
      <c r="J3" s="76"/>
      <c r="K3" s="76"/>
      <c r="L3" s="76"/>
      <c r="M3" s="76"/>
      <c r="N3" s="76"/>
      <c r="O3" s="76"/>
      <c r="P3" s="76"/>
    </row>
    <row r="4" spans="1:16" ht="15">
      <c r="A4" s="193" t="s">
        <v>255</v>
      </c>
      <c r="B4" s="193"/>
      <c r="C4" s="193"/>
      <c r="D4" s="193"/>
      <c r="E4" s="193"/>
      <c r="F4" s="76"/>
      <c r="G4" s="76"/>
      <c r="H4" s="76"/>
      <c r="I4" s="76"/>
      <c r="J4" s="76"/>
      <c r="K4" s="76"/>
      <c r="L4" s="76"/>
      <c r="M4" s="76"/>
      <c r="N4" s="76"/>
      <c r="O4" s="76"/>
      <c r="P4" s="76"/>
    </row>
    <row r="5" spans="1:16" ht="15.75" thickBot="1">
      <c r="A5" s="193" t="s">
        <v>356</v>
      </c>
      <c r="B5" s="76"/>
      <c r="C5" s="76"/>
      <c r="D5" s="76"/>
      <c r="E5" s="76"/>
      <c r="F5" s="76"/>
      <c r="G5" s="76"/>
      <c r="H5" s="76"/>
      <c r="I5" s="76"/>
      <c r="J5" s="76"/>
      <c r="K5" s="76"/>
      <c r="L5" s="76"/>
      <c r="M5" s="76"/>
      <c r="N5" s="76"/>
      <c r="O5" s="76"/>
      <c r="P5" s="76"/>
    </row>
    <row r="6" spans="1:16" ht="12" thickTop="1">
      <c r="A6" s="77" t="s">
        <v>31</v>
      </c>
      <c r="B6" s="77"/>
      <c r="C6" s="77"/>
      <c r="D6" s="77"/>
      <c r="E6" s="77"/>
      <c r="F6" s="360" t="s">
        <v>141</v>
      </c>
      <c r="G6" s="360"/>
      <c r="H6" s="360"/>
      <c r="I6" s="360"/>
      <c r="J6" s="360"/>
      <c r="K6" s="78"/>
      <c r="L6" s="360" t="s">
        <v>142</v>
      </c>
      <c r="M6" s="360"/>
      <c r="N6" s="360"/>
      <c r="O6" s="360"/>
      <c r="P6" s="360"/>
    </row>
    <row r="7" spans="1:16">
      <c r="A7" s="79"/>
      <c r="B7" s="79"/>
      <c r="C7" s="79"/>
      <c r="D7" s="79"/>
      <c r="E7" s="79"/>
      <c r="F7" s="95" t="s">
        <v>24</v>
      </c>
      <c r="G7" s="80"/>
      <c r="H7" s="95" t="s">
        <v>130</v>
      </c>
      <c r="I7" s="359" t="s">
        <v>32</v>
      </c>
      <c r="J7" s="359"/>
      <c r="K7" s="81"/>
      <c r="L7" s="95" t="s">
        <v>24</v>
      </c>
      <c r="M7" s="95"/>
      <c r="N7" s="95" t="s">
        <v>130</v>
      </c>
      <c r="O7" s="359" t="s">
        <v>33</v>
      </c>
      <c r="P7" s="359"/>
    </row>
    <row r="8" spans="1:16" ht="23.25" thickBot="1">
      <c r="A8" s="96"/>
      <c r="B8" s="96"/>
      <c r="C8" s="96"/>
      <c r="D8" s="96"/>
      <c r="E8" s="96"/>
      <c r="F8" s="83"/>
      <c r="G8" s="83"/>
      <c r="H8" s="97"/>
      <c r="I8" s="84" t="s">
        <v>143</v>
      </c>
      <c r="J8" s="84" t="s">
        <v>144</v>
      </c>
      <c r="K8" s="98"/>
      <c r="L8" s="83"/>
      <c r="M8" s="83"/>
      <c r="N8" s="97"/>
      <c r="O8" s="84" t="s">
        <v>143</v>
      </c>
      <c r="P8" s="84" t="s">
        <v>144</v>
      </c>
    </row>
    <row r="9" spans="1:16" s="282" customFormat="1">
      <c r="A9" s="79"/>
      <c r="B9" s="79"/>
      <c r="C9" s="79"/>
      <c r="D9" s="79"/>
      <c r="E9" s="79"/>
      <c r="F9" s="82"/>
      <c r="G9" s="82"/>
      <c r="H9" s="281"/>
      <c r="I9" s="281"/>
      <c r="J9" s="281"/>
      <c r="K9" s="281"/>
      <c r="L9" s="82"/>
      <c r="M9" s="82"/>
      <c r="N9" s="281"/>
      <c r="O9" s="281"/>
      <c r="P9" s="281"/>
    </row>
    <row r="10" spans="1:16" s="282" customFormat="1" hidden="1">
      <c r="A10" s="79"/>
      <c r="B10" s="79"/>
      <c r="C10" s="79"/>
      <c r="D10" s="79"/>
      <c r="E10" s="79"/>
      <c r="F10" s="82"/>
      <c r="G10" s="82"/>
      <c r="H10" s="281"/>
      <c r="I10" s="281"/>
      <c r="J10" s="281"/>
      <c r="K10" s="281"/>
      <c r="L10" s="82"/>
      <c r="M10" s="82"/>
      <c r="N10" s="281"/>
      <c r="O10" s="281"/>
      <c r="P10" s="281"/>
    </row>
    <row r="11" spans="1:16" s="282" customFormat="1">
      <c r="A11" s="85" t="s">
        <v>24</v>
      </c>
      <c r="B11" s="85"/>
      <c r="C11" s="85"/>
      <c r="D11" s="85"/>
      <c r="E11" s="85"/>
      <c r="F11" s="86">
        <v>289740.85800000001</v>
      </c>
      <c r="G11" s="283" t="s">
        <v>5</v>
      </c>
      <c r="H11" s="86">
        <v>13785.017</v>
      </c>
      <c r="I11" s="86">
        <v>69.900000000000006</v>
      </c>
      <c r="J11" s="86">
        <v>30.1</v>
      </c>
      <c r="K11" s="86"/>
      <c r="L11" s="86">
        <v>289740.85800000001</v>
      </c>
      <c r="M11" s="283" t="s">
        <v>5</v>
      </c>
      <c r="N11" s="86">
        <v>13785.017</v>
      </c>
      <c r="O11" s="86">
        <v>69.900000000000006</v>
      </c>
      <c r="P11" s="332">
        <v>30.1</v>
      </c>
    </row>
    <row r="12" spans="1:16" s="282" customFormat="1" ht="9.75" customHeight="1">
      <c r="A12" s="85"/>
      <c r="B12" s="85"/>
      <c r="C12" s="85"/>
      <c r="D12" s="85"/>
      <c r="E12" s="85"/>
      <c r="F12" s="86"/>
      <c r="G12" s="310"/>
      <c r="H12" s="88"/>
      <c r="I12" s="88"/>
      <c r="J12" s="88"/>
      <c r="K12" s="88"/>
      <c r="L12" s="86"/>
      <c r="M12" s="310"/>
      <c r="N12" s="88"/>
      <c r="O12" s="88"/>
      <c r="P12" s="333"/>
    </row>
    <row r="13" spans="1:16" s="282" customFormat="1">
      <c r="A13" s="87" t="s">
        <v>312</v>
      </c>
      <c r="B13" s="326"/>
      <c r="C13" s="87"/>
      <c r="D13" s="87"/>
      <c r="E13" s="87"/>
      <c r="F13" s="88">
        <v>30439.66</v>
      </c>
      <c r="G13" s="283" t="s">
        <v>5</v>
      </c>
      <c r="H13" s="88">
        <v>4715.5770000000002</v>
      </c>
      <c r="I13" s="88">
        <v>78.358000000000004</v>
      </c>
      <c r="J13" s="88">
        <v>21.641999999999999</v>
      </c>
      <c r="K13" s="88"/>
      <c r="L13" s="88">
        <v>32602.328000000001</v>
      </c>
      <c r="M13" s="283" t="s">
        <v>5</v>
      </c>
      <c r="N13" s="88">
        <v>4646.7539999999999</v>
      </c>
      <c r="O13" s="88">
        <v>73.16</v>
      </c>
      <c r="P13" s="333">
        <v>26.84</v>
      </c>
    </row>
    <row r="14" spans="1:16" s="282" customFormat="1">
      <c r="A14" s="87" t="s">
        <v>313</v>
      </c>
      <c r="B14" s="320"/>
      <c r="C14" s="87"/>
      <c r="D14" s="87"/>
      <c r="E14" s="87"/>
      <c r="F14" s="88">
        <v>7041.5609999999997</v>
      </c>
      <c r="G14" s="283" t="s">
        <v>5</v>
      </c>
      <c r="H14" s="88">
        <v>1955.3969999999999</v>
      </c>
      <c r="I14" s="88">
        <v>51.715000000000003</v>
      </c>
      <c r="J14" s="88">
        <v>48.284999999999997</v>
      </c>
      <c r="K14" s="88"/>
      <c r="L14" s="88">
        <v>6525.6540000000005</v>
      </c>
      <c r="M14" s="283" t="s">
        <v>5</v>
      </c>
      <c r="N14" s="88">
        <v>1670.5050000000001</v>
      </c>
      <c r="O14" s="88">
        <v>55.804000000000002</v>
      </c>
      <c r="P14" s="333">
        <v>44.195999999999998</v>
      </c>
    </row>
    <row r="15" spans="1:16" s="282" customFormat="1">
      <c r="A15" s="87" t="s">
        <v>314</v>
      </c>
      <c r="B15" s="320"/>
      <c r="C15" s="87"/>
      <c r="D15" s="87"/>
      <c r="E15" s="87"/>
      <c r="F15" s="88">
        <v>6517.0460000000003</v>
      </c>
      <c r="G15" s="283" t="s">
        <v>5</v>
      </c>
      <c r="H15" s="88">
        <v>1823.46</v>
      </c>
      <c r="I15" s="88">
        <v>50.905999999999999</v>
      </c>
      <c r="J15" s="88">
        <v>49.094000000000001</v>
      </c>
      <c r="K15" s="88"/>
      <c r="L15" s="88">
        <v>5728.4840000000004</v>
      </c>
      <c r="M15" s="283" t="s">
        <v>5</v>
      </c>
      <c r="N15" s="88">
        <v>1734.7570000000001</v>
      </c>
      <c r="O15" s="88">
        <v>57.912999999999997</v>
      </c>
      <c r="P15" s="333">
        <v>42.087000000000003</v>
      </c>
    </row>
    <row r="16" spans="1:16" s="282" customFormat="1">
      <c r="A16" s="87" t="s">
        <v>315</v>
      </c>
      <c r="B16" s="320"/>
      <c r="C16" s="87"/>
      <c r="D16" s="87"/>
      <c r="E16" s="87"/>
      <c r="F16" s="88">
        <v>11942.032999999999</v>
      </c>
      <c r="G16" s="283" t="s">
        <v>5</v>
      </c>
      <c r="H16" s="88">
        <v>2410.299</v>
      </c>
      <c r="I16" s="88">
        <v>67.248000000000005</v>
      </c>
      <c r="J16" s="88">
        <v>32.752000000000002</v>
      </c>
      <c r="K16" s="88"/>
      <c r="L16" s="88">
        <v>12667.904</v>
      </c>
      <c r="M16" s="283" t="s">
        <v>5</v>
      </c>
      <c r="N16" s="88">
        <v>2501.9929999999999</v>
      </c>
      <c r="O16" s="88">
        <v>63.393999999999998</v>
      </c>
      <c r="P16" s="333">
        <v>36.606000000000002</v>
      </c>
    </row>
    <row r="17" spans="1:16" s="282" customFormat="1" ht="9.75" customHeight="1">
      <c r="A17" s="87"/>
      <c r="B17" s="321"/>
      <c r="C17" s="87"/>
      <c r="D17" s="87"/>
      <c r="E17" s="87"/>
      <c r="F17" s="88"/>
      <c r="G17" s="310"/>
      <c r="H17" s="88"/>
      <c r="I17" s="88"/>
      <c r="J17" s="88"/>
      <c r="K17" s="88"/>
      <c r="L17" s="88"/>
      <c r="M17" s="310"/>
      <c r="N17" s="88"/>
      <c r="O17" s="88"/>
      <c r="P17" s="333"/>
    </row>
    <row r="18" spans="1:16" s="282" customFormat="1">
      <c r="A18" s="87" t="s">
        <v>316</v>
      </c>
      <c r="B18" s="320"/>
      <c r="C18" s="87"/>
      <c r="D18" s="87"/>
      <c r="E18" s="87"/>
      <c r="F18" s="88">
        <v>15582.236000000001</v>
      </c>
      <c r="G18" s="283" t="s">
        <v>5</v>
      </c>
      <c r="H18" s="88">
        <v>2870.3220000000001</v>
      </c>
      <c r="I18" s="88">
        <v>52.798000000000002</v>
      </c>
      <c r="J18" s="88">
        <v>47.201999999999998</v>
      </c>
      <c r="K18" s="88"/>
      <c r="L18" s="88">
        <v>14963.91</v>
      </c>
      <c r="M18" s="283" t="s">
        <v>5</v>
      </c>
      <c r="N18" s="88">
        <v>2829.0819999999999</v>
      </c>
      <c r="O18" s="88">
        <v>54.978999999999999</v>
      </c>
      <c r="P18" s="333">
        <v>45.021000000000001</v>
      </c>
    </row>
    <row r="19" spans="1:16" s="282" customFormat="1">
      <c r="A19" s="87" t="s">
        <v>317</v>
      </c>
      <c r="B19" s="320"/>
      <c r="C19" s="87"/>
      <c r="D19" s="87"/>
      <c r="E19" s="87"/>
      <c r="F19" s="88">
        <v>8259.0220000000008</v>
      </c>
      <c r="G19" s="283" t="s">
        <v>5</v>
      </c>
      <c r="H19" s="88">
        <v>2740.2289999999998</v>
      </c>
      <c r="I19" s="88">
        <v>64.603999999999999</v>
      </c>
      <c r="J19" s="88">
        <v>35.396000000000001</v>
      </c>
      <c r="K19" s="88"/>
      <c r="L19" s="88">
        <v>8326.2389999999996</v>
      </c>
      <c r="M19" s="283" t="s">
        <v>5</v>
      </c>
      <c r="N19" s="88">
        <v>2733.82</v>
      </c>
      <c r="O19" s="88">
        <v>64.082999999999998</v>
      </c>
      <c r="P19" s="333">
        <v>35.917000000000002</v>
      </c>
    </row>
    <row r="20" spans="1:16" s="282" customFormat="1">
      <c r="A20" s="87" t="s">
        <v>318</v>
      </c>
      <c r="B20" s="320"/>
      <c r="C20" s="87"/>
      <c r="D20" s="87"/>
      <c r="E20" s="87"/>
      <c r="F20" s="88">
        <v>9122.6769999999997</v>
      </c>
      <c r="G20" s="283" t="s">
        <v>5</v>
      </c>
      <c r="H20" s="88">
        <v>2560.165</v>
      </c>
      <c r="I20" s="88">
        <v>71.869</v>
      </c>
      <c r="J20" s="88">
        <v>28.131</v>
      </c>
      <c r="K20" s="88"/>
      <c r="L20" s="88">
        <v>9447.9650000000001</v>
      </c>
      <c r="M20" s="283" t="s">
        <v>5</v>
      </c>
      <c r="N20" s="88">
        <v>2523.4180000000001</v>
      </c>
      <c r="O20" s="88">
        <v>69.394000000000005</v>
      </c>
      <c r="P20" s="333">
        <v>30.606000000000002</v>
      </c>
    </row>
    <row r="21" spans="1:16" s="282" customFormat="1">
      <c r="A21" s="87" t="s">
        <v>319</v>
      </c>
      <c r="B21" s="320"/>
      <c r="C21" s="87"/>
      <c r="D21" s="87"/>
      <c r="E21" s="87"/>
      <c r="F21" s="88">
        <v>3415.1419999999998</v>
      </c>
      <c r="G21" s="283" t="s">
        <v>5</v>
      </c>
      <c r="H21" s="88">
        <v>2469.665</v>
      </c>
      <c r="I21" s="88">
        <v>97.602999999999994</v>
      </c>
      <c r="J21" s="88">
        <v>2.3969999999999998</v>
      </c>
      <c r="K21" s="88"/>
      <c r="L21" s="88">
        <v>3425.596</v>
      </c>
      <c r="M21" s="283" t="s">
        <v>5</v>
      </c>
      <c r="N21" s="88">
        <v>2468.4479999999999</v>
      </c>
      <c r="O21" s="88">
        <v>97.305000000000007</v>
      </c>
      <c r="P21" s="333">
        <v>2.6949999999999998</v>
      </c>
    </row>
    <row r="22" spans="1:16" s="282" customFormat="1" ht="9.75" customHeight="1">
      <c r="A22" s="87"/>
      <c r="B22" s="321"/>
      <c r="C22" s="87"/>
      <c r="D22" s="87"/>
      <c r="E22" s="87"/>
      <c r="F22" s="88"/>
      <c r="G22" s="283"/>
      <c r="H22" s="88"/>
      <c r="I22" s="88"/>
      <c r="J22" s="88"/>
      <c r="K22" s="88"/>
      <c r="L22" s="88"/>
      <c r="M22" s="283"/>
      <c r="N22" s="88"/>
      <c r="O22" s="88"/>
      <c r="P22" s="333"/>
    </row>
    <row r="23" spans="1:16" s="282" customFormat="1">
      <c r="A23" s="87" t="s">
        <v>320</v>
      </c>
      <c r="B23" s="325"/>
      <c r="C23" s="87"/>
      <c r="D23" s="87"/>
      <c r="E23" s="87"/>
      <c r="F23" s="88">
        <v>2792.7060000000001</v>
      </c>
      <c r="G23" s="283" t="s">
        <v>5</v>
      </c>
      <c r="H23" s="88">
        <v>1007.186</v>
      </c>
      <c r="I23" s="88">
        <v>42.628999999999998</v>
      </c>
      <c r="J23" s="88">
        <v>57.371000000000002</v>
      </c>
      <c r="K23" s="88"/>
      <c r="L23" s="88">
        <v>3746.6489999999999</v>
      </c>
      <c r="M23" s="283" t="s">
        <v>5</v>
      </c>
      <c r="N23" s="88">
        <v>1338.7760000000001</v>
      </c>
      <c r="O23" s="88">
        <v>31.774999999999999</v>
      </c>
      <c r="P23" s="333">
        <v>68.224999999999994</v>
      </c>
    </row>
    <row r="24" spans="1:16" s="282" customFormat="1">
      <c r="A24" s="87" t="s">
        <v>321</v>
      </c>
      <c r="B24" s="321"/>
      <c r="C24" s="87"/>
      <c r="D24" s="87"/>
      <c r="E24" s="87"/>
      <c r="F24" s="88">
        <v>34514.343999999997</v>
      </c>
      <c r="G24" s="283" t="s">
        <v>5</v>
      </c>
      <c r="H24" s="88">
        <v>4455.6610000000001</v>
      </c>
      <c r="I24" s="88">
        <v>73.5</v>
      </c>
      <c r="J24" s="88">
        <v>26.5</v>
      </c>
      <c r="K24" s="88"/>
      <c r="L24" s="88">
        <v>33420.726999999999</v>
      </c>
      <c r="M24" s="283" t="s">
        <v>5</v>
      </c>
      <c r="N24" s="88">
        <v>4381.04</v>
      </c>
      <c r="O24" s="88">
        <v>75.906000000000006</v>
      </c>
      <c r="P24" s="333">
        <v>24.094000000000001</v>
      </c>
    </row>
    <row r="25" spans="1:16" s="282" customFormat="1">
      <c r="A25" s="87" t="s">
        <v>322</v>
      </c>
      <c r="B25" s="321"/>
      <c r="C25" s="87"/>
      <c r="D25" s="87"/>
      <c r="E25" s="87"/>
      <c r="F25" s="88">
        <v>11787.843999999999</v>
      </c>
      <c r="G25" s="283" t="s">
        <v>5</v>
      </c>
      <c r="H25" s="88">
        <v>2454.105</v>
      </c>
      <c r="I25" s="88">
        <v>57.972000000000001</v>
      </c>
      <c r="J25" s="88">
        <v>42.027999999999999</v>
      </c>
      <c r="K25" s="88"/>
      <c r="L25" s="88">
        <v>11309.688</v>
      </c>
      <c r="M25" s="283" t="s">
        <v>5</v>
      </c>
      <c r="N25" s="88">
        <v>2399.5479999999998</v>
      </c>
      <c r="O25" s="88">
        <v>60.423000000000002</v>
      </c>
      <c r="P25" s="333">
        <v>39.576999999999998</v>
      </c>
    </row>
    <row r="26" spans="1:16" s="282" customFormat="1">
      <c r="A26" s="87" t="s">
        <v>323</v>
      </c>
      <c r="B26" s="321"/>
      <c r="C26" s="87"/>
      <c r="D26" s="87"/>
      <c r="E26" s="87"/>
      <c r="F26" s="88">
        <v>48074.610999999997</v>
      </c>
      <c r="G26" s="283" t="s">
        <v>5</v>
      </c>
      <c r="H26" s="88">
        <v>5321.5420000000004</v>
      </c>
      <c r="I26" s="88">
        <v>75.942999999999998</v>
      </c>
      <c r="J26" s="88">
        <v>24.056999999999999</v>
      </c>
      <c r="K26" s="88"/>
      <c r="L26" s="88">
        <v>47192.394</v>
      </c>
      <c r="M26" s="283" t="s">
        <v>5</v>
      </c>
      <c r="N26" s="88">
        <v>5233.9229999999998</v>
      </c>
      <c r="O26" s="88">
        <v>77.363</v>
      </c>
      <c r="P26" s="333">
        <v>22.637</v>
      </c>
    </row>
    <row r="27" spans="1:16" s="282" customFormat="1" ht="9.75" customHeight="1">
      <c r="A27" s="87"/>
      <c r="B27" s="321"/>
      <c r="C27" s="87"/>
      <c r="D27" s="87"/>
      <c r="E27" s="87"/>
      <c r="F27" s="88"/>
      <c r="G27" s="283"/>
      <c r="H27" s="88"/>
      <c r="I27" s="88"/>
      <c r="J27" s="88"/>
      <c r="K27" s="88"/>
      <c r="L27" s="88"/>
      <c r="M27" s="283"/>
      <c r="N27" s="88"/>
      <c r="O27" s="88"/>
      <c r="P27" s="333"/>
    </row>
    <row r="28" spans="1:16" s="282" customFormat="1">
      <c r="A28" s="87" t="s">
        <v>324</v>
      </c>
      <c r="B28" s="321"/>
      <c r="C28" s="87"/>
      <c r="D28" s="87"/>
      <c r="E28" s="87"/>
      <c r="F28" s="88">
        <v>9021.0139999999992</v>
      </c>
      <c r="G28" s="283" t="s">
        <v>5</v>
      </c>
      <c r="H28" s="88">
        <v>2001.03</v>
      </c>
      <c r="I28" s="88">
        <v>68.481999999999999</v>
      </c>
      <c r="J28" s="88">
        <v>31.518000000000001</v>
      </c>
      <c r="K28" s="88"/>
      <c r="L28" s="88">
        <v>9360.6219999999994</v>
      </c>
      <c r="M28" s="283" t="s">
        <v>5</v>
      </c>
      <c r="N28" s="88">
        <v>2009.6949999999999</v>
      </c>
      <c r="O28" s="88">
        <v>65.997</v>
      </c>
      <c r="P28" s="333">
        <v>34.003</v>
      </c>
    </row>
    <row r="29" spans="1:16" s="282" customFormat="1">
      <c r="A29" s="87" t="s">
        <v>325</v>
      </c>
      <c r="B29" s="321"/>
      <c r="C29" s="87"/>
      <c r="D29" s="87"/>
      <c r="E29" s="87"/>
      <c r="F29" s="88">
        <v>11701.652</v>
      </c>
      <c r="G29" s="283" t="s">
        <v>5</v>
      </c>
      <c r="H29" s="88">
        <v>2328.9659999999999</v>
      </c>
      <c r="I29" s="88">
        <v>51.603000000000002</v>
      </c>
      <c r="J29" s="88">
        <v>48.396999999999998</v>
      </c>
      <c r="K29" s="88"/>
      <c r="L29" s="88">
        <v>11191.741</v>
      </c>
      <c r="M29" s="283" t="s">
        <v>5</v>
      </c>
      <c r="N29" s="88">
        <v>2188.7379999999998</v>
      </c>
      <c r="O29" s="88">
        <v>53.954000000000001</v>
      </c>
      <c r="P29" s="333">
        <v>46.045999999999999</v>
      </c>
    </row>
    <row r="30" spans="1:16" s="282" customFormat="1">
      <c r="A30" s="87" t="s">
        <v>326</v>
      </c>
      <c r="B30" s="321"/>
      <c r="C30" s="87"/>
      <c r="D30" s="87"/>
      <c r="E30" s="87"/>
      <c r="F30" s="88">
        <v>8471.5570000000007</v>
      </c>
      <c r="G30" s="283" t="s">
        <v>5</v>
      </c>
      <c r="H30" s="88">
        <v>2329.9229999999998</v>
      </c>
      <c r="I30" s="88">
        <v>41.058999999999997</v>
      </c>
      <c r="J30" s="88">
        <v>58.941000000000003</v>
      </c>
      <c r="K30" s="88"/>
      <c r="L30" s="88">
        <v>6915.1</v>
      </c>
      <c r="M30" s="283" t="s">
        <v>5</v>
      </c>
      <c r="N30" s="88">
        <v>1937.568</v>
      </c>
      <c r="O30" s="88">
        <v>50.3</v>
      </c>
      <c r="P30" s="333">
        <v>49.7</v>
      </c>
    </row>
    <row r="31" spans="1:16" s="282" customFormat="1">
      <c r="A31" s="87" t="s">
        <v>327</v>
      </c>
      <c r="B31" s="321"/>
      <c r="C31" s="87"/>
      <c r="D31" s="87"/>
      <c r="E31" s="87"/>
      <c r="F31" s="88">
        <v>12984.683000000001</v>
      </c>
      <c r="G31" s="283" t="s">
        <v>5</v>
      </c>
      <c r="H31" s="88">
        <v>2619.1979999999999</v>
      </c>
      <c r="I31" s="88">
        <v>63.987000000000002</v>
      </c>
      <c r="J31" s="88">
        <v>36.012999999999998</v>
      </c>
      <c r="K31" s="88"/>
      <c r="L31" s="88">
        <v>12904.002</v>
      </c>
      <c r="M31" s="283" t="s">
        <v>5</v>
      </c>
      <c r="N31" s="88">
        <v>2452.9769999999999</v>
      </c>
      <c r="O31" s="88">
        <v>64.387</v>
      </c>
      <c r="P31" s="333">
        <v>35.613</v>
      </c>
    </row>
    <row r="32" spans="1:16" s="282" customFormat="1">
      <c r="A32" s="89" t="s">
        <v>328</v>
      </c>
      <c r="B32" s="322"/>
      <c r="C32" s="89"/>
      <c r="D32" s="89"/>
      <c r="E32" s="89"/>
      <c r="F32" s="90">
        <v>12203.450999999999</v>
      </c>
      <c r="G32" s="283" t="s">
        <v>5</v>
      </c>
      <c r="H32" s="90">
        <v>2768.8820000000001</v>
      </c>
      <c r="I32" s="90">
        <v>60.338999999999999</v>
      </c>
      <c r="J32" s="90">
        <v>39.661000000000001</v>
      </c>
      <c r="K32" s="90"/>
      <c r="L32" s="90">
        <v>12050.569</v>
      </c>
      <c r="M32" s="283" t="s">
        <v>5</v>
      </c>
      <c r="N32" s="90">
        <v>2631.8</v>
      </c>
      <c r="O32" s="90">
        <v>61.104999999999997</v>
      </c>
      <c r="P32" s="334">
        <v>38.895000000000003</v>
      </c>
    </row>
    <row r="33" spans="1:16" s="282" customFormat="1" ht="9.75" customHeight="1">
      <c r="A33" s="91"/>
      <c r="B33" s="323"/>
      <c r="C33" s="91"/>
      <c r="D33" s="91"/>
      <c r="E33" s="91"/>
      <c r="F33" s="90"/>
      <c r="G33" s="283"/>
      <c r="H33" s="90"/>
      <c r="I33" s="90"/>
      <c r="J33" s="90"/>
      <c r="K33" s="90"/>
      <c r="L33" s="90"/>
      <c r="M33" s="283"/>
      <c r="N33" s="90"/>
      <c r="O33" s="90"/>
      <c r="P33" s="334"/>
    </row>
    <row r="34" spans="1:16" s="282" customFormat="1">
      <c r="A34" s="89" t="s">
        <v>329</v>
      </c>
      <c r="B34" s="322"/>
      <c r="C34" s="89"/>
      <c r="D34" s="89"/>
      <c r="E34" s="89"/>
      <c r="F34" s="90">
        <v>11938.674000000001</v>
      </c>
      <c r="G34" s="283" t="s">
        <v>5</v>
      </c>
      <c r="H34" s="90">
        <v>4415.5529999999999</v>
      </c>
      <c r="I34" s="90">
        <v>82.055999999999997</v>
      </c>
      <c r="J34" s="90">
        <v>17.943999999999999</v>
      </c>
      <c r="K34" s="90"/>
      <c r="L34" s="90">
        <v>14165.883</v>
      </c>
      <c r="M34" s="283" t="s">
        <v>5</v>
      </c>
      <c r="N34" s="90">
        <v>4530.9470000000001</v>
      </c>
      <c r="O34" s="90">
        <v>69.155000000000001</v>
      </c>
      <c r="P34" s="334">
        <v>30.844999999999999</v>
      </c>
    </row>
    <row r="35" spans="1:16" s="282" customFormat="1">
      <c r="A35" s="89" t="s">
        <v>330</v>
      </c>
      <c r="B35" s="322"/>
      <c r="C35" s="89"/>
      <c r="D35" s="89"/>
      <c r="E35" s="89"/>
      <c r="F35" s="90">
        <v>6930.8689999999997</v>
      </c>
      <c r="G35" s="283" t="s">
        <v>5</v>
      </c>
      <c r="H35" s="90">
        <v>2405.9720000000002</v>
      </c>
      <c r="I35" s="90">
        <v>79.2</v>
      </c>
      <c r="J35" s="90">
        <v>20.8</v>
      </c>
      <c r="K35" s="90"/>
      <c r="L35" s="90">
        <v>6274.9080000000004</v>
      </c>
      <c r="M35" s="283" t="s">
        <v>5</v>
      </c>
      <c r="N35" s="90">
        <v>2330.1819999999998</v>
      </c>
      <c r="O35" s="90">
        <v>87.48</v>
      </c>
      <c r="P35" s="334">
        <v>12.52</v>
      </c>
    </row>
    <row r="36" spans="1:16" s="282" customFormat="1">
      <c r="A36" s="89" t="s">
        <v>331</v>
      </c>
      <c r="B36" s="322"/>
      <c r="C36" s="89"/>
      <c r="D36" s="89"/>
      <c r="E36" s="89"/>
      <c r="F36" s="90">
        <v>13004.18</v>
      </c>
      <c r="G36" s="283" t="s">
        <v>5</v>
      </c>
      <c r="H36" s="90">
        <v>3825.1489999999999</v>
      </c>
      <c r="I36" s="90">
        <v>80.62</v>
      </c>
      <c r="J36" s="90">
        <v>19.38</v>
      </c>
      <c r="K36" s="90"/>
      <c r="L36" s="90">
        <v>13106.97</v>
      </c>
      <c r="M36" s="283" t="s">
        <v>5</v>
      </c>
      <c r="N36" s="90">
        <v>3960.1170000000002</v>
      </c>
      <c r="O36" s="90">
        <v>79.988</v>
      </c>
      <c r="P36" s="334">
        <v>20.012</v>
      </c>
    </row>
    <row r="37" spans="1:16" s="282" customFormat="1">
      <c r="A37" s="89" t="s">
        <v>332</v>
      </c>
      <c r="B37" s="322"/>
      <c r="C37" s="89"/>
      <c r="D37" s="89"/>
      <c r="E37" s="89"/>
      <c r="F37" s="90">
        <v>13995.897999999999</v>
      </c>
      <c r="G37" s="283" t="s">
        <v>5</v>
      </c>
      <c r="H37" s="90">
        <v>4389.6080000000002</v>
      </c>
      <c r="I37" s="90">
        <v>94.296000000000006</v>
      </c>
      <c r="J37" s="90">
        <v>5.7039999999999997</v>
      </c>
      <c r="K37" s="90"/>
      <c r="L37" s="90">
        <v>14413.529</v>
      </c>
      <c r="M37" s="283" t="s">
        <v>5</v>
      </c>
      <c r="N37" s="90">
        <v>4394.5860000000002</v>
      </c>
      <c r="O37" s="90">
        <v>91.563999999999993</v>
      </c>
      <c r="P37" s="334">
        <v>8.4359999999999999</v>
      </c>
    </row>
    <row r="38" spans="1:16" s="282" customFormat="1" ht="9.75" customHeight="1">
      <c r="A38" s="89"/>
      <c r="B38" s="322"/>
      <c r="C38" s="89"/>
      <c r="D38" s="89"/>
      <c r="E38" s="89"/>
      <c r="F38" s="90"/>
      <c r="G38" s="283"/>
      <c r="H38" s="90"/>
      <c r="I38" s="90"/>
      <c r="J38" s="90"/>
      <c r="K38" s="90"/>
      <c r="L38" s="90"/>
      <c r="M38" s="283"/>
      <c r="N38" s="90"/>
      <c r="O38" s="90"/>
      <c r="P38" s="334"/>
    </row>
    <row r="39" spans="1:16" s="282" customFormat="1">
      <c r="A39" s="91" t="s">
        <v>306</v>
      </c>
      <c r="B39" s="322"/>
      <c r="C39" s="89"/>
      <c r="D39" s="89"/>
      <c r="E39" s="89"/>
      <c r="F39" s="90"/>
      <c r="G39" s="283"/>
      <c r="H39" s="90"/>
      <c r="I39" s="90"/>
      <c r="J39" s="90"/>
      <c r="K39" s="90"/>
      <c r="L39" s="90"/>
      <c r="M39" s="283"/>
      <c r="N39" s="90"/>
      <c r="O39" s="90"/>
      <c r="P39" s="334"/>
    </row>
    <row r="40" spans="1:16" s="282" customFormat="1">
      <c r="A40" s="89" t="s">
        <v>308</v>
      </c>
      <c r="B40" s="322"/>
      <c r="C40" s="89"/>
      <c r="D40" s="89"/>
      <c r="E40" s="89"/>
      <c r="F40" s="90">
        <v>30439.66</v>
      </c>
      <c r="G40" s="283" t="s">
        <v>5</v>
      </c>
      <c r="H40" s="90">
        <v>4715.5770000000002</v>
      </c>
      <c r="I40" s="90">
        <v>78.358000000000004</v>
      </c>
      <c r="J40" s="90">
        <v>21.641999999999999</v>
      </c>
      <c r="K40" s="90"/>
      <c r="L40" s="90">
        <v>32602.328000000001</v>
      </c>
      <c r="M40" s="283" t="s">
        <v>5</v>
      </c>
      <c r="N40" s="90">
        <v>4646.7539999999999</v>
      </c>
      <c r="O40" s="90">
        <v>73.16</v>
      </c>
      <c r="P40" s="334">
        <v>26.84</v>
      </c>
    </row>
    <row r="41" spans="1:16" s="282" customFormat="1">
      <c r="A41" s="87" t="s">
        <v>309</v>
      </c>
      <c r="B41" s="322"/>
      <c r="C41" s="89"/>
      <c r="D41" s="89"/>
      <c r="E41" s="89"/>
      <c r="F41" s="90">
        <v>19393.249</v>
      </c>
      <c r="G41" s="283" t="s">
        <v>5</v>
      </c>
      <c r="H41" s="90">
        <v>3200.154</v>
      </c>
      <c r="I41" s="90">
        <v>57.445</v>
      </c>
      <c r="J41" s="90">
        <v>42.555</v>
      </c>
      <c r="K41" s="90"/>
      <c r="L41" s="90">
        <v>21825.53</v>
      </c>
      <c r="M41" s="283" t="s">
        <v>5</v>
      </c>
      <c r="N41" s="90">
        <v>3757.6149999999998</v>
      </c>
      <c r="O41" s="90">
        <v>51.042999999999999</v>
      </c>
      <c r="P41" s="335">
        <v>48.957000000000001</v>
      </c>
    </row>
    <row r="42" spans="1:16" s="282" customFormat="1">
      <c r="A42" s="87" t="s">
        <v>307</v>
      </c>
      <c r="B42" s="324"/>
      <c r="F42" s="90">
        <v>25436.618999999999</v>
      </c>
      <c r="G42" s="283" t="s">
        <v>5</v>
      </c>
      <c r="H42" s="90">
        <v>4196.415</v>
      </c>
      <c r="I42" s="90">
        <v>66.917000000000002</v>
      </c>
      <c r="J42" s="90">
        <v>33.082999999999998</v>
      </c>
      <c r="K42" s="90"/>
      <c r="L42" s="90">
        <v>25990.708999999999</v>
      </c>
      <c r="M42" s="283" t="s">
        <v>5</v>
      </c>
      <c r="N42" s="90">
        <v>4131.2690000000002</v>
      </c>
      <c r="O42" s="90">
        <v>65.016000000000005</v>
      </c>
      <c r="P42" s="335">
        <v>34.984000000000002</v>
      </c>
    </row>
    <row r="43" spans="1:16" s="282" customFormat="1" ht="12" customHeight="1" thickBot="1">
      <c r="A43" s="284"/>
      <c r="B43" s="284"/>
      <c r="C43" s="284"/>
      <c r="D43" s="284"/>
      <c r="E43" s="284"/>
      <c r="F43" s="285"/>
      <c r="G43" s="92"/>
      <c r="H43" s="93"/>
      <c r="I43" s="92"/>
      <c r="J43" s="93"/>
      <c r="K43" s="93"/>
      <c r="L43" s="285"/>
      <c r="M43" s="92"/>
      <c r="N43" s="93"/>
      <c r="O43" s="92"/>
      <c r="P43" s="93"/>
    </row>
    <row r="44" spans="1:16" s="282" customFormat="1" ht="12.75" customHeight="1" thickTop="1">
      <c r="A44" s="286" t="s">
        <v>239</v>
      </c>
      <c r="B44" s="286"/>
      <c r="C44" s="286"/>
      <c r="D44" s="286"/>
      <c r="E44" s="286"/>
    </row>
    <row r="45" spans="1:16" s="282" customFormat="1"/>
    <row r="46" spans="1:16" s="282" customFormat="1"/>
    <row r="47" spans="1:16" s="282" customFormat="1"/>
    <row r="48" spans="1:16" s="282" customFormat="1"/>
    <row r="52" spans="9:15">
      <c r="I52" s="94"/>
      <c r="O52" s="94"/>
    </row>
  </sheetData>
  <mergeCells count="4">
    <mergeCell ref="I7:J7"/>
    <mergeCell ref="F6:J6"/>
    <mergeCell ref="L6:P6"/>
    <mergeCell ref="O7:P7"/>
  </mergeCells>
  <phoneticPr fontId="17"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codeName="Blad6" enableFormatConditionsCalculation="0"/>
  <dimension ref="A1:AB39"/>
  <sheetViews>
    <sheetView zoomScaleNormal="100" workbookViewId="0"/>
  </sheetViews>
  <sheetFormatPr defaultRowHeight="12.75"/>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15">
      <c r="A2" s="188" t="s">
        <v>357</v>
      </c>
      <c r="B2" s="108"/>
      <c r="C2" s="108"/>
      <c r="D2" s="108"/>
      <c r="E2" s="108"/>
      <c r="F2" s="20"/>
      <c r="G2" s="20"/>
      <c r="H2" s="20"/>
      <c r="I2" s="20"/>
      <c r="J2" s="20"/>
      <c r="K2" s="20"/>
      <c r="L2" s="20"/>
      <c r="M2" s="20"/>
      <c r="N2" s="20"/>
      <c r="O2" s="20"/>
      <c r="P2" s="20"/>
      <c r="Q2" s="20"/>
      <c r="R2" s="20"/>
      <c r="S2" s="20"/>
      <c r="T2" s="20"/>
      <c r="U2" s="20"/>
      <c r="V2" s="20"/>
      <c r="W2" s="20"/>
      <c r="X2" s="20"/>
      <c r="Y2" s="20"/>
      <c r="Z2" s="20"/>
      <c r="AA2" s="20"/>
      <c r="AB2" s="20"/>
    </row>
    <row r="3" spans="1:28" ht="15" hidden="1">
      <c r="A3" s="188"/>
      <c r="B3" s="108"/>
      <c r="C3" s="108"/>
      <c r="D3" s="108"/>
      <c r="E3" s="108"/>
      <c r="F3" s="20"/>
      <c r="G3" s="20"/>
      <c r="H3" s="20"/>
      <c r="I3" s="20"/>
      <c r="J3" s="20"/>
      <c r="K3" s="20"/>
      <c r="L3" s="20"/>
      <c r="M3" s="20"/>
      <c r="N3" s="20"/>
      <c r="O3" s="20"/>
      <c r="P3" s="20"/>
      <c r="Q3" s="20"/>
      <c r="R3" s="20"/>
      <c r="S3" s="20"/>
      <c r="T3" s="20"/>
      <c r="U3" s="20"/>
      <c r="V3" s="20"/>
      <c r="W3" s="20"/>
      <c r="X3" s="20"/>
      <c r="Y3" s="20"/>
      <c r="Z3" s="20"/>
      <c r="AA3" s="20"/>
      <c r="AB3" s="20"/>
    </row>
    <row r="4" spans="1:28" ht="15.75" thickBot="1">
      <c r="A4" s="193" t="s">
        <v>358</v>
      </c>
      <c r="B4" s="108"/>
      <c r="C4" s="108"/>
      <c r="D4" s="108"/>
      <c r="E4" s="108"/>
      <c r="F4" s="20"/>
      <c r="G4" s="20"/>
      <c r="H4" s="20"/>
      <c r="I4" s="20"/>
      <c r="J4" s="20"/>
      <c r="K4" s="20"/>
      <c r="L4" s="20"/>
      <c r="M4" s="20"/>
      <c r="N4" s="20"/>
      <c r="O4" s="20"/>
      <c r="P4" s="20"/>
      <c r="Q4" s="20"/>
      <c r="R4" s="20"/>
      <c r="S4" s="20"/>
      <c r="T4" s="20"/>
      <c r="U4" s="20"/>
      <c r="V4" s="20"/>
      <c r="W4" s="20"/>
      <c r="X4" s="20"/>
      <c r="Y4" s="20"/>
      <c r="Z4" s="20"/>
      <c r="AA4" s="45"/>
      <c r="AB4" s="20"/>
    </row>
    <row r="5" spans="1:28" ht="15.75" hidden="1" thickBot="1">
      <c r="A5" s="108"/>
      <c r="B5" s="108"/>
      <c r="C5" s="108"/>
      <c r="D5" s="108"/>
      <c r="E5" s="108"/>
      <c r="F5" s="20"/>
      <c r="G5" s="20"/>
      <c r="H5" s="20"/>
      <c r="I5" s="20"/>
      <c r="J5" s="20"/>
      <c r="K5" s="20"/>
      <c r="L5" s="20"/>
      <c r="M5" s="20"/>
      <c r="N5" s="20"/>
      <c r="O5" s="20"/>
      <c r="P5" s="20"/>
      <c r="Q5" s="20"/>
      <c r="R5" s="20"/>
      <c r="S5" s="20"/>
      <c r="T5" s="20"/>
      <c r="U5" s="20"/>
      <c r="V5" s="20"/>
      <c r="W5" s="20"/>
      <c r="X5" s="20"/>
      <c r="Y5" s="20"/>
      <c r="Z5" s="20"/>
      <c r="AA5" s="45"/>
      <c r="AB5" s="20"/>
    </row>
    <row r="6" spans="1:28">
      <c r="A6" s="275" t="s">
        <v>54</v>
      </c>
      <c r="B6" s="275"/>
      <c r="C6" s="275"/>
      <c r="D6" s="275"/>
      <c r="E6" s="275"/>
      <c r="F6" s="352" t="s">
        <v>55</v>
      </c>
      <c r="G6" s="361"/>
      <c r="H6" s="361"/>
      <c r="I6" s="361"/>
      <c r="J6" s="361"/>
      <c r="K6" s="361"/>
      <c r="L6" s="361"/>
      <c r="M6" s="361"/>
      <c r="N6" s="361"/>
      <c r="O6" s="361"/>
      <c r="P6" s="361"/>
      <c r="Q6" s="361"/>
      <c r="R6" s="361"/>
      <c r="S6" s="361"/>
      <c r="T6" s="361"/>
      <c r="U6" s="361"/>
      <c r="V6" s="361"/>
      <c r="W6" s="361"/>
      <c r="X6" s="361"/>
      <c r="Y6" s="361"/>
      <c r="Z6" s="361"/>
      <c r="AA6" s="101"/>
      <c r="AB6" s="362" t="s">
        <v>124</v>
      </c>
    </row>
    <row r="7" spans="1:28" ht="36.75" customHeight="1" thickBot="1">
      <c r="A7" s="45"/>
      <c r="B7" s="107"/>
      <c r="C7" s="107"/>
      <c r="D7" s="107"/>
      <c r="E7" s="107"/>
      <c r="F7" s="105">
        <v>1</v>
      </c>
      <c r="G7" s="105">
        <v>3</v>
      </c>
      <c r="H7" s="105">
        <v>4</v>
      </c>
      <c r="I7" s="105">
        <v>5</v>
      </c>
      <c r="J7" s="105">
        <v>6</v>
      </c>
      <c r="K7" s="105">
        <v>7</v>
      </c>
      <c r="L7" s="105">
        <v>8</v>
      </c>
      <c r="M7" s="105">
        <v>9</v>
      </c>
      <c r="N7" s="105">
        <v>10</v>
      </c>
      <c r="O7" s="105">
        <v>12</v>
      </c>
      <c r="P7" s="105">
        <v>13</v>
      </c>
      <c r="Q7" s="105">
        <v>14</v>
      </c>
      <c r="R7" s="105">
        <v>17</v>
      </c>
      <c r="S7" s="105">
        <v>18</v>
      </c>
      <c r="T7" s="105">
        <v>19</v>
      </c>
      <c r="U7" s="105">
        <v>20</v>
      </c>
      <c r="V7" s="105">
        <v>21</v>
      </c>
      <c r="W7" s="105">
        <v>22</v>
      </c>
      <c r="X7" s="105">
        <v>23</v>
      </c>
      <c r="Y7" s="105">
        <v>24</v>
      </c>
      <c r="Z7" s="105">
        <v>25</v>
      </c>
      <c r="AA7" s="291" t="s">
        <v>24</v>
      </c>
      <c r="AB7" s="363"/>
    </row>
    <row r="8" spans="1:28" s="35" customFormat="1" ht="11.25" customHeight="1">
      <c r="A8" s="127"/>
      <c r="B8" s="127"/>
      <c r="C8" s="127"/>
      <c r="D8" s="127"/>
      <c r="E8" s="127"/>
      <c r="F8" s="128"/>
      <c r="G8" s="128"/>
      <c r="H8" s="128"/>
      <c r="I8" s="128"/>
      <c r="J8" s="128"/>
      <c r="K8" s="128"/>
      <c r="L8" s="128"/>
      <c r="M8" s="128"/>
      <c r="N8" s="128"/>
      <c r="O8" s="128"/>
      <c r="P8" s="128"/>
      <c r="Q8" s="128"/>
      <c r="R8" s="128"/>
      <c r="S8" s="128"/>
      <c r="T8" s="128"/>
      <c r="U8" s="128"/>
      <c r="V8" s="128"/>
      <c r="W8" s="128"/>
      <c r="X8" s="128"/>
      <c r="Y8" s="128"/>
      <c r="Z8" s="128"/>
      <c r="AA8" s="248"/>
      <c r="AB8" s="128"/>
    </row>
    <row r="9" spans="1:28" s="35" customFormat="1" ht="11.25" hidden="1" customHeight="1">
      <c r="A9" s="127"/>
      <c r="B9" s="127"/>
      <c r="C9" s="127"/>
      <c r="D9" s="127"/>
      <c r="E9" s="127"/>
      <c r="F9" s="128"/>
      <c r="G9" s="128"/>
      <c r="H9" s="128"/>
      <c r="I9" s="128"/>
      <c r="J9" s="128"/>
      <c r="K9" s="128"/>
      <c r="L9" s="128"/>
      <c r="M9" s="128"/>
      <c r="N9" s="128"/>
      <c r="O9" s="128"/>
      <c r="P9" s="128"/>
      <c r="Q9" s="128"/>
      <c r="R9" s="128"/>
      <c r="S9" s="128"/>
      <c r="T9" s="128"/>
      <c r="U9" s="128"/>
      <c r="V9" s="128"/>
      <c r="W9" s="128"/>
      <c r="X9" s="128"/>
      <c r="Y9" s="128"/>
      <c r="Z9" s="128"/>
      <c r="AA9" s="248"/>
      <c r="AB9" s="128"/>
    </row>
    <row r="10" spans="1:28" s="35" customFormat="1" ht="11.25" hidden="1" customHeight="1">
      <c r="A10" s="127"/>
      <c r="B10" s="127"/>
      <c r="C10" s="127"/>
      <c r="D10" s="127"/>
      <c r="E10" s="127"/>
      <c r="F10" s="128"/>
      <c r="G10" s="128"/>
      <c r="H10" s="128"/>
      <c r="I10" s="128"/>
      <c r="J10" s="128"/>
      <c r="K10" s="128"/>
      <c r="L10" s="128"/>
      <c r="M10" s="128"/>
      <c r="N10" s="128"/>
      <c r="O10" s="128"/>
      <c r="P10" s="128"/>
      <c r="Q10" s="128"/>
      <c r="R10" s="128"/>
      <c r="S10" s="128"/>
      <c r="T10" s="128"/>
      <c r="U10" s="128"/>
      <c r="V10" s="128"/>
      <c r="W10" s="128"/>
      <c r="X10" s="128"/>
      <c r="Y10" s="128"/>
      <c r="Z10" s="128"/>
      <c r="AA10" s="248"/>
      <c r="AB10" s="128"/>
    </row>
    <row r="11" spans="1:28" s="35" customFormat="1" ht="11.25" customHeight="1">
      <c r="A11" s="287">
        <v>1</v>
      </c>
      <c r="B11" s="127" t="s">
        <v>122</v>
      </c>
      <c r="C11" s="127"/>
      <c r="D11" s="127"/>
      <c r="E11" s="127"/>
      <c r="F11" s="288">
        <v>23851.822</v>
      </c>
      <c r="G11" s="16">
        <v>951.88</v>
      </c>
      <c r="H11" s="16">
        <v>439.971</v>
      </c>
      <c r="I11" s="16">
        <v>321.75099999999998</v>
      </c>
      <c r="J11" s="16">
        <v>589.98699999999997</v>
      </c>
      <c r="K11" s="16">
        <v>123.754</v>
      </c>
      <c r="L11" s="16">
        <v>65.738</v>
      </c>
      <c r="M11" s="16" t="s">
        <v>347</v>
      </c>
      <c r="N11" s="16">
        <v>5.6280000000000001</v>
      </c>
      <c r="O11" s="16">
        <v>536.375</v>
      </c>
      <c r="P11" s="16">
        <v>84.551000000000002</v>
      </c>
      <c r="Q11" s="16">
        <v>876.72900000000004</v>
      </c>
      <c r="R11" s="16">
        <v>190.11699999999999</v>
      </c>
      <c r="S11" s="16">
        <v>435.08600000000001</v>
      </c>
      <c r="T11" s="16">
        <v>275.09199999999998</v>
      </c>
      <c r="U11" s="16">
        <v>717.70600000000002</v>
      </c>
      <c r="V11" s="16">
        <v>236.94399999999999</v>
      </c>
      <c r="W11" s="16">
        <v>148.60599999999999</v>
      </c>
      <c r="X11" s="16">
        <v>28.443000000000001</v>
      </c>
      <c r="Y11" s="16">
        <v>358.77600000000001</v>
      </c>
      <c r="Z11" s="16">
        <v>200.703</v>
      </c>
      <c r="AA11" s="12">
        <v>30439.66</v>
      </c>
      <c r="AB11" s="289">
        <v>78.358000000000004</v>
      </c>
    </row>
    <row r="12" spans="1:28" s="35" customFormat="1" ht="11.25" customHeight="1">
      <c r="A12" s="287">
        <v>3</v>
      </c>
      <c r="B12" s="127" t="s">
        <v>34</v>
      </c>
      <c r="C12" s="127"/>
      <c r="D12" s="127"/>
      <c r="E12" s="127"/>
      <c r="F12" s="16">
        <v>825.61699999999996</v>
      </c>
      <c r="G12" s="288">
        <v>3641.5569999999998</v>
      </c>
      <c r="H12" s="16">
        <v>79.296999999999997</v>
      </c>
      <c r="I12" s="16">
        <v>63.976999999999997</v>
      </c>
      <c r="J12" s="16">
        <v>46.209000000000003</v>
      </c>
      <c r="K12" s="16">
        <v>23.843</v>
      </c>
      <c r="L12" s="16">
        <v>11.388999999999999</v>
      </c>
      <c r="M12" s="16">
        <v>18.481999999999999</v>
      </c>
      <c r="N12" s="16" t="s">
        <v>347</v>
      </c>
      <c r="O12" s="16">
        <v>82.215000000000003</v>
      </c>
      <c r="P12" s="16" t="s">
        <v>347</v>
      </c>
      <c r="Q12" s="16">
        <v>128.059</v>
      </c>
      <c r="R12" s="16">
        <v>34.591000000000001</v>
      </c>
      <c r="S12" s="16">
        <v>96.218999999999994</v>
      </c>
      <c r="T12" s="16">
        <v>744.87699999999995</v>
      </c>
      <c r="U12" s="16">
        <v>189.97900000000001</v>
      </c>
      <c r="V12" s="16">
        <v>999.67899999999997</v>
      </c>
      <c r="W12" s="16">
        <v>31.76</v>
      </c>
      <c r="X12" s="16">
        <v>17.867000000000001</v>
      </c>
      <c r="Y12" s="16" t="s">
        <v>347</v>
      </c>
      <c r="Z12" s="16">
        <v>5.9459999999999997</v>
      </c>
      <c r="AA12" s="12">
        <v>7041.5609999999997</v>
      </c>
      <c r="AB12" s="289">
        <v>51.715000000000003</v>
      </c>
    </row>
    <row r="13" spans="1:28" s="35" customFormat="1" ht="11.25" customHeight="1">
      <c r="A13" s="287">
        <v>4</v>
      </c>
      <c r="B13" s="127" t="s">
        <v>35</v>
      </c>
      <c r="C13" s="127"/>
      <c r="D13" s="127"/>
      <c r="E13" s="127"/>
      <c r="F13" s="16">
        <v>1089.1300000000001</v>
      </c>
      <c r="G13" s="16">
        <v>238.84</v>
      </c>
      <c r="H13" s="288">
        <v>3317.5520000000001</v>
      </c>
      <c r="I13" s="16">
        <v>507.42200000000003</v>
      </c>
      <c r="J13" s="16">
        <v>93.356999999999999</v>
      </c>
      <c r="K13" s="16">
        <v>7.1040000000000001</v>
      </c>
      <c r="L13" s="16">
        <v>50.383000000000003</v>
      </c>
      <c r="M13" s="16" t="s">
        <v>347</v>
      </c>
      <c r="N13" s="16">
        <v>1.452</v>
      </c>
      <c r="O13" s="16">
        <v>119.348</v>
      </c>
      <c r="P13" s="16">
        <v>16.023</v>
      </c>
      <c r="Q13" s="16">
        <v>105.107</v>
      </c>
      <c r="R13" s="16">
        <v>122.66200000000001</v>
      </c>
      <c r="S13" s="16">
        <v>212.55799999999999</v>
      </c>
      <c r="T13" s="16">
        <v>397.00799999999998</v>
      </c>
      <c r="U13" s="16">
        <v>62.29</v>
      </c>
      <c r="V13" s="16">
        <v>43.167000000000002</v>
      </c>
      <c r="W13" s="16">
        <v>52.12</v>
      </c>
      <c r="X13" s="16">
        <v>9.36</v>
      </c>
      <c r="Y13" s="16">
        <v>72.16</v>
      </c>
      <c r="Z13" s="16" t="s">
        <v>347</v>
      </c>
      <c r="AA13" s="12">
        <v>6517.0460000000003</v>
      </c>
      <c r="AB13" s="289">
        <v>50.905999999999999</v>
      </c>
    </row>
    <row r="14" spans="1:28" s="35" customFormat="1" ht="11.25" customHeight="1">
      <c r="A14" s="287">
        <v>5</v>
      </c>
      <c r="B14" s="127" t="s">
        <v>36</v>
      </c>
      <c r="C14" s="127"/>
      <c r="D14" s="127"/>
      <c r="E14" s="127"/>
      <c r="F14" s="16">
        <v>512.93899999999996</v>
      </c>
      <c r="G14" s="16">
        <v>12.718999999999999</v>
      </c>
      <c r="H14" s="16">
        <v>272.048</v>
      </c>
      <c r="I14" s="288">
        <v>8030.72</v>
      </c>
      <c r="J14" s="16">
        <v>691.81</v>
      </c>
      <c r="K14" s="16">
        <v>36.201999999999998</v>
      </c>
      <c r="L14" s="16">
        <v>364.75299999999999</v>
      </c>
      <c r="M14" s="16">
        <v>0.71599999999999997</v>
      </c>
      <c r="N14" s="16">
        <v>26.797999999999998</v>
      </c>
      <c r="O14" s="16">
        <v>378.29899999999998</v>
      </c>
      <c r="P14" s="16">
        <v>81.429000000000002</v>
      </c>
      <c r="Q14" s="16">
        <v>671.42600000000004</v>
      </c>
      <c r="R14" s="16">
        <v>91.832999999999998</v>
      </c>
      <c r="S14" s="16">
        <v>500.43900000000002</v>
      </c>
      <c r="T14" s="16">
        <v>128.16200000000001</v>
      </c>
      <c r="U14" s="16">
        <v>20.431000000000001</v>
      </c>
      <c r="V14" s="16">
        <v>44.337000000000003</v>
      </c>
      <c r="W14" s="16">
        <v>59.78</v>
      </c>
      <c r="X14" s="16">
        <v>4.7750000000000004</v>
      </c>
      <c r="Y14" s="16">
        <v>11.821</v>
      </c>
      <c r="Z14" s="16">
        <v>0.59599999999999997</v>
      </c>
      <c r="AA14" s="12">
        <v>11942.032999999999</v>
      </c>
      <c r="AB14" s="289">
        <v>67.248000000000005</v>
      </c>
    </row>
    <row r="15" spans="1:28" s="35" customFormat="1" ht="11.25" customHeight="1">
      <c r="A15" s="287">
        <v>6</v>
      </c>
      <c r="B15" s="127" t="s">
        <v>37</v>
      </c>
      <c r="C15" s="127"/>
      <c r="D15" s="127"/>
      <c r="E15" s="127"/>
      <c r="F15" s="16">
        <v>661.63099999999997</v>
      </c>
      <c r="G15" s="16">
        <v>15.948</v>
      </c>
      <c r="H15" s="16">
        <v>191.30500000000001</v>
      </c>
      <c r="I15" s="16">
        <v>1110.5160000000001</v>
      </c>
      <c r="J15" s="288">
        <v>8227.0470000000005</v>
      </c>
      <c r="K15" s="16">
        <v>511.62</v>
      </c>
      <c r="L15" s="16">
        <v>729.16600000000005</v>
      </c>
      <c r="M15" s="16" t="s">
        <v>347</v>
      </c>
      <c r="N15" s="16">
        <v>293.375</v>
      </c>
      <c r="O15" s="16">
        <v>1178.732</v>
      </c>
      <c r="P15" s="16">
        <v>488.13499999999999</v>
      </c>
      <c r="Q15" s="16">
        <v>1469.857</v>
      </c>
      <c r="R15" s="16">
        <v>62.100999999999999</v>
      </c>
      <c r="S15" s="16">
        <v>311.75400000000002</v>
      </c>
      <c r="T15" s="16">
        <v>93.736000000000004</v>
      </c>
      <c r="U15" s="16">
        <v>32.859000000000002</v>
      </c>
      <c r="V15" s="16">
        <v>68.450999999999993</v>
      </c>
      <c r="W15" s="16">
        <v>2.5489999999999999</v>
      </c>
      <c r="X15" s="16">
        <v>8.4</v>
      </c>
      <c r="Y15" s="16">
        <v>55.307000000000002</v>
      </c>
      <c r="Z15" s="16">
        <v>69.748000000000005</v>
      </c>
      <c r="AA15" s="12">
        <v>15582.236000000001</v>
      </c>
      <c r="AB15" s="289">
        <v>52.798000000000002</v>
      </c>
    </row>
    <row r="16" spans="1:28" s="35" customFormat="1" ht="9.75" customHeight="1">
      <c r="A16" s="287"/>
      <c r="B16" s="127"/>
      <c r="C16" s="127"/>
      <c r="D16" s="127"/>
      <c r="E16" s="127"/>
      <c r="AA16" s="267"/>
      <c r="AB16" s="289"/>
    </row>
    <row r="17" spans="1:28" s="35" customFormat="1" ht="11.25" customHeight="1">
      <c r="A17" s="287">
        <v>7</v>
      </c>
      <c r="B17" s="127" t="s">
        <v>38</v>
      </c>
      <c r="C17" s="127"/>
      <c r="D17" s="127"/>
      <c r="E17" s="127"/>
      <c r="F17" s="16">
        <v>166.93799999999999</v>
      </c>
      <c r="G17" s="16">
        <v>23.983000000000001</v>
      </c>
      <c r="H17" s="16">
        <v>11.445</v>
      </c>
      <c r="I17" s="16">
        <v>22.303999999999998</v>
      </c>
      <c r="J17" s="16">
        <v>556.20100000000002</v>
      </c>
      <c r="K17" s="288">
        <v>5335.6819999999998</v>
      </c>
      <c r="L17" s="16">
        <v>507.69499999999999</v>
      </c>
      <c r="M17" s="16" t="s">
        <v>347</v>
      </c>
      <c r="N17" s="16">
        <v>129.69200000000001</v>
      </c>
      <c r="O17" s="16">
        <v>545.78099999999995</v>
      </c>
      <c r="P17" s="16">
        <v>237.358</v>
      </c>
      <c r="Q17" s="16">
        <v>474.92700000000002</v>
      </c>
      <c r="R17" s="16">
        <v>4.6849999999999996</v>
      </c>
      <c r="S17" s="16">
        <v>164.946</v>
      </c>
      <c r="T17" s="16">
        <v>12.933999999999999</v>
      </c>
      <c r="U17" s="16">
        <v>64.45</v>
      </c>
      <c r="V17" s="16" t="s">
        <v>347</v>
      </c>
      <c r="W17" s="16" t="s">
        <v>347</v>
      </c>
      <c r="X17" s="16" t="s">
        <v>347</v>
      </c>
      <c r="Y17" s="16" t="s">
        <v>347</v>
      </c>
      <c r="Z17" s="16" t="s">
        <v>347</v>
      </c>
      <c r="AA17" s="12">
        <v>8259.0220000000008</v>
      </c>
      <c r="AB17" s="289">
        <v>64.603999999999999</v>
      </c>
    </row>
    <row r="18" spans="1:28" s="35" customFormat="1" ht="11.25" customHeight="1">
      <c r="A18" s="287">
        <v>8</v>
      </c>
      <c r="B18" s="127" t="s">
        <v>39</v>
      </c>
      <c r="C18" s="127"/>
      <c r="D18" s="127"/>
      <c r="E18" s="127"/>
      <c r="F18" s="16">
        <v>111.06100000000001</v>
      </c>
      <c r="G18" s="16">
        <v>16.242000000000001</v>
      </c>
      <c r="H18" s="16">
        <v>65.363</v>
      </c>
      <c r="I18" s="16">
        <v>354.53199999999998</v>
      </c>
      <c r="J18" s="16">
        <v>770.43899999999996</v>
      </c>
      <c r="K18" s="16">
        <v>316.74599999999998</v>
      </c>
      <c r="L18" s="288">
        <v>6556.3379999999997</v>
      </c>
      <c r="M18" s="16" t="s">
        <v>347</v>
      </c>
      <c r="N18" s="16">
        <v>164.16300000000001</v>
      </c>
      <c r="O18" s="16">
        <v>307.46699999999998</v>
      </c>
      <c r="P18" s="16">
        <v>61.100999999999999</v>
      </c>
      <c r="Q18" s="16">
        <v>286.20999999999998</v>
      </c>
      <c r="R18" s="16">
        <v>18.914000000000001</v>
      </c>
      <c r="S18" s="16">
        <v>32.835999999999999</v>
      </c>
      <c r="T18" s="16" t="s">
        <v>347</v>
      </c>
      <c r="U18" s="16">
        <v>34.770000000000003</v>
      </c>
      <c r="V18" s="16">
        <v>5.47</v>
      </c>
      <c r="W18" s="16" t="s">
        <v>347</v>
      </c>
      <c r="X18" s="16">
        <v>4.4580000000000002</v>
      </c>
      <c r="Y18" s="16">
        <v>4.4580000000000002</v>
      </c>
      <c r="Z18" s="16">
        <v>12.109</v>
      </c>
      <c r="AA18" s="12">
        <v>9122.6769999999997</v>
      </c>
      <c r="AB18" s="289">
        <v>71.869</v>
      </c>
    </row>
    <row r="19" spans="1:28" s="35" customFormat="1" ht="11.25" customHeight="1">
      <c r="A19" s="287">
        <v>9</v>
      </c>
      <c r="B19" s="127" t="s">
        <v>40</v>
      </c>
      <c r="C19" s="127"/>
      <c r="D19" s="127"/>
      <c r="E19" s="127"/>
      <c r="F19" s="16">
        <v>8.5399999999999991</v>
      </c>
      <c r="G19" s="16" t="s">
        <v>347</v>
      </c>
      <c r="H19" s="16" t="s">
        <v>347</v>
      </c>
      <c r="I19" s="16">
        <v>13.736000000000001</v>
      </c>
      <c r="J19" s="16" t="s">
        <v>347</v>
      </c>
      <c r="K19" s="16" t="s">
        <v>347</v>
      </c>
      <c r="L19" s="16" t="s">
        <v>347</v>
      </c>
      <c r="M19" s="288">
        <v>3333.2930000000001</v>
      </c>
      <c r="N19" s="16" t="s">
        <v>347</v>
      </c>
      <c r="O19" s="16">
        <v>52.411000000000001</v>
      </c>
      <c r="P19" s="16" t="s">
        <v>347</v>
      </c>
      <c r="Q19" s="16" t="s">
        <v>347</v>
      </c>
      <c r="R19" s="16" t="s">
        <v>347</v>
      </c>
      <c r="S19" s="16">
        <v>7.1619999999999999</v>
      </c>
      <c r="T19" s="16" t="s">
        <v>347</v>
      </c>
      <c r="U19" s="16" t="s">
        <v>347</v>
      </c>
      <c r="V19" s="16" t="s">
        <v>347</v>
      </c>
      <c r="W19" s="16" t="s">
        <v>347</v>
      </c>
      <c r="X19" s="16" t="s">
        <v>347</v>
      </c>
      <c r="Y19" s="16" t="s">
        <v>347</v>
      </c>
      <c r="Z19" s="16" t="s">
        <v>347</v>
      </c>
      <c r="AA19" s="12">
        <v>3415.1419999999998</v>
      </c>
      <c r="AB19" s="289">
        <v>97.602999999999994</v>
      </c>
    </row>
    <row r="20" spans="1:28" s="35" customFormat="1" ht="11.25" customHeight="1">
      <c r="A20" s="287">
        <v>10</v>
      </c>
      <c r="B20" s="127" t="s">
        <v>41</v>
      </c>
      <c r="C20" s="127"/>
      <c r="D20" s="127"/>
      <c r="E20" s="127"/>
      <c r="F20" s="16">
        <v>38.424999999999997</v>
      </c>
      <c r="G20" s="16">
        <v>19.579000000000001</v>
      </c>
      <c r="H20" s="16">
        <v>4.657</v>
      </c>
      <c r="I20" s="16">
        <v>33.533000000000001</v>
      </c>
      <c r="J20" s="16">
        <v>149.471</v>
      </c>
      <c r="K20" s="16">
        <v>128.30099999999999</v>
      </c>
      <c r="L20" s="16">
        <v>135.72</v>
      </c>
      <c r="M20" s="16" t="s">
        <v>347</v>
      </c>
      <c r="N20" s="288">
        <v>1190.509</v>
      </c>
      <c r="O20" s="16">
        <v>870.89200000000005</v>
      </c>
      <c r="P20" s="16">
        <v>56.374000000000002</v>
      </c>
      <c r="Q20" s="16">
        <v>100.527</v>
      </c>
      <c r="R20" s="16">
        <v>16.428999999999998</v>
      </c>
      <c r="S20" s="16">
        <v>27.69</v>
      </c>
      <c r="T20" s="16">
        <v>6.22</v>
      </c>
      <c r="U20" s="16">
        <v>3.0819999999999999</v>
      </c>
      <c r="V20" s="16">
        <v>11.295999999999999</v>
      </c>
      <c r="W20" s="16" t="s">
        <v>347</v>
      </c>
      <c r="X20" s="16" t="s">
        <v>347</v>
      </c>
      <c r="Y20" s="16" t="s">
        <v>347</v>
      </c>
      <c r="Z20" s="16" t="s">
        <v>347</v>
      </c>
      <c r="AA20" s="12">
        <v>2792.7060000000001</v>
      </c>
      <c r="AB20" s="289">
        <v>42.628999999999998</v>
      </c>
    </row>
    <row r="21" spans="1:28" s="35" customFormat="1" ht="11.25" customHeight="1">
      <c r="A21" s="287">
        <v>12</v>
      </c>
      <c r="B21" s="127" t="s">
        <v>42</v>
      </c>
      <c r="C21" s="127"/>
      <c r="D21" s="127"/>
      <c r="E21" s="127"/>
      <c r="F21" s="16">
        <v>728.38599999999997</v>
      </c>
      <c r="G21" s="16">
        <v>42.234000000000002</v>
      </c>
      <c r="H21" s="16">
        <v>250.87</v>
      </c>
      <c r="I21" s="16">
        <v>409.25099999999998</v>
      </c>
      <c r="J21" s="16">
        <v>1169.039</v>
      </c>
      <c r="K21" s="16">
        <v>745.06700000000001</v>
      </c>
      <c r="L21" s="16">
        <v>412.81</v>
      </c>
      <c r="M21" s="16">
        <v>57.274999999999999</v>
      </c>
      <c r="N21" s="16">
        <v>1686.623</v>
      </c>
      <c r="O21" s="288">
        <v>25368.174999999999</v>
      </c>
      <c r="P21" s="16">
        <v>1041.252</v>
      </c>
      <c r="Q21" s="16">
        <v>1496.165</v>
      </c>
      <c r="R21" s="16">
        <v>44.539000000000001</v>
      </c>
      <c r="S21" s="16">
        <v>293.387</v>
      </c>
      <c r="T21" s="16">
        <v>324.06400000000002</v>
      </c>
      <c r="U21" s="16">
        <v>291.25200000000001</v>
      </c>
      <c r="V21" s="16">
        <v>16.178999999999998</v>
      </c>
      <c r="W21" s="16">
        <v>54.773000000000003</v>
      </c>
      <c r="X21" s="16">
        <v>23.181999999999999</v>
      </c>
      <c r="Y21" s="16">
        <v>12.417</v>
      </c>
      <c r="Z21" s="16">
        <v>47.402000000000001</v>
      </c>
      <c r="AA21" s="12">
        <v>34514.343999999997</v>
      </c>
      <c r="AB21" s="289">
        <v>73.5</v>
      </c>
    </row>
    <row r="22" spans="1:28" s="35" customFormat="1" ht="9.75" customHeight="1">
      <c r="A22" s="287"/>
      <c r="B22" s="127"/>
      <c r="C22" s="127"/>
      <c r="D22" s="127"/>
      <c r="E22" s="127"/>
      <c r="AA22" s="267"/>
      <c r="AB22" s="289"/>
    </row>
    <row r="23" spans="1:28" s="35" customFormat="1" ht="11.25" customHeight="1">
      <c r="A23" s="287">
        <v>13</v>
      </c>
      <c r="B23" s="127" t="s">
        <v>43</v>
      </c>
      <c r="C23" s="127"/>
      <c r="D23" s="127"/>
      <c r="E23" s="127"/>
      <c r="F23" s="16">
        <v>199.62100000000001</v>
      </c>
      <c r="G23" s="16">
        <v>7.6260000000000003</v>
      </c>
      <c r="H23" s="16">
        <v>28.138999999999999</v>
      </c>
      <c r="I23" s="16">
        <v>195.702</v>
      </c>
      <c r="J23" s="16">
        <v>351.95800000000003</v>
      </c>
      <c r="K23" s="16">
        <v>369.36399999999998</v>
      </c>
      <c r="L23" s="16">
        <v>56.02</v>
      </c>
      <c r="M23" s="16" t="s">
        <v>347</v>
      </c>
      <c r="N23" s="16">
        <v>36.491</v>
      </c>
      <c r="O23" s="16">
        <v>1512.6759999999999</v>
      </c>
      <c r="P23" s="288">
        <v>6833.6610000000001</v>
      </c>
      <c r="Q23" s="16">
        <v>1783.1510000000001</v>
      </c>
      <c r="R23" s="16">
        <v>113.70099999999999</v>
      </c>
      <c r="S23" s="16">
        <v>84.376000000000005</v>
      </c>
      <c r="T23" s="16">
        <v>84.688000000000002</v>
      </c>
      <c r="U23" s="16">
        <v>58.445</v>
      </c>
      <c r="V23" s="16">
        <v>8.9760000000000009</v>
      </c>
      <c r="W23" s="16" t="s">
        <v>347</v>
      </c>
      <c r="X23" s="16" t="s">
        <v>347</v>
      </c>
      <c r="Y23" s="16">
        <v>37.445</v>
      </c>
      <c r="Z23" s="16">
        <v>25.803999999999998</v>
      </c>
      <c r="AA23" s="12">
        <v>11787.843999999999</v>
      </c>
      <c r="AB23" s="289">
        <v>57.972000000000001</v>
      </c>
    </row>
    <row r="24" spans="1:28" s="35" customFormat="1" ht="11.25" customHeight="1">
      <c r="A24" s="287">
        <v>14</v>
      </c>
      <c r="B24" s="127" t="s">
        <v>44</v>
      </c>
      <c r="C24" s="127"/>
      <c r="D24" s="127"/>
      <c r="E24" s="127"/>
      <c r="F24" s="16">
        <v>1108.481</v>
      </c>
      <c r="G24" s="16">
        <v>141.17400000000001</v>
      </c>
      <c r="H24" s="16">
        <v>229.2</v>
      </c>
      <c r="I24" s="16">
        <v>441.10199999999998</v>
      </c>
      <c r="J24" s="16">
        <v>1802.499</v>
      </c>
      <c r="K24" s="16">
        <v>491.15800000000002</v>
      </c>
      <c r="L24" s="16">
        <v>120.63500000000001</v>
      </c>
      <c r="M24" s="16">
        <v>7.4009999999999998</v>
      </c>
      <c r="N24" s="16">
        <v>147.875</v>
      </c>
      <c r="O24" s="16">
        <v>1383.039</v>
      </c>
      <c r="P24" s="16">
        <v>2119.8989999999999</v>
      </c>
      <c r="Q24" s="288">
        <v>36572.559000000001</v>
      </c>
      <c r="R24" s="16">
        <v>1186.0719999999999</v>
      </c>
      <c r="S24" s="16">
        <v>1172.2360000000001</v>
      </c>
      <c r="T24" s="16">
        <v>449.81299999999999</v>
      </c>
      <c r="U24" s="16">
        <v>376.57100000000003</v>
      </c>
      <c r="V24" s="16">
        <v>69.86</v>
      </c>
      <c r="W24" s="16" t="s">
        <v>347</v>
      </c>
      <c r="X24" s="16">
        <v>21.064</v>
      </c>
      <c r="Y24" s="16">
        <v>192.96700000000001</v>
      </c>
      <c r="Z24" s="16">
        <v>41.003999999999998</v>
      </c>
      <c r="AA24" s="12">
        <v>48074.610999999997</v>
      </c>
      <c r="AB24" s="289">
        <v>76.075000000000003</v>
      </c>
    </row>
    <row r="25" spans="1:28" s="35" customFormat="1" ht="11.25" customHeight="1">
      <c r="A25" s="287">
        <v>17</v>
      </c>
      <c r="B25" s="127" t="s">
        <v>45</v>
      </c>
      <c r="C25" s="127"/>
      <c r="D25" s="127"/>
      <c r="E25" s="127"/>
      <c r="F25" s="16">
        <v>296.40899999999999</v>
      </c>
      <c r="G25" s="16">
        <v>8.4480000000000004</v>
      </c>
      <c r="H25" s="16">
        <v>45.981999999999999</v>
      </c>
      <c r="I25" s="16">
        <v>118.468</v>
      </c>
      <c r="J25" s="16">
        <v>15.401</v>
      </c>
      <c r="K25" s="16">
        <v>12.933999999999999</v>
      </c>
      <c r="L25" s="16">
        <v>49.801000000000002</v>
      </c>
      <c r="M25" s="16" t="s">
        <v>347</v>
      </c>
      <c r="N25" s="16">
        <v>7.9240000000000004</v>
      </c>
      <c r="O25" s="16">
        <v>73.671999999999997</v>
      </c>
      <c r="P25" s="16">
        <v>108.273</v>
      </c>
      <c r="Q25" s="16">
        <v>766.85799999999995</v>
      </c>
      <c r="R25" s="288">
        <v>6177.7309999999998</v>
      </c>
      <c r="S25" s="16">
        <v>700.76499999999999</v>
      </c>
      <c r="T25" s="16">
        <v>97.625</v>
      </c>
      <c r="U25" s="16">
        <v>375.09699999999998</v>
      </c>
      <c r="V25" s="16">
        <v>90.894999999999996</v>
      </c>
      <c r="W25" s="16">
        <v>55.084000000000003</v>
      </c>
      <c r="X25" s="16">
        <v>10.215</v>
      </c>
      <c r="Y25" s="16" t="s">
        <v>347</v>
      </c>
      <c r="Z25" s="16">
        <v>9.4320000000000004</v>
      </c>
      <c r="AA25" s="12">
        <v>9021.0139999999992</v>
      </c>
      <c r="AB25" s="289">
        <v>68.481999999999999</v>
      </c>
    </row>
    <row r="26" spans="1:28" s="35" customFormat="1" ht="11.25" customHeight="1">
      <c r="A26" s="287">
        <v>18</v>
      </c>
      <c r="B26" s="127" t="s">
        <v>46</v>
      </c>
      <c r="C26" s="127"/>
      <c r="D26" s="127"/>
      <c r="E26" s="127"/>
      <c r="F26" s="16">
        <v>633.67700000000002</v>
      </c>
      <c r="G26" s="16">
        <v>60.703000000000003</v>
      </c>
      <c r="H26" s="16">
        <v>342.92599999999999</v>
      </c>
      <c r="I26" s="16">
        <v>684.88699999999994</v>
      </c>
      <c r="J26" s="16">
        <v>236.10499999999999</v>
      </c>
      <c r="K26" s="16">
        <v>144.45099999999999</v>
      </c>
      <c r="L26" s="16">
        <v>61.67</v>
      </c>
      <c r="M26" s="16" t="s">
        <v>347</v>
      </c>
      <c r="N26" s="16">
        <v>30.050999999999998</v>
      </c>
      <c r="O26" s="16">
        <v>246.40100000000001</v>
      </c>
      <c r="P26" s="16">
        <v>80.012</v>
      </c>
      <c r="Q26" s="16">
        <v>1249.627</v>
      </c>
      <c r="R26" s="16">
        <v>700.55799999999999</v>
      </c>
      <c r="S26" s="288">
        <v>6038.3720000000003</v>
      </c>
      <c r="T26" s="16">
        <v>332.178</v>
      </c>
      <c r="U26" s="16">
        <v>465.58499999999998</v>
      </c>
      <c r="V26" s="16">
        <v>227.55099999999999</v>
      </c>
      <c r="W26" s="16">
        <v>67.325999999999993</v>
      </c>
      <c r="X26" s="16">
        <v>33.292999999999999</v>
      </c>
      <c r="Y26" s="16">
        <v>11.263</v>
      </c>
      <c r="Z26" s="16">
        <v>55.015999999999998</v>
      </c>
      <c r="AA26" s="12">
        <v>11701.652</v>
      </c>
      <c r="AB26" s="289">
        <v>51.603000000000002</v>
      </c>
    </row>
    <row r="27" spans="1:28" s="35" customFormat="1" ht="11.25" customHeight="1">
      <c r="A27" s="287">
        <v>19</v>
      </c>
      <c r="B27" s="127" t="s">
        <v>47</v>
      </c>
      <c r="C27" s="127"/>
      <c r="D27" s="127"/>
      <c r="E27" s="127"/>
      <c r="F27" s="16">
        <v>769.351</v>
      </c>
      <c r="G27" s="16">
        <v>230.64500000000001</v>
      </c>
      <c r="H27" s="16">
        <v>265.66000000000003</v>
      </c>
      <c r="I27" s="16">
        <v>230.56399999999999</v>
      </c>
      <c r="J27" s="16">
        <v>130.74799999999999</v>
      </c>
      <c r="K27" s="16">
        <v>9.2379999999999995</v>
      </c>
      <c r="L27" s="16">
        <v>252.179</v>
      </c>
      <c r="M27" s="16">
        <v>8.43</v>
      </c>
      <c r="N27" s="16">
        <v>26.068000000000001</v>
      </c>
      <c r="O27" s="16">
        <v>285.53699999999998</v>
      </c>
      <c r="P27" s="16">
        <v>37.854999999999997</v>
      </c>
      <c r="Q27" s="16">
        <v>473.30900000000003</v>
      </c>
      <c r="R27" s="16">
        <v>198.673</v>
      </c>
      <c r="S27" s="16">
        <v>348.45400000000001</v>
      </c>
      <c r="T27" s="288">
        <v>3478.3180000000002</v>
      </c>
      <c r="U27" s="16">
        <v>519.62800000000004</v>
      </c>
      <c r="V27" s="16">
        <v>593.23699999999997</v>
      </c>
      <c r="W27" s="16" t="s">
        <v>347</v>
      </c>
      <c r="X27" s="16">
        <v>0.69399999999999995</v>
      </c>
      <c r="Y27" s="16">
        <v>600.85599999999999</v>
      </c>
      <c r="Z27" s="16">
        <v>12.113</v>
      </c>
      <c r="AA27" s="12">
        <v>8471.5570000000007</v>
      </c>
      <c r="AB27" s="289">
        <v>41.058999999999997</v>
      </c>
    </row>
    <row r="28" spans="1:28" s="35" customFormat="1" ht="9.75" customHeight="1">
      <c r="A28" s="287"/>
      <c r="B28" s="127"/>
      <c r="C28" s="127"/>
      <c r="D28" s="127"/>
      <c r="E28" s="127"/>
      <c r="AA28" s="267"/>
      <c r="AB28" s="289"/>
    </row>
    <row r="29" spans="1:28" s="35" customFormat="1" ht="11.25" customHeight="1">
      <c r="A29" s="287">
        <v>20</v>
      </c>
      <c r="B29" s="127" t="s">
        <v>48</v>
      </c>
      <c r="C29" s="127"/>
      <c r="D29" s="127"/>
      <c r="E29" s="127"/>
      <c r="F29" s="16">
        <v>707.86099999999999</v>
      </c>
      <c r="G29" s="16">
        <v>310.67599999999999</v>
      </c>
      <c r="H29" s="16">
        <v>56.881</v>
      </c>
      <c r="I29" s="16">
        <v>3.55</v>
      </c>
      <c r="J29" s="16">
        <v>38.905000000000001</v>
      </c>
      <c r="K29" s="16">
        <v>57.886000000000003</v>
      </c>
      <c r="L29" s="16">
        <v>14.731</v>
      </c>
      <c r="M29" s="16" t="s">
        <v>347</v>
      </c>
      <c r="N29" s="16" t="s">
        <v>347</v>
      </c>
      <c r="O29" s="16">
        <v>329.084</v>
      </c>
      <c r="P29" s="16">
        <v>35.551000000000002</v>
      </c>
      <c r="Q29" s="16">
        <v>379.34399999999999</v>
      </c>
      <c r="R29" s="16">
        <v>187.55799999999999</v>
      </c>
      <c r="S29" s="16">
        <v>322.423</v>
      </c>
      <c r="T29" s="16">
        <v>345.59899999999999</v>
      </c>
      <c r="U29" s="288">
        <v>8308.4660000000003</v>
      </c>
      <c r="V29" s="16">
        <v>1736.56</v>
      </c>
      <c r="W29" s="16">
        <v>73.924000000000007</v>
      </c>
      <c r="X29" s="16">
        <v>65.200999999999993</v>
      </c>
      <c r="Y29" s="16">
        <v>7.98</v>
      </c>
      <c r="Z29" s="16">
        <v>2.5030000000000001</v>
      </c>
      <c r="AA29" s="12">
        <v>12984.683000000001</v>
      </c>
      <c r="AB29" s="289">
        <v>63.987000000000002</v>
      </c>
    </row>
    <row r="30" spans="1:28" s="35" customFormat="1" ht="11.25" customHeight="1">
      <c r="A30" s="287">
        <v>21</v>
      </c>
      <c r="B30" s="127" t="s">
        <v>49</v>
      </c>
      <c r="C30" s="127"/>
      <c r="D30" s="127"/>
      <c r="E30" s="127"/>
      <c r="F30" s="16">
        <v>289.38600000000002</v>
      </c>
      <c r="G30" s="16">
        <v>765.78700000000003</v>
      </c>
      <c r="H30" s="16">
        <v>29.489000000000001</v>
      </c>
      <c r="I30" s="16">
        <v>52.279000000000003</v>
      </c>
      <c r="J30" s="16" t="s">
        <v>347</v>
      </c>
      <c r="K30" s="16" t="s">
        <v>347</v>
      </c>
      <c r="L30" s="16">
        <v>42.37</v>
      </c>
      <c r="M30" s="16" t="s">
        <v>347</v>
      </c>
      <c r="N30" s="16" t="s">
        <v>347</v>
      </c>
      <c r="O30" s="16">
        <v>35.511000000000003</v>
      </c>
      <c r="P30" s="16">
        <v>13.808</v>
      </c>
      <c r="Q30" s="16">
        <v>146.17599999999999</v>
      </c>
      <c r="R30" s="16">
        <v>150.89400000000001</v>
      </c>
      <c r="S30" s="16">
        <v>280.52699999999999</v>
      </c>
      <c r="T30" s="16">
        <v>75.311000000000007</v>
      </c>
      <c r="U30" s="16">
        <v>1180.6559999999999</v>
      </c>
      <c r="V30" s="288">
        <v>7363.491</v>
      </c>
      <c r="W30" s="16">
        <v>1660.557</v>
      </c>
      <c r="X30" s="16">
        <v>74.503</v>
      </c>
      <c r="Y30" s="16">
        <v>41.664999999999999</v>
      </c>
      <c r="Z30" s="16">
        <v>1.0389999999999999</v>
      </c>
      <c r="AA30" s="12">
        <v>12203.450999999999</v>
      </c>
      <c r="AB30" s="289">
        <v>60.338999999999999</v>
      </c>
    </row>
    <row r="31" spans="1:28" s="35" customFormat="1" ht="11.25" customHeight="1">
      <c r="A31" s="287">
        <v>22</v>
      </c>
      <c r="B31" s="127" t="s">
        <v>50</v>
      </c>
      <c r="C31" s="127"/>
      <c r="D31" s="127"/>
      <c r="E31" s="127"/>
      <c r="F31" s="16">
        <v>190.38</v>
      </c>
      <c r="G31" s="16">
        <v>4.149</v>
      </c>
      <c r="H31" s="16">
        <v>49.328000000000003</v>
      </c>
      <c r="I31" s="16">
        <v>24.54</v>
      </c>
      <c r="J31" s="16">
        <v>5.4459999999999997</v>
      </c>
      <c r="K31" s="16">
        <v>12.89</v>
      </c>
      <c r="L31" s="16">
        <v>4.4580000000000002</v>
      </c>
      <c r="M31" s="16" t="s">
        <v>347</v>
      </c>
      <c r="N31" s="16" t="s">
        <v>347</v>
      </c>
      <c r="O31" s="16">
        <v>65.159000000000006</v>
      </c>
      <c r="P31" s="16" t="s">
        <v>347</v>
      </c>
      <c r="Q31" s="16">
        <v>3.1040000000000001</v>
      </c>
      <c r="R31" s="16">
        <v>21.353000000000002</v>
      </c>
      <c r="S31" s="16">
        <v>43.186999999999998</v>
      </c>
      <c r="T31" s="16">
        <v>7.93</v>
      </c>
      <c r="U31" s="16">
        <v>18.353000000000002</v>
      </c>
      <c r="V31" s="16">
        <v>276.892</v>
      </c>
      <c r="W31" s="288">
        <v>9796.39</v>
      </c>
      <c r="X31" s="16">
        <v>362.80599999999998</v>
      </c>
      <c r="Y31" s="16">
        <v>868.73099999999999</v>
      </c>
      <c r="Z31" s="16">
        <v>183.577</v>
      </c>
      <c r="AA31" s="12">
        <v>11938.674000000001</v>
      </c>
      <c r="AB31" s="289">
        <v>82.055999999999997</v>
      </c>
    </row>
    <row r="32" spans="1:28" s="35" customFormat="1" ht="11.25" customHeight="1">
      <c r="A32" s="287">
        <v>23</v>
      </c>
      <c r="B32" s="127" t="s">
        <v>51</v>
      </c>
      <c r="C32" s="127"/>
      <c r="D32" s="127"/>
      <c r="E32" s="127"/>
      <c r="F32" s="16">
        <v>38.08</v>
      </c>
      <c r="G32" s="16">
        <v>33.463000000000001</v>
      </c>
      <c r="H32" s="16">
        <v>9.36</v>
      </c>
      <c r="I32" s="16">
        <v>24.001000000000001</v>
      </c>
      <c r="J32" s="16" t="s">
        <v>347</v>
      </c>
      <c r="K32" s="16" t="s">
        <v>347</v>
      </c>
      <c r="L32" s="16">
        <v>4.4580000000000002</v>
      </c>
      <c r="M32" s="16" t="s">
        <v>347</v>
      </c>
      <c r="N32" s="16" t="s">
        <v>347</v>
      </c>
      <c r="O32" s="16">
        <v>24.41</v>
      </c>
      <c r="P32" s="16" t="s">
        <v>347</v>
      </c>
      <c r="Q32" s="16">
        <v>33.51</v>
      </c>
      <c r="R32" s="16" t="s">
        <v>347</v>
      </c>
      <c r="S32" s="16">
        <v>21.510999999999999</v>
      </c>
      <c r="T32" s="16">
        <v>5.4530000000000003</v>
      </c>
      <c r="U32" s="16">
        <v>127.889</v>
      </c>
      <c r="V32" s="16">
        <v>207.19399999999999</v>
      </c>
      <c r="W32" s="16">
        <v>867.37099999999998</v>
      </c>
      <c r="X32" s="288">
        <v>5489.28</v>
      </c>
      <c r="Y32" s="16">
        <v>44.887999999999998</v>
      </c>
      <c r="Z32" s="16" t="s">
        <v>347</v>
      </c>
      <c r="AA32" s="12">
        <v>6930.8689999999997</v>
      </c>
      <c r="AB32" s="289">
        <v>79.2</v>
      </c>
    </row>
    <row r="33" spans="1:28" s="35" customFormat="1" ht="11.25" customHeight="1">
      <c r="A33" s="287">
        <v>24</v>
      </c>
      <c r="B33" s="127" t="s">
        <v>52</v>
      </c>
      <c r="C33" s="127"/>
      <c r="D33" s="127"/>
      <c r="E33" s="127"/>
      <c r="F33" s="16">
        <v>161.393</v>
      </c>
      <c r="G33" s="16" t="s">
        <v>347</v>
      </c>
      <c r="H33" s="16">
        <v>39.01</v>
      </c>
      <c r="I33" s="16">
        <v>15.167</v>
      </c>
      <c r="J33" s="16">
        <v>46.292999999999999</v>
      </c>
      <c r="K33" s="16" t="s">
        <v>347</v>
      </c>
      <c r="L33" s="16">
        <v>7.6509999999999998</v>
      </c>
      <c r="M33" s="16" t="s">
        <v>347</v>
      </c>
      <c r="N33" s="16" t="s">
        <v>347</v>
      </c>
      <c r="O33" s="16">
        <v>7.3559999999999999</v>
      </c>
      <c r="P33" s="16">
        <v>9.7940000000000005</v>
      </c>
      <c r="Q33" s="16">
        <v>142.39500000000001</v>
      </c>
      <c r="R33" s="16">
        <v>14.01</v>
      </c>
      <c r="S33" s="16">
        <v>47.99</v>
      </c>
      <c r="T33" s="16">
        <v>37.57</v>
      </c>
      <c r="U33" s="16">
        <v>39.311999999999998</v>
      </c>
      <c r="V33" s="16">
        <v>45.588000000000001</v>
      </c>
      <c r="W33" s="16">
        <v>1236.3109999999999</v>
      </c>
      <c r="X33" s="16">
        <v>121.366</v>
      </c>
      <c r="Y33" s="288">
        <v>10484.001</v>
      </c>
      <c r="Z33" s="16">
        <v>548.97199999999998</v>
      </c>
      <c r="AA33" s="12">
        <v>13004.18</v>
      </c>
      <c r="AB33" s="289">
        <v>80.62</v>
      </c>
    </row>
    <row r="34" spans="1:28" s="35" customFormat="1" ht="11.25" customHeight="1">
      <c r="A34" s="287">
        <v>25</v>
      </c>
      <c r="B34" s="127" t="s">
        <v>53</v>
      </c>
      <c r="C34" s="127"/>
      <c r="D34" s="127"/>
      <c r="E34" s="127"/>
      <c r="F34" s="16">
        <v>213.2</v>
      </c>
      <c r="G34" s="16" t="s">
        <v>347</v>
      </c>
      <c r="H34" s="16" t="s">
        <v>347</v>
      </c>
      <c r="I34" s="16">
        <v>9.9</v>
      </c>
      <c r="J34" s="16">
        <v>42.994999999999997</v>
      </c>
      <c r="K34" s="16" t="s">
        <v>347</v>
      </c>
      <c r="L34" s="16" t="s">
        <v>347</v>
      </c>
      <c r="M34" s="16" t="s">
        <v>347</v>
      </c>
      <c r="N34" s="16" t="s">
        <v>347</v>
      </c>
      <c r="O34" s="16">
        <v>18.186</v>
      </c>
      <c r="P34" s="16">
        <v>4.6120000000000001</v>
      </c>
      <c r="Q34" s="16">
        <v>33.350999999999999</v>
      </c>
      <c r="R34" s="16">
        <v>24.2</v>
      </c>
      <c r="S34" s="16">
        <v>49.82</v>
      </c>
      <c r="T34" s="16">
        <v>18.521999999999998</v>
      </c>
      <c r="U34" s="16">
        <v>17.178999999999998</v>
      </c>
      <c r="V34" s="16">
        <v>4.8010000000000002</v>
      </c>
      <c r="W34" s="16">
        <v>59.331000000000003</v>
      </c>
      <c r="X34" s="16" t="s">
        <v>347</v>
      </c>
      <c r="Y34" s="16">
        <v>302.23500000000001</v>
      </c>
      <c r="Z34" s="288">
        <v>13197.565000000001</v>
      </c>
      <c r="AA34" s="12">
        <v>13995.897999999999</v>
      </c>
      <c r="AB34" s="289">
        <v>94.296000000000006</v>
      </c>
    </row>
    <row r="35" spans="1:28" s="35" customFormat="1" ht="9.75" customHeight="1">
      <c r="A35" s="287"/>
      <c r="B35" s="127"/>
      <c r="C35" s="127"/>
      <c r="D35" s="127"/>
      <c r="E35" s="127"/>
      <c r="F35" s="16"/>
      <c r="G35" s="16"/>
      <c r="H35" s="16"/>
      <c r="I35" s="16"/>
      <c r="J35" s="16"/>
      <c r="K35" s="16"/>
      <c r="L35" s="16"/>
      <c r="M35" s="16"/>
      <c r="N35" s="16"/>
      <c r="O35" s="16"/>
      <c r="P35" s="16"/>
      <c r="Q35" s="16"/>
      <c r="R35" s="16"/>
      <c r="S35" s="16"/>
      <c r="T35" s="16"/>
      <c r="U35" s="16"/>
      <c r="V35" s="16"/>
      <c r="W35" s="16"/>
      <c r="X35" s="16"/>
      <c r="Y35" s="16"/>
      <c r="Z35" s="16"/>
      <c r="AA35" s="12"/>
      <c r="AB35" s="289"/>
    </row>
    <row r="36" spans="1:28" s="35" customFormat="1" ht="11.25" customHeight="1">
      <c r="A36" s="129" t="s">
        <v>24</v>
      </c>
      <c r="B36" s="129"/>
      <c r="C36" s="129"/>
      <c r="D36" s="129"/>
      <c r="E36" s="129"/>
      <c r="F36" s="12">
        <v>32602.328000000001</v>
      </c>
      <c r="G36" s="12">
        <v>6525.6540000000005</v>
      </c>
      <c r="H36" s="12">
        <v>5728.4840000000004</v>
      </c>
      <c r="I36" s="12">
        <v>12667.904</v>
      </c>
      <c r="J36" s="12">
        <v>14963.91</v>
      </c>
      <c r="K36" s="12">
        <v>8326.2389999999996</v>
      </c>
      <c r="L36" s="12">
        <v>9447.9650000000001</v>
      </c>
      <c r="M36" s="12">
        <v>3425.596</v>
      </c>
      <c r="N36" s="12">
        <v>3746.6489999999999</v>
      </c>
      <c r="O36" s="12">
        <v>33420.726999999999</v>
      </c>
      <c r="P36" s="12">
        <v>11309.688</v>
      </c>
      <c r="Q36" s="12">
        <v>47192.394</v>
      </c>
      <c r="R36" s="12">
        <v>9360.6219999999994</v>
      </c>
      <c r="S36" s="12">
        <v>11191.741</v>
      </c>
      <c r="T36" s="12">
        <v>6915.1</v>
      </c>
      <c r="U36" s="12">
        <v>12904.002</v>
      </c>
      <c r="V36" s="12">
        <v>12050.569</v>
      </c>
      <c r="W36" s="12">
        <v>14165.883</v>
      </c>
      <c r="X36" s="12">
        <v>6274.9080000000004</v>
      </c>
      <c r="Y36" s="12">
        <v>13106.97</v>
      </c>
      <c r="Z36" s="12">
        <v>14413.529</v>
      </c>
      <c r="AA36" s="290">
        <v>289740.85800000001</v>
      </c>
      <c r="AB36" s="289"/>
    </row>
    <row r="37" spans="1:28" s="35" customFormat="1" ht="11.25" customHeight="1">
      <c r="A37" s="127" t="s">
        <v>208</v>
      </c>
      <c r="B37" s="127"/>
      <c r="C37" s="127"/>
      <c r="D37" s="127"/>
      <c r="E37" s="127"/>
      <c r="F37" s="289">
        <v>73.16</v>
      </c>
      <c r="G37" s="289">
        <v>55.804000000000002</v>
      </c>
      <c r="H37" s="289">
        <v>57.912999999999997</v>
      </c>
      <c r="I37" s="289">
        <v>63.393999999999998</v>
      </c>
      <c r="J37" s="289">
        <v>54.978999999999999</v>
      </c>
      <c r="K37" s="289">
        <v>64.082999999999998</v>
      </c>
      <c r="L37" s="289">
        <v>69.394000000000005</v>
      </c>
      <c r="M37" s="289">
        <v>97.305000000000007</v>
      </c>
      <c r="N37" s="289">
        <v>31.774999999999999</v>
      </c>
      <c r="O37" s="289">
        <v>75.906000000000006</v>
      </c>
      <c r="P37" s="289">
        <v>60.423000000000002</v>
      </c>
      <c r="Q37" s="289">
        <v>77.497</v>
      </c>
      <c r="R37" s="289">
        <v>65.997</v>
      </c>
      <c r="S37" s="289">
        <v>53.954000000000001</v>
      </c>
      <c r="T37" s="289">
        <v>50.3</v>
      </c>
      <c r="U37" s="289">
        <v>64.387</v>
      </c>
      <c r="V37" s="289">
        <v>61.104999999999997</v>
      </c>
      <c r="W37" s="289">
        <v>69.155000000000001</v>
      </c>
      <c r="X37" s="289">
        <v>87.48</v>
      </c>
      <c r="Y37" s="289">
        <v>79.988</v>
      </c>
      <c r="Z37" s="289">
        <v>91.563999999999993</v>
      </c>
      <c r="AA37" s="248" t="s">
        <v>347</v>
      </c>
      <c r="AB37" s="289">
        <v>69.921999999999997</v>
      </c>
    </row>
    <row r="38" spans="1:28" ht="12" customHeight="1" thickBo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1.25" customHeight="1">
      <c r="A39" s="109"/>
    </row>
  </sheetData>
  <sheetProtection formatCells="0" formatColumns="0" formatRows="0"/>
  <mergeCells count="2">
    <mergeCell ref="F6:Z6"/>
    <mergeCell ref="AB6:AB7"/>
  </mergeCells>
  <phoneticPr fontId="13"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dimension ref="A1:AB39"/>
  <sheetViews>
    <sheetView zoomScaleNormal="100" workbookViewId="0"/>
  </sheetViews>
  <sheetFormatPr defaultRowHeight="12.75"/>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row r="2" spans="1:28" s="20" customFormat="1" ht="15">
      <c r="A2" s="188" t="s">
        <v>359</v>
      </c>
      <c r="B2" s="108"/>
      <c r="C2" s="108"/>
      <c r="D2" s="108"/>
      <c r="E2" s="108"/>
    </row>
    <row r="3" spans="1:28" s="20" customFormat="1" ht="15" hidden="1">
      <c r="A3" s="188"/>
      <c r="B3" s="108"/>
      <c r="C3" s="108"/>
      <c r="D3" s="108"/>
      <c r="E3" s="108"/>
    </row>
    <row r="4" spans="1:28" s="20" customFormat="1" ht="15.75" thickBot="1">
      <c r="A4" s="193" t="s">
        <v>360</v>
      </c>
      <c r="B4" s="108"/>
      <c r="C4" s="108"/>
      <c r="D4" s="108"/>
      <c r="E4" s="108"/>
      <c r="AA4" s="45"/>
    </row>
    <row r="5" spans="1:28" ht="15.75" hidden="1" thickBot="1">
      <c r="A5" s="31"/>
      <c r="B5" s="108"/>
      <c r="C5" s="108"/>
      <c r="D5" s="108"/>
      <c r="E5" s="108"/>
      <c r="F5" s="20"/>
      <c r="G5" s="20"/>
      <c r="H5" s="20"/>
      <c r="I5" s="20"/>
      <c r="J5" s="20"/>
      <c r="K5" s="20"/>
      <c r="L5" s="20"/>
      <c r="M5" s="20"/>
      <c r="N5" s="20"/>
      <c r="O5" s="20"/>
      <c r="P5" s="20"/>
      <c r="Q5" s="20"/>
      <c r="R5" s="20"/>
      <c r="S5" s="20"/>
      <c r="T5" s="20"/>
      <c r="U5" s="20"/>
      <c r="V5" s="20"/>
      <c r="W5" s="20"/>
      <c r="X5" s="20"/>
      <c r="Y5" s="20"/>
      <c r="Z5" s="20"/>
      <c r="AA5" s="45"/>
      <c r="AB5" s="20"/>
    </row>
    <row r="6" spans="1:28" ht="12.75" customHeight="1">
      <c r="A6" s="364" t="s">
        <v>54</v>
      </c>
      <c r="B6" s="364"/>
      <c r="C6" s="159"/>
      <c r="D6" s="159"/>
      <c r="E6" s="159"/>
      <c r="F6" s="352" t="s">
        <v>55</v>
      </c>
      <c r="G6" s="352"/>
      <c r="H6" s="352"/>
      <c r="I6" s="352"/>
      <c r="J6" s="352"/>
      <c r="K6" s="352"/>
      <c r="L6" s="352"/>
      <c r="M6" s="352"/>
      <c r="N6" s="352"/>
      <c r="O6" s="352"/>
      <c r="P6" s="352"/>
      <c r="Q6" s="352"/>
      <c r="R6" s="352"/>
      <c r="S6" s="352"/>
      <c r="T6" s="352"/>
      <c r="U6" s="352"/>
      <c r="V6" s="352"/>
      <c r="W6" s="352"/>
      <c r="X6" s="352"/>
      <c r="Y6" s="352"/>
      <c r="Z6" s="352"/>
      <c r="AA6" s="101"/>
      <c r="AB6" s="362" t="s">
        <v>124</v>
      </c>
    </row>
    <row r="7" spans="1:28" ht="36.75" customHeight="1" thickBot="1">
      <c r="A7" s="45"/>
      <c r="B7" s="107"/>
      <c r="C7" s="107"/>
      <c r="D7" s="107"/>
      <c r="E7" s="107"/>
      <c r="F7" s="105">
        <v>1</v>
      </c>
      <c r="G7" s="105">
        <v>3</v>
      </c>
      <c r="H7" s="105">
        <v>4</v>
      </c>
      <c r="I7" s="105">
        <v>5</v>
      </c>
      <c r="J7" s="105">
        <v>6</v>
      </c>
      <c r="K7" s="105">
        <v>7</v>
      </c>
      <c r="L7" s="105">
        <v>8</v>
      </c>
      <c r="M7" s="105">
        <v>9</v>
      </c>
      <c r="N7" s="105">
        <v>10</v>
      </c>
      <c r="O7" s="105">
        <v>12</v>
      </c>
      <c r="P7" s="105">
        <v>13</v>
      </c>
      <c r="Q7" s="105">
        <v>14</v>
      </c>
      <c r="R7" s="105">
        <v>17</v>
      </c>
      <c r="S7" s="105">
        <v>18</v>
      </c>
      <c r="T7" s="105">
        <v>19</v>
      </c>
      <c r="U7" s="105">
        <v>20</v>
      </c>
      <c r="V7" s="105">
        <v>21</v>
      </c>
      <c r="W7" s="105">
        <v>22</v>
      </c>
      <c r="X7" s="105">
        <v>23</v>
      </c>
      <c r="Y7" s="105">
        <v>24</v>
      </c>
      <c r="Z7" s="105">
        <v>25</v>
      </c>
      <c r="AA7" s="106" t="s">
        <v>24</v>
      </c>
      <c r="AB7" s="363"/>
    </row>
    <row r="8" spans="1:28" ht="11.25" customHeight="1">
      <c r="A8" s="63"/>
      <c r="B8" s="63"/>
      <c r="C8" s="63"/>
      <c r="D8" s="63"/>
      <c r="E8" s="63"/>
      <c r="F8" s="62"/>
      <c r="G8" s="62"/>
      <c r="H8" s="62"/>
      <c r="I8" s="62"/>
      <c r="J8" s="62"/>
      <c r="K8" s="62"/>
      <c r="L8" s="62"/>
      <c r="M8" s="62"/>
      <c r="N8" s="62"/>
      <c r="O8" s="62"/>
      <c r="P8" s="62"/>
      <c r="Q8" s="62"/>
      <c r="R8" s="62"/>
      <c r="S8" s="62"/>
      <c r="T8" s="62"/>
      <c r="U8" s="62"/>
      <c r="V8" s="62"/>
      <c r="W8" s="62"/>
      <c r="X8" s="62"/>
      <c r="Y8" s="62"/>
      <c r="Z8" s="62"/>
      <c r="AA8" s="7"/>
      <c r="AB8" s="62"/>
    </row>
    <row r="9" spans="1:28" ht="11.25" hidden="1" customHeight="1">
      <c r="A9" s="63"/>
      <c r="B9" s="63"/>
      <c r="C9" s="63"/>
      <c r="D9" s="63"/>
      <c r="E9" s="63"/>
      <c r="F9" s="62"/>
      <c r="G9" s="62"/>
      <c r="H9" s="62"/>
      <c r="I9" s="62"/>
      <c r="J9" s="62"/>
      <c r="K9" s="62"/>
      <c r="L9" s="62"/>
      <c r="M9" s="62"/>
      <c r="N9" s="62"/>
      <c r="O9" s="62"/>
      <c r="P9" s="62"/>
      <c r="Q9" s="62"/>
      <c r="R9" s="62"/>
      <c r="S9" s="62"/>
      <c r="T9" s="62"/>
      <c r="U9" s="62"/>
      <c r="V9" s="62"/>
      <c r="W9" s="62"/>
      <c r="X9" s="62"/>
      <c r="Y9" s="62"/>
      <c r="Z9" s="62"/>
      <c r="AA9" s="7"/>
      <c r="AB9" s="62"/>
    </row>
    <row r="10" spans="1:28" ht="11.25" hidden="1" customHeight="1">
      <c r="A10" s="63"/>
      <c r="B10" s="63"/>
      <c r="C10" s="63"/>
      <c r="D10" s="63"/>
      <c r="E10" s="63"/>
      <c r="F10" s="62"/>
      <c r="G10" s="62"/>
      <c r="H10" s="62"/>
      <c r="I10" s="62"/>
      <c r="J10" s="62"/>
      <c r="K10" s="62"/>
      <c r="L10" s="62"/>
      <c r="M10" s="62"/>
      <c r="N10" s="62"/>
      <c r="O10" s="62"/>
      <c r="P10" s="62"/>
      <c r="Q10" s="62"/>
      <c r="R10" s="62"/>
      <c r="S10" s="62"/>
      <c r="T10" s="62"/>
      <c r="U10" s="62"/>
      <c r="V10" s="62"/>
      <c r="W10" s="62"/>
      <c r="X10" s="62"/>
      <c r="Y10" s="62"/>
      <c r="Z10" s="62"/>
      <c r="AA10" s="7"/>
      <c r="AB10" s="62"/>
    </row>
    <row r="11" spans="1:28" ht="11.25" customHeight="1">
      <c r="A11" s="109">
        <v>1</v>
      </c>
      <c r="B11" s="63" t="s">
        <v>122</v>
      </c>
      <c r="C11" s="63"/>
      <c r="D11" s="63"/>
      <c r="E11" s="63"/>
      <c r="F11" s="213">
        <v>835.20699999999999</v>
      </c>
      <c r="G11" s="37">
        <v>99.515000000000001</v>
      </c>
      <c r="H11" s="37">
        <v>50.088999999999999</v>
      </c>
      <c r="I11" s="37">
        <v>54.905999999999999</v>
      </c>
      <c r="J11" s="37">
        <v>217.71700000000001</v>
      </c>
      <c r="K11" s="37">
        <v>56.473999999999997</v>
      </c>
      <c r="L11" s="37">
        <v>27.640999999999998</v>
      </c>
      <c r="M11" s="37" t="s">
        <v>347</v>
      </c>
      <c r="N11" s="37">
        <v>3.0670000000000002</v>
      </c>
      <c r="O11" s="37">
        <v>327.11200000000002</v>
      </c>
      <c r="P11" s="37">
        <v>37.366</v>
      </c>
      <c r="Q11" s="37">
        <v>366.80200000000002</v>
      </c>
      <c r="R11" s="37">
        <v>59.859000000000002</v>
      </c>
      <c r="S11" s="37">
        <v>96.6</v>
      </c>
      <c r="T11" s="37">
        <v>35.923000000000002</v>
      </c>
      <c r="U11" s="37">
        <v>162.77099999999999</v>
      </c>
      <c r="V11" s="37">
        <v>37.692</v>
      </c>
      <c r="W11" s="37">
        <v>89.512</v>
      </c>
      <c r="X11" s="37">
        <v>17.824000000000002</v>
      </c>
      <c r="Y11" s="37">
        <v>119.876</v>
      </c>
      <c r="Z11" s="37">
        <v>186.48599999999999</v>
      </c>
      <c r="AA11" s="38">
        <v>2882.4389999999999</v>
      </c>
      <c r="AB11" s="99">
        <v>28.975999999999999</v>
      </c>
    </row>
    <row r="12" spans="1:28" ht="11.25" customHeight="1">
      <c r="A12" s="109">
        <v>3</v>
      </c>
      <c r="B12" s="63" t="s">
        <v>34</v>
      </c>
      <c r="C12" s="63"/>
      <c r="D12" s="63"/>
      <c r="E12" s="63"/>
      <c r="F12" s="37">
        <v>88.236999999999995</v>
      </c>
      <c r="G12" s="213">
        <v>141.17599999999999</v>
      </c>
      <c r="H12" s="37">
        <v>15.041</v>
      </c>
      <c r="I12" s="37">
        <v>16.754999999999999</v>
      </c>
      <c r="J12" s="37">
        <v>10.872</v>
      </c>
      <c r="K12" s="37">
        <v>10.618</v>
      </c>
      <c r="L12" s="37">
        <v>4.1349999999999998</v>
      </c>
      <c r="M12" s="37">
        <v>3.512</v>
      </c>
      <c r="N12" s="37" t="s">
        <v>347</v>
      </c>
      <c r="O12" s="37">
        <v>52.685000000000002</v>
      </c>
      <c r="P12" s="37" t="s">
        <v>347</v>
      </c>
      <c r="Q12" s="37">
        <v>57.411000000000001</v>
      </c>
      <c r="R12" s="37">
        <v>6.8410000000000002</v>
      </c>
      <c r="S12" s="37">
        <v>20.222999999999999</v>
      </c>
      <c r="T12" s="37">
        <v>63.570999999999998</v>
      </c>
      <c r="U12" s="37">
        <v>27.63</v>
      </c>
      <c r="V12" s="37">
        <v>90.763000000000005</v>
      </c>
      <c r="W12" s="37">
        <v>9.7149999999999999</v>
      </c>
      <c r="X12" s="37">
        <v>9.1120000000000001</v>
      </c>
      <c r="Y12" s="37" t="s">
        <v>347</v>
      </c>
      <c r="Z12" s="37">
        <v>5.0359999999999996</v>
      </c>
      <c r="AA12" s="38">
        <v>633.33299999999997</v>
      </c>
      <c r="AB12" s="99">
        <v>22.291</v>
      </c>
    </row>
    <row r="13" spans="1:28" ht="11.25" customHeight="1">
      <c r="A13" s="109">
        <v>4</v>
      </c>
      <c r="B13" s="63" t="s">
        <v>35</v>
      </c>
      <c r="C13" s="63"/>
      <c r="D13" s="63"/>
      <c r="E13" s="63"/>
      <c r="F13" s="37">
        <v>137.13300000000001</v>
      </c>
      <c r="G13" s="37">
        <v>52.673000000000002</v>
      </c>
      <c r="H13" s="213">
        <v>119.54</v>
      </c>
      <c r="I13" s="37">
        <v>54.972000000000001</v>
      </c>
      <c r="J13" s="37">
        <v>28.167000000000002</v>
      </c>
      <c r="K13" s="37">
        <v>2.8490000000000002</v>
      </c>
      <c r="L13" s="37">
        <v>15.583</v>
      </c>
      <c r="M13" s="37" t="s">
        <v>347</v>
      </c>
      <c r="N13" s="37">
        <v>0.72599999999999998</v>
      </c>
      <c r="O13" s="37">
        <v>64.055000000000007</v>
      </c>
      <c r="P13" s="37">
        <v>7.0410000000000004</v>
      </c>
      <c r="Q13" s="37">
        <v>40.075000000000003</v>
      </c>
      <c r="R13" s="37">
        <v>37.445999999999998</v>
      </c>
      <c r="S13" s="37">
        <v>26.652000000000001</v>
      </c>
      <c r="T13" s="37">
        <v>24.452000000000002</v>
      </c>
      <c r="U13" s="37">
        <v>15.731</v>
      </c>
      <c r="V13" s="37">
        <v>12.88</v>
      </c>
      <c r="W13" s="37">
        <v>23.145</v>
      </c>
      <c r="X13" s="37">
        <v>7.5350000000000001</v>
      </c>
      <c r="Y13" s="37">
        <v>57.365000000000002</v>
      </c>
      <c r="Z13" s="37" t="s">
        <v>347</v>
      </c>
      <c r="AA13" s="38">
        <v>728.02</v>
      </c>
      <c r="AB13" s="99">
        <v>16.420000000000002</v>
      </c>
    </row>
    <row r="14" spans="1:28" ht="11.25" customHeight="1">
      <c r="A14" s="109">
        <v>5</v>
      </c>
      <c r="B14" s="63" t="s">
        <v>36</v>
      </c>
      <c r="C14" s="63"/>
      <c r="D14" s="63"/>
      <c r="E14" s="63"/>
      <c r="F14" s="37">
        <v>129.054</v>
      </c>
      <c r="G14" s="37">
        <v>2.3140000000000001</v>
      </c>
      <c r="H14" s="37">
        <v>42.225999999999999</v>
      </c>
      <c r="I14" s="213">
        <v>366.83600000000001</v>
      </c>
      <c r="J14" s="37">
        <v>104.614</v>
      </c>
      <c r="K14" s="37">
        <v>11.317</v>
      </c>
      <c r="L14" s="37">
        <v>31.116</v>
      </c>
      <c r="M14" s="37">
        <v>0.1</v>
      </c>
      <c r="N14" s="37">
        <v>6.8310000000000004</v>
      </c>
      <c r="O14" s="37">
        <v>176.523</v>
      </c>
      <c r="P14" s="37">
        <v>32.43</v>
      </c>
      <c r="Q14" s="37">
        <v>177.56100000000001</v>
      </c>
      <c r="R14" s="37">
        <v>25.942</v>
      </c>
      <c r="S14" s="37">
        <v>62.8</v>
      </c>
      <c r="T14" s="37">
        <v>21.315999999999999</v>
      </c>
      <c r="U14" s="37">
        <v>5.4279999999999999</v>
      </c>
      <c r="V14" s="37">
        <v>18.277999999999999</v>
      </c>
      <c r="W14" s="37">
        <v>34.448999999999998</v>
      </c>
      <c r="X14" s="37">
        <v>4.298</v>
      </c>
      <c r="Y14" s="37">
        <v>9.4320000000000004</v>
      </c>
      <c r="Z14" s="37">
        <v>0.67400000000000004</v>
      </c>
      <c r="AA14" s="38">
        <v>1263.5409999999999</v>
      </c>
      <c r="AB14" s="99">
        <v>29.032</v>
      </c>
    </row>
    <row r="15" spans="1:28" ht="11.25" customHeight="1">
      <c r="A15" s="109">
        <v>6</v>
      </c>
      <c r="B15" s="63" t="s">
        <v>37</v>
      </c>
      <c r="C15" s="63"/>
      <c r="D15" s="63"/>
      <c r="E15" s="63"/>
      <c r="F15" s="37">
        <v>247.69200000000001</v>
      </c>
      <c r="G15" s="37">
        <v>7.7949999999999999</v>
      </c>
      <c r="H15" s="37">
        <v>48.347000000000001</v>
      </c>
      <c r="I15" s="37">
        <v>146.28100000000001</v>
      </c>
      <c r="J15" s="213">
        <v>416.55200000000002</v>
      </c>
      <c r="K15" s="37">
        <v>47.530999999999999</v>
      </c>
      <c r="L15" s="37">
        <v>107.349</v>
      </c>
      <c r="M15" s="37" t="s">
        <v>347</v>
      </c>
      <c r="N15" s="37">
        <v>57.082999999999998</v>
      </c>
      <c r="O15" s="37">
        <v>314.55799999999999</v>
      </c>
      <c r="P15" s="37">
        <v>76.962000000000003</v>
      </c>
      <c r="Q15" s="37">
        <v>216.28899999999999</v>
      </c>
      <c r="R15" s="37">
        <v>17.231000000000002</v>
      </c>
      <c r="S15" s="37">
        <v>66.718999999999994</v>
      </c>
      <c r="T15" s="37">
        <v>30.754999999999999</v>
      </c>
      <c r="U15" s="37">
        <v>17.350999999999999</v>
      </c>
      <c r="V15" s="37">
        <v>39.488999999999997</v>
      </c>
      <c r="W15" s="37">
        <v>1.81</v>
      </c>
      <c r="X15" s="37">
        <v>8.9879999999999995</v>
      </c>
      <c r="Y15" s="37">
        <v>52.231000000000002</v>
      </c>
      <c r="Z15" s="37">
        <v>101.018</v>
      </c>
      <c r="AA15" s="38">
        <v>2022.0329999999999</v>
      </c>
      <c r="AB15" s="99">
        <v>20.600999999999999</v>
      </c>
    </row>
    <row r="16" spans="1:28" ht="9.75" customHeight="1">
      <c r="A16" s="109"/>
      <c r="B16" s="63"/>
      <c r="C16" s="63"/>
      <c r="D16" s="63"/>
      <c r="E16" s="63"/>
      <c r="AB16" s="99"/>
    </row>
    <row r="17" spans="1:28" ht="11.25" customHeight="1">
      <c r="A17" s="109">
        <v>7</v>
      </c>
      <c r="B17" s="63" t="s">
        <v>38</v>
      </c>
      <c r="C17" s="63"/>
      <c r="D17" s="63"/>
      <c r="E17" s="63"/>
      <c r="F17" s="37">
        <v>77.834999999999994</v>
      </c>
      <c r="G17" s="37">
        <v>11.739000000000001</v>
      </c>
      <c r="H17" s="37">
        <v>4.6379999999999999</v>
      </c>
      <c r="I17" s="37">
        <v>8.3079999999999998</v>
      </c>
      <c r="J17" s="37">
        <v>58.667999999999999</v>
      </c>
      <c r="K17" s="213">
        <v>193.946</v>
      </c>
      <c r="L17" s="37">
        <v>51.756</v>
      </c>
      <c r="M17" s="37" t="s">
        <v>347</v>
      </c>
      <c r="N17" s="37">
        <v>15.067</v>
      </c>
      <c r="O17" s="37">
        <v>79.221000000000004</v>
      </c>
      <c r="P17" s="37">
        <v>39.533999999999999</v>
      </c>
      <c r="Q17" s="37">
        <v>116.107</v>
      </c>
      <c r="R17" s="37">
        <v>2.1549999999999998</v>
      </c>
      <c r="S17" s="37">
        <v>55.28</v>
      </c>
      <c r="T17" s="37">
        <v>5.9109999999999996</v>
      </c>
      <c r="U17" s="37">
        <v>32.527000000000001</v>
      </c>
      <c r="V17" s="37" t="s">
        <v>347</v>
      </c>
      <c r="W17" s="37" t="s">
        <v>347</v>
      </c>
      <c r="X17" s="37" t="s">
        <v>347</v>
      </c>
      <c r="Y17" s="37" t="s">
        <v>347</v>
      </c>
      <c r="Z17" s="37" t="s">
        <v>347</v>
      </c>
      <c r="AA17" s="38">
        <v>752.69100000000003</v>
      </c>
      <c r="AB17" s="99">
        <v>25.766999999999999</v>
      </c>
    </row>
    <row r="18" spans="1:28" ht="11.25" customHeight="1">
      <c r="A18" s="109">
        <v>8</v>
      </c>
      <c r="B18" s="63" t="s">
        <v>39</v>
      </c>
      <c r="C18" s="63"/>
      <c r="D18" s="63"/>
      <c r="E18" s="63"/>
      <c r="F18" s="37">
        <v>47.286999999999999</v>
      </c>
      <c r="G18" s="37">
        <v>4.5289999999999999</v>
      </c>
      <c r="H18" s="37">
        <v>17.384</v>
      </c>
      <c r="I18" s="37">
        <v>53.232999999999997</v>
      </c>
      <c r="J18" s="37">
        <v>99.552000000000007</v>
      </c>
      <c r="K18" s="37">
        <v>32.572000000000003</v>
      </c>
      <c r="L18" s="213">
        <v>319.44799999999998</v>
      </c>
      <c r="M18" s="37" t="s">
        <v>347</v>
      </c>
      <c r="N18" s="37">
        <v>19.495000000000001</v>
      </c>
      <c r="O18" s="37">
        <v>98.04</v>
      </c>
      <c r="P18" s="37">
        <v>14.707000000000001</v>
      </c>
      <c r="Q18" s="37">
        <v>89.92</v>
      </c>
      <c r="R18" s="37">
        <v>7.4160000000000004</v>
      </c>
      <c r="S18" s="37">
        <v>7.3630000000000004</v>
      </c>
      <c r="T18" s="37" t="s">
        <v>347</v>
      </c>
      <c r="U18" s="37">
        <v>19.349</v>
      </c>
      <c r="V18" s="37">
        <v>3.7280000000000002</v>
      </c>
      <c r="W18" s="37" t="s">
        <v>347</v>
      </c>
      <c r="X18" s="37">
        <v>3.968</v>
      </c>
      <c r="Y18" s="37">
        <v>4.9039999999999999</v>
      </c>
      <c r="Z18" s="37">
        <v>17.763000000000002</v>
      </c>
      <c r="AA18" s="38">
        <v>860.65800000000002</v>
      </c>
      <c r="AB18" s="99">
        <v>37.116999999999997</v>
      </c>
    </row>
    <row r="19" spans="1:28" ht="11.25" customHeight="1">
      <c r="A19" s="109">
        <v>9</v>
      </c>
      <c r="B19" s="63" t="s">
        <v>40</v>
      </c>
      <c r="C19" s="63"/>
      <c r="D19" s="63"/>
      <c r="E19" s="63"/>
      <c r="F19" s="37">
        <v>1.25</v>
      </c>
      <c r="G19" s="37" t="s">
        <v>347</v>
      </c>
      <c r="H19" s="37" t="s">
        <v>347</v>
      </c>
      <c r="I19" s="37">
        <v>2.3740000000000001</v>
      </c>
      <c r="J19" s="37" t="s">
        <v>347</v>
      </c>
      <c r="K19" s="37" t="s">
        <v>347</v>
      </c>
      <c r="L19" s="37" t="s">
        <v>347</v>
      </c>
      <c r="M19" s="213">
        <v>58.256</v>
      </c>
      <c r="N19" s="37" t="s">
        <v>347</v>
      </c>
      <c r="O19" s="37">
        <v>14.904999999999999</v>
      </c>
      <c r="P19" s="37" t="s">
        <v>347</v>
      </c>
      <c r="Q19" s="37" t="s">
        <v>347</v>
      </c>
      <c r="R19" s="37" t="s">
        <v>347</v>
      </c>
      <c r="S19" s="37">
        <v>2.0049999999999999</v>
      </c>
      <c r="T19" s="37" t="s">
        <v>347</v>
      </c>
      <c r="U19" s="37" t="s">
        <v>347</v>
      </c>
      <c r="V19" s="37" t="s">
        <v>347</v>
      </c>
      <c r="W19" s="37" t="s">
        <v>347</v>
      </c>
      <c r="X19" s="37" t="s">
        <v>347</v>
      </c>
      <c r="Y19" s="37" t="s">
        <v>347</v>
      </c>
      <c r="Z19" s="37" t="s">
        <v>347</v>
      </c>
      <c r="AA19" s="38">
        <v>78.790999999999997</v>
      </c>
      <c r="AB19" s="99">
        <v>73.938000000000002</v>
      </c>
    </row>
    <row r="20" spans="1:28" ht="11.25" customHeight="1">
      <c r="A20" s="109">
        <v>10</v>
      </c>
      <c r="B20" s="63" t="s">
        <v>41</v>
      </c>
      <c r="C20" s="63"/>
      <c r="D20" s="63"/>
      <c r="E20" s="63"/>
      <c r="F20" s="37">
        <v>20.021999999999998</v>
      </c>
      <c r="G20" s="37">
        <v>12.023999999999999</v>
      </c>
      <c r="H20" s="37">
        <v>1.909</v>
      </c>
      <c r="I20" s="37">
        <v>11.067</v>
      </c>
      <c r="J20" s="37">
        <v>24.791</v>
      </c>
      <c r="K20" s="37">
        <v>10.491</v>
      </c>
      <c r="L20" s="37">
        <v>15.13</v>
      </c>
      <c r="M20" s="37" t="s">
        <v>347</v>
      </c>
      <c r="N20" s="213">
        <v>62.505000000000003</v>
      </c>
      <c r="O20" s="37">
        <v>65.923000000000002</v>
      </c>
      <c r="P20" s="37">
        <v>12.746</v>
      </c>
      <c r="Q20" s="37">
        <v>36.39</v>
      </c>
      <c r="R20" s="37">
        <v>7.758</v>
      </c>
      <c r="S20" s="37">
        <v>10.792</v>
      </c>
      <c r="T20" s="37">
        <v>3.4020000000000001</v>
      </c>
      <c r="U20" s="37">
        <v>1.661</v>
      </c>
      <c r="V20" s="37">
        <v>9.7140000000000004</v>
      </c>
      <c r="W20" s="37" t="s">
        <v>347</v>
      </c>
      <c r="X20" s="37" t="s">
        <v>347</v>
      </c>
      <c r="Y20" s="37" t="s">
        <v>347</v>
      </c>
      <c r="Z20" s="37" t="s">
        <v>347</v>
      </c>
      <c r="AA20" s="38">
        <v>306.327</v>
      </c>
      <c r="AB20" s="99">
        <v>20.405000000000001</v>
      </c>
    </row>
    <row r="21" spans="1:28" ht="11.25" customHeight="1">
      <c r="A21" s="109">
        <v>12</v>
      </c>
      <c r="B21" s="63" t="s">
        <v>42</v>
      </c>
      <c r="C21" s="63"/>
      <c r="D21" s="63"/>
      <c r="E21" s="63"/>
      <c r="F21" s="37">
        <v>433.04700000000003</v>
      </c>
      <c r="G21" s="37">
        <v>26.734999999999999</v>
      </c>
      <c r="H21" s="37">
        <v>99.481999999999999</v>
      </c>
      <c r="I21" s="37">
        <v>183.59800000000001</v>
      </c>
      <c r="J21" s="37">
        <v>299.96199999999999</v>
      </c>
      <c r="K21" s="37">
        <v>97.343999999999994</v>
      </c>
      <c r="L21" s="37">
        <v>121.94499999999999</v>
      </c>
      <c r="M21" s="37">
        <v>19.367000000000001</v>
      </c>
      <c r="N21" s="37">
        <v>148.43299999999999</v>
      </c>
      <c r="O21" s="213">
        <v>1409.2280000000001</v>
      </c>
      <c r="P21" s="37">
        <v>136.94800000000001</v>
      </c>
      <c r="Q21" s="37">
        <v>468.55900000000003</v>
      </c>
      <c r="R21" s="37">
        <v>20.65</v>
      </c>
      <c r="S21" s="37">
        <v>126.834</v>
      </c>
      <c r="T21" s="37">
        <v>180.42500000000001</v>
      </c>
      <c r="U21" s="37">
        <v>177.5</v>
      </c>
      <c r="V21" s="37">
        <v>11.923</v>
      </c>
      <c r="W21" s="37">
        <v>54.094000000000001</v>
      </c>
      <c r="X21" s="37">
        <v>25.686</v>
      </c>
      <c r="Y21" s="37">
        <v>15.497999999999999</v>
      </c>
      <c r="Z21" s="37">
        <v>74.881</v>
      </c>
      <c r="AA21" s="38">
        <v>4132.1379999999999</v>
      </c>
      <c r="AB21" s="99">
        <v>34.103999999999999</v>
      </c>
    </row>
    <row r="22" spans="1:28" ht="9.75" customHeight="1">
      <c r="A22" s="109"/>
      <c r="B22" s="63"/>
      <c r="C22" s="63"/>
      <c r="D22" s="63"/>
      <c r="E22" s="63"/>
      <c r="AB22" s="99"/>
    </row>
    <row r="23" spans="1:28" ht="11.25" customHeight="1">
      <c r="A23" s="109">
        <v>13</v>
      </c>
      <c r="B23" s="63" t="s">
        <v>43</v>
      </c>
      <c r="C23" s="63"/>
      <c r="D23" s="63"/>
      <c r="E23" s="63"/>
      <c r="F23" s="37">
        <v>100.242</v>
      </c>
      <c r="G23" s="37">
        <v>4.2119999999999997</v>
      </c>
      <c r="H23" s="37">
        <v>12.849</v>
      </c>
      <c r="I23" s="37">
        <v>67.516000000000005</v>
      </c>
      <c r="J23" s="37">
        <v>55.040999999999997</v>
      </c>
      <c r="K23" s="37">
        <v>22.306999999999999</v>
      </c>
      <c r="L23" s="37">
        <v>14.648999999999999</v>
      </c>
      <c r="M23" s="37" t="s">
        <v>347</v>
      </c>
      <c r="N23" s="37">
        <v>8.3629999999999995</v>
      </c>
      <c r="O23" s="37">
        <v>201.84</v>
      </c>
      <c r="P23" s="213">
        <v>304.904</v>
      </c>
      <c r="Q23" s="37">
        <v>229.65299999999999</v>
      </c>
      <c r="R23" s="37">
        <v>42.287999999999997</v>
      </c>
      <c r="S23" s="37">
        <v>32.765000000000001</v>
      </c>
      <c r="T23" s="37">
        <v>40.710999999999999</v>
      </c>
      <c r="U23" s="37">
        <v>32.097000000000001</v>
      </c>
      <c r="V23" s="37">
        <v>6.3959999999999999</v>
      </c>
      <c r="W23" s="37" t="s">
        <v>347</v>
      </c>
      <c r="X23" s="37" t="s">
        <v>347</v>
      </c>
      <c r="Y23" s="37">
        <v>40.476999999999997</v>
      </c>
      <c r="Z23" s="37">
        <v>36.835999999999999</v>
      </c>
      <c r="AA23" s="38">
        <v>1253.146</v>
      </c>
      <c r="AB23" s="99">
        <v>24.331</v>
      </c>
    </row>
    <row r="24" spans="1:28" ht="11.25" customHeight="1">
      <c r="A24" s="109">
        <v>14</v>
      </c>
      <c r="B24" s="63" t="s">
        <v>44</v>
      </c>
      <c r="C24" s="63"/>
      <c r="D24" s="63"/>
      <c r="E24" s="63"/>
      <c r="F24" s="37">
        <v>453.06400000000002</v>
      </c>
      <c r="G24" s="37">
        <v>69.096000000000004</v>
      </c>
      <c r="H24" s="37">
        <v>85.052999999999997</v>
      </c>
      <c r="I24" s="37">
        <v>115.337</v>
      </c>
      <c r="J24" s="37">
        <v>267.10700000000003</v>
      </c>
      <c r="K24" s="37">
        <v>124.346</v>
      </c>
      <c r="L24" s="37">
        <v>38.834000000000003</v>
      </c>
      <c r="M24" s="37">
        <v>2.331</v>
      </c>
      <c r="N24" s="37">
        <v>51.305999999999997</v>
      </c>
      <c r="O24" s="37">
        <v>434.31599999999997</v>
      </c>
      <c r="P24" s="37">
        <v>248.51499999999999</v>
      </c>
      <c r="Q24" s="213">
        <v>1822.5550000000001</v>
      </c>
      <c r="R24" s="37">
        <v>242.46600000000001</v>
      </c>
      <c r="S24" s="37">
        <v>245.04499999999999</v>
      </c>
      <c r="T24" s="37">
        <v>162.15</v>
      </c>
      <c r="U24" s="37">
        <v>163.53</v>
      </c>
      <c r="V24" s="37">
        <v>38.689</v>
      </c>
      <c r="W24" s="37" t="s">
        <v>347</v>
      </c>
      <c r="X24" s="37">
        <v>17.734999999999999</v>
      </c>
      <c r="Y24" s="37">
        <v>95.286000000000001</v>
      </c>
      <c r="Z24" s="37">
        <v>52.286999999999999</v>
      </c>
      <c r="AA24" s="38">
        <v>4729.0460000000003</v>
      </c>
      <c r="AB24" s="99">
        <v>38.54</v>
      </c>
    </row>
    <row r="25" spans="1:28" ht="11.25" customHeight="1">
      <c r="A25" s="109">
        <v>17</v>
      </c>
      <c r="B25" s="63" t="s">
        <v>45</v>
      </c>
      <c r="C25" s="63"/>
      <c r="D25" s="63"/>
      <c r="E25" s="63"/>
      <c r="F25" s="37">
        <v>92.778000000000006</v>
      </c>
      <c r="G25" s="37">
        <v>3.0939999999999999</v>
      </c>
      <c r="H25" s="37">
        <v>10.196999999999999</v>
      </c>
      <c r="I25" s="37">
        <v>27.724</v>
      </c>
      <c r="J25" s="37">
        <v>4.8620000000000001</v>
      </c>
      <c r="K25" s="37">
        <v>5.4059999999999997</v>
      </c>
      <c r="L25" s="37">
        <v>20.555</v>
      </c>
      <c r="M25" s="37" t="s">
        <v>347</v>
      </c>
      <c r="N25" s="37">
        <v>3.7320000000000002</v>
      </c>
      <c r="O25" s="37">
        <v>39.935000000000002</v>
      </c>
      <c r="P25" s="37">
        <v>39.250999999999998</v>
      </c>
      <c r="Q25" s="37">
        <v>169.18700000000001</v>
      </c>
      <c r="R25" s="213">
        <v>448.529</v>
      </c>
      <c r="S25" s="37">
        <v>100.35299999999999</v>
      </c>
      <c r="T25" s="37">
        <v>26.071999999999999</v>
      </c>
      <c r="U25" s="37">
        <v>62.994</v>
      </c>
      <c r="V25" s="37">
        <v>5.4729999999999999</v>
      </c>
      <c r="W25" s="37">
        <v>4.1859999999999999</v>
      </c>
      <c r="X25" s="37">
        <v>7.0380000000000003</v>
      </c>
      <c r="Y25" s="37" t="s">
        <v>347</v>
      </c>
      <c r="Z25" s="37">
        <v>0.39200000000000002</v>
      </c>
      <c r="AA25" s="38">
        <v>1071.761</v>
      </c>
      <c r="AB25" s="99">
        <v>41.85</v>
      </c>
    </row>
    <row r="26" spans="1:28" ht="11.25" customHeight="1">
      <c r="A26" s="109">
        <v>18</v>
      </c>
      <c r="B26" s="63" t="s">
        <v>46</v>
      </c>
      <c r="C26" s="63"/>
      <c r="D26" s="63"/>
      <c r="E26" s="63"/>
      <c r="F26" s="37">
        <v>141.702</v>
      </c>
      <c r="G26" s="37">
        <v>10.999000000000001</v>
      </c>
      <c r="H26" s="37">
        <v>34.634</v>
      </c>
      <c r="I26" s="37">
        <v>92.200999999999993</v>
      </c>
      <c r="J26" s="37">
        <v>56.503999999999998</v>
      </c>
      <c r="K26" s="37">
        <v>45.622</v>
      </c>
      <c r="L26" s="37">
        <v>19.484999999999999</v>
      </c>
      <c r="M26" s="37" t="s">
        <v>347</v>
      </c>
      <c r="N26" s="37">
        <v>11.701000000000001</v>
      </c>
      <c r="O26" s="37">
        <v>128.911</v>
      </c>
      <c r="P26" s="37">
        <v>30.864000000000001</v>
      </c>
      <c r="Q26" s="37">
        <v>264.00700000000001</v>
      </c>
      <c r="R26" s="37">
        <v>84.275000000000006</v>
      </c>
      <c r="S26" s="213">
        <v>359.86500000000001</v>
      </c>
      <c r="T26" s="37">
        <v>43.171999999999997</v>
      </c>
      <c r="U26" s="37">
        <v>81.403999999999996</v>
      </c>
      <c r="V26" s="37">
        <v>54.878999999999998</v>
      </c>
      <c r="W26" s="37">
        <v>33.332999999999998</v>
      </c>
      <c r="X26" s="37">
        <v>22.61</v>
      </c>
      <c r="Y26" s="37">
        <v>8.3569999999999993</v>
      </c>
      <c r="Z26" s="37">
        <v>55.305999999999997</v>
      </c>
      <c r="AA26" s="38">
        <v>1579.8320000000001</v>
      </c>
      <c r="AB26" s="99">
        <v>22.779</v>
      </c>
    </row>
    <row r="27" spans="1:28" ht="11.25" customHeight="1">
      <c r="A27" s="109">
        <v>19</v>
      </c>
      <c r="B27" s="63" t="s">
        <v>47</v>
      </c>
      <c r="C27" s="63"/>
      <c r="D27" s="63"/>
      <c r="E27" s="63"/>
      <c r="F27" s="37">
        <v>115.923</v>
      </c>
      <c r="G27" s="37">
        <v>32.011000000000003</v>
      </c>
      <c r="H27" s="37">
        <v>15.381</v>
      </c>
      <c r="I27" s="37">
        <v>53.427</v>
      </c>
      <c r="J27" s="37">
        <v>40.988999999999997</v>
      </c>
      <c r="K27" s="37">
        <v>3.88</v>
      </c>
      <c r="L27" s="37">
        <v>38.795000000000002</v>
      </c>
      <c r="M27" s="37">
        <v>3.0619999999999998</v>
      </c>
      <c r="N27" s="37">
        <v>12.305</v>
      </c>
      <c r="O27" s="37">
        <v>161.80799999999999</v>
      </c>
      <c r="P27" s="37">
        <v>18.655000000000001</v>
      </c>
      <c r="Q27" s="37">
        <v>172.73599999999999</v>
      </c>
      <c r="R27" s="37">
        <v>45.981000000000002</v>
      </c>
      <c r="S27" s="37">
        <v>43.59</v>
      </c>
      <c r="T27" s="213">
        <v>139.07</v>
      </c>
      <c r="U27" s="37">
        <v>47.776000000000003</v>
      </c>
      <c r="V27" s="37">
        <v>100.623</v>
      </c>
      <c r="W27" s="37" t="s">
        <v>347</v>
      </c>
      <c r="X27" s="37">
        <v>0.39900000000000002</v>
      </c>
      <c r="Y27" s="37">
        <v>45.000999999999998</v>
      </c>
      <c r="Z27" s="37">
        <v>10.996</v>
      </c>
      <c r="AA27" s="38">
        <v>1102.4069999999999</v>
      </c>
      <c r="AB27" s="99">
        <v>12.615</v>
      </c>
    </row>
    <row r="28" spans="1:28" ht="9.75" customHeight="1">
      <c r="A28" s="109"/>
      <c r="B28" s="63"/>
      <c r="C28" s="63"/>
      <c r="D28" s="63"/>
      <c r="E28" s="63"/>
      <c r="AB28" s="99"/>
    </row>
    <row r="29" spans="1:28" ht="11.25" customHeight="1">
      <c r="A29" s="109">
        <v>20</v>
      </c>
      <c r="B29" s="63" t="s">
        <v>48</v>
      </c>
      <c r="C29" s="63"/>
      <c r="D29" s="63"/>
      <c r="E29" s="63"/>
      <c r="F29" s="37">
        <v>176.06</v>
      </c>
      <c r="G29" s="37">
        <v>41.664000000000001</v>
      </c>
      <c r="H29" s="37">
        <v>9.6219999999999999</v>
      </c>
      <c r="I29" s="37">
        <v>1.9470000000000001</v>
      </c>
      <c r="J29" s="37">
        <v>20.818000000000001</v>
      </c>
      <c r="K29" s="37">
        <v>31.882999999999999</v>
      </c>
      <c r="L29" s="37">
        <v>7.766</v>
      </c>
      <c r="M29" s="37" t="s">
        <v>347</v>
      </c>
      <c r="N29" s="37" t="s">
        <v>347</v>
      </c>
      <c r="O29" s="37">
        <v>203.374</v>
      </c>
      <c r="P29" s="37">
        <v>18.021999999999998</v>
      </c>
      <c r="Q29" s="37">
        <v>156.88300000000001</v>
      </c>
      <c r="R29" s="37">
        <v>25.341000000000001</v>
      </c>
      <c r="S29" s="37">
        <v>58.125</v>
      </c>
      <c r="T29" s="37">
        <v>37.871000000000002</v>
      </c>
      <c r="U29" s="213">
        <v>444.66300000000001</v>
      </c>
      <c r="V29" s="37">
        <v>290.38400000000001</v>
      </c>
      <c r="W29" s="37">
        <v>34.813000000000002</v>
      </c>
      <c r="X29" s="37">
        <v>12.173999999999999</v>
      </c>
      <c r="Y29" s="37">
        <v>4.3410000000000002</v>
      </c>
      <c r="Z29" s="37">
        <v>5.3170000000000002</v>
      </c>
      <c r="AA29" s="38">
        <v>1581.068</v>
      </c>
      <c r="AB29" s="99">
        <v>28.123999999999999</v>
      </c>
    </row>
    <row r="30" spans="1:28" ht="11.25" customHeight="1">
      <c r="A30" s="109">
        <v>21</v>
      </c>
      <c r="B30" s="63" t="s">
        <v>49</v>
      </c>
      <c r="C30" s="63"/>
      <c r="D30" s="63"/>
      <c r="E30" s="63"/>
      <c r="F30" s="37">
        <v>75.691999999999993</v>
      </c>
      <c r="G30" s="37">
        <v>76.947000000000003</v>
      </c>
      <c r="H30" s="37">
        <v>5.7850000000000001</v>
      </c>
      <c r="I30" s="37">
        <v>17.788</v>
      </c>
      <c r="J30" s="37" t="s">
        <v>347</v>
      </c>
      <c r="K30" s="37" t="s">
        <v>347</v>
      </c>
      <c r="L30" s="37">
        <v>21.635000000000002</v>
      </c>
      <c r="M30" s="37" t="s">
        <v>347</v>
      </c>
      <c r="N30" s="37" t="s">
        <v>347</v>
      </c>
      <c r="O30" s="37">
        <v>22.306000000000001</v>
      </c>
      <c r="P30" s="37">
        <v>8.2850000000000001</v>
      </c>
      <c r="Q30" s="37">
        <v>55.886000000000003</v>
      </c>
      <c r="R30" s="37">
        <v>51.137999999999998</v>
      </c>
      <c r="S30" s="37">
        <v>100.58199999999999</v>
      </c>
      <c r="T30" s="37">
        <v>15.474</v>
      </c>
      <c r="U30" s="37">
        <v>163.476</v>
      </c>
      <c r="V30" s="213">
        <v>495.911</v>
      </c>
      <c r="W30" s="37">
        <v>157.79400000000001</v>
      </c>
      <c r="X30" s="37">
        <v>10.827999999999999</v>
      </c>
      <c r="Y30" s="37">
        <v>20.274999999999999</v>
      </c>
      <c r="Z30" s="37">
        <v>4.9000000000000002E-2</v>
      </c>
      <c r="AA30" s="38">
        <v>1299.8530000000001</v>
      </c>
      <c r="AB30" s="99">
        <v>38.151000000000003</v>
      </c>
    </row>
    <row r="31" spans="1:28" ht="11.25" customHeight="1">
      <c r="A31" s="109">
        <v>22</v>
      </c>
      <c r="B31" s="63" t="s">
        <v>50</v>
      </c>
      <c r="C31" s="63"/>
      <c r="D31" s="63"/>
      <c r="E31" s="63"/>
      <c r="F31" s="37">
        <v>113.673</v>
      </c>
      <c r="G31" s="37">
        <v>1.45</v>
      </c>
      <c r="H31" s="37">
        <v>20.062999999999999</v>
      </c>
      <c r="I31" s="37">
        <v>16.573</v>
      </c>
      <c r="J31" s="37">
        <v>4.49</v>
      </c>
      <c r="K31" s="37">
        <v>9.5640000000000001</v>
      </c>
      <c r="L31" s="37">
        <v>4.6360000000000001</v>
      </c>
      <c r="M31" s="37" t="s">
        <v>347</v>
      </c>
      <c r="N31" s="37" t="s">
        <v>347</v>
      </c>
      <c r="O31" s="37">
        <v>66.227999999999994</v>
      </c>
      <c r="P31" s="37" t="s">
        <v>347</v>
      </c>
      <c r="Q31" s="37">
        <v>2.6509999999999998</v>
      </c>
      <c r="R31" s="37">
        <v>14.244</v>
      </c>
      <c r="S31" s="37">
        <v>21.89</v>
      </c>
      <c r="T31" s="37">
        <v>3.9129999999999998</v>
      </c>
      <c r="U31" s="37">
        <v>5.8330000000000002</v>
      </c>
      <c r="V31" s="37">
        <v>51.094000000000001</v>
      </c>
      <c r="W31" s="213">
        <v>354.17899999999997</v>
      </c>
      <c r="X31" s="37">
        <v>61.835999999999999</v>
      </c>
      <c r="Y31" s="37">
        <v>162.85900000000001</v>
      </c>
      <c r="Z31" s="37">
        <v>70.028000000000006</v>
      </c>
      <c r="AA31" s="38">
        <v>985.20299999999997</v>
      </c>
      <c r="AB31" s="99">
        <v>35.950000000000003</v>
      </c>
    </row>
    <row r="32" spans="1:28" ht="11.25" customHeight="1">
      <c r="A32" s="109">
        <v>23</v>
      </c>
      <c r="B32" s="63" t="s">
        <v>51</v>
      </c>
      <c r="C32" s="63"/>
      <c r="D32" s="63"/>
      <c r="E32" s="63"/>
      <c r="F32" s="37">
        <v>22.393000000000001</v>
      </c>
      <c r="G32" s="37">
        <v>11.161</v>
      </c>
      <c r="H32" s="37">
        <v>6.0369999999999999</v>
      </c>
      <c r="I32" s="37">
        <v>12.202999999999999</v>
      </c>
      <c r="J32" s="37" t="s">
        <v>347</v>
      </c>
      <c r="K32" s="37" t="s">
        <v>347</v>
      </c>
      <c r="L32" s="37">
        <v>3.5659999999999998</v>
      </c>
      <c r="M32" s="37" t="s">
        <v>347</v>
      </c>
      <c r="N32" s="37" t="s">
        <v>347</v>
      </c>
      <c r="O32" s="37">
        <v>27.045999999999999</v>
      </c>
      <c r="P32" s="37" t="s">
        <v>347</v>
      </c>
      <c r="Q32" s="37">
        <v>26.25</v>
      </c>
      <c r="R32" s="37" t="s">
        <v>347</v>
      </c>
      <c r="S32" s="37">
        <v>15.868</v>
      </c>
      <c r="T32" s="37">
        <v>2.9990000000000001</v>
      </c>
      <c r="U32" s="37">
        <v>29.215</v>
      </c>
      <c r="V32" s="37">
        <v>38.61</v>
      </c>
      <c r="W32" s="37">
        <v>137.69</v>
      </c>
      <c r="X32" s="213">
        <v>265.62900000000002</v>
      </c>
      <c r="Y32" s="37">
        <v>12.792999999999999</v>
      </c>
      <c r="Z32" s="37" t="s">
        <v>347</v>
      </c>
      <c r="AA32" s="38">
        <v>611.46299999999997</v>
      </c>
      <c r="AB32" s="99">
        <v>43.442</v>
      </c>
    </row>
    <row r="33" spans="1:28" ht="11.25" customHeight="1">
      <c r="A33" s="109">
        <v>24</v>
      </c>
      <c r="B33" s="63" t="s">
        <v>52</v>
      </c>
      <c r="C33" s="63"/>
      <c r="D33" s="63"/>
      <c r="E33" s="63"/>
      <c r="F33" s="37">
        <v>123.467</v>
      </c>
      <c r="G33" s="37" t="s">
        <v>347</v>
      </c>
      <c r="H33" s="37">
        <v>34.533000000000001</v>
      </c>
      <c r="I33" s="37">
        <v>12.372999999999999</v>
      </c>
      <c r="J33" s="37">
        <v>46.027999999999999</v>
      </c>
      <c r="K33" s="37" t="s">
        <v>347</v>
      </c>
      <c r="L33" s="37">
        <v>9.2270000000000003</v>
      </c>
      <c r="M33" s="37" t="s">
        <v>347</v>
      </c>
      <c r="N33" s="37" t="s">
        <v>347</v>
      </c>
      <c r="O33" s="37">
        <v>8.8279999999999994</v>
      </c>
      <c r="P33" s="37">
        <v>10.656000000000001</v>
      </c>
      <c r="Q33" s="37">
        <v>124.376</v>
      </c>
      <c r="R33" s="37">
        <v>1.401</v>
      </c>
      <c r="S33" s="37">
        <v>15.608000000000001</v>
      </c>
      <c r="T33" s="37">
        <v>26.087</v>
      </c>
      <c r="U33" s="37">
        <v>7.5739999999999998</v>
      </c>
      <c r="V33" s="37">
        <v>24.064</v>
      </c>
      <c r="W33" s="37">
        <v>211.626</v>
      </c>
      <c r="X33" s="37">
        <v>22.317</v>
      </c>
      <c r="Y33" s="213">
        <v>646.92999999999995</v>
      </c>
      <c r="Z33" s="37">
        <v>130.48099999999999</v>
      </c>
      <c r="AA33" s="38">
        <v>1455.576</v>
      </c>
      <c r="AB33" s="99">
        <v>44.445</v>
      </c>
    </row>
    <row r="34" spans="1:28" ht="11.25" customHeight="1">
      <c r="A34" s="109">
        <v>25</v>
      </c>
      <c r="B34" s="63" t="s">
        <v>53</v>
      </c>
      <c r="C34" s="63"/>
      <c r="D34" s="63"/>
      <c r="E34" s="63"/>
      <c r="F34" s="37">
        <v>172.41</v>
      </c>
      <c r="G34" s="37" t="s">
        <v>347</v>
      </c>
      <c r="H34" s="37" t="s">
        <v>347</v>
      </c>
      <c r="I34" s="37">
        <v>10.611000000000001</v>
      </c>
      <c r="J34" s="37">
        <v>57.037999999999997</v>
      </c>
      <c r="K34" s="37" t="s">
        <v>347</v>
      </c>
      <c r="L34" s="37" t="s">
        <v>347</v>
      </c>
      <c r="M34" s="37" t="s">
        <v>347</v>
      </c>
      <c r="N34" s="37" t="s">
        <v>347</v>
      </c>
      <c r="O34" s="37">
        <v>26.823</v>
      </c>
      <c r="P34" s="37">
        <v>6.5659999999999998</v>
      </c>
      <c r="Q34" s="37">
        <v>26.19</v>
      </c>
      <c r="R34" s="37">
        <v>1.601</v>
      </c>
      <c r="S34" s="37">
        <v>48.744</v>
      </c>
      <c r="T34" s="37">
        <v>16.59</v>
      </c>
      <c r="U34" s="37">
        <v>1.89</v>
      </c>
      <c r="V34" s="37">
        <v>0.22600000000000001</v>
      </c>
      <c r="W34" s="37">
        <v>16.132999999999999</v>
      </c>
      <c r="X34" s="37" t="s">
        <v>347</v>
      </c>
      <c r="Y34" s="37">
        <v>77.802000000000007</v>
      </c>
      <c r="Z34" s="213">
        <v>575.15300000000002</v>
      </c>
      <c r="AA34" s="38">
        <v>1037.7750000000001</v>
      </c>
      <c r="AB34" s="99">
        <v>55.421999999999997</v>
      </c>
    </row>
    <row r="35" spans="1:28" ht="9.75" customHeight="1">
      <c r="A35" s="109"/>
      <c r="B35" s="63"/>
      <c r="C35" s="63"/>
      <c r="D35" s="63"/>
      <c r="E35" s="63"/>
      <c r="AB35" s="62"/>
    </row>
    <row r="36" spans="1:28" ht="11.25" customHeight="1">
      <c r="A36" s="366" t="s">
        <v>24</v>
      </c>
      <c r="B36" s="366"/>
      <c r="C36" s="60"/>
      <c r="D36" s="60"/>
      <c r="E36" s="60"/>
      <c r="F36" s="38">
        <v>3604.1689999999999</v>
      </c>
      <c r="G36" s="38">
        <v>609.13599999999997</v>
      </c>
      <c r="H36" s="38">
        <v>632.80999999999995</v>
      </c>
      <c r="I36" s="38">
        <v>1326.028</v>
      </c>
      <c r="J36" s="38">
        <v>1813.7719999999999</v>
      </c>
      <c r="K36" s="38">
        <v>706.15099999999995</v>
      </c>
      <c r="L36" s="38">
        <v>873.25199999999995</v>
      </c>
      <c r="M36" s="38">
        <v>86.628</v>
      </c>
      <c r="N36" s="38">
        <v>400.61500000000001</v>
      </c>
      <c r="O36" s="38">
        <v>3923.6660000000002</v>
      </c>
      <c r="P36" s="38">
        <v>1043.452</v>
      </c>
      <c r="Q36" s="38">
        <v>4619.4880000000003</v>
      </c>
      <c r="R36" s="38">
        <v>1142.5640000000001</v>
      </c>
      <c r="S36" s="38">
        <v>1517.702</v>
      </c>
      <c r="T36" s="38">
        <v>879.86400000000003</v>
      </c>
      <c r="U36" s="38">
        <v>1500.4010000000001</v>
      </c>
      <c r="V36" s="38">
        <v>1330.816</v>
      </c>
      <c r="W36" s="38">
        <v>1162.479</v>
      </c>
      <c r="X36" s="38">
        <v>497.976</v>
      </c>
      <c r="Y36" s="38">
        <v>1373.4280000000001</v>
      </c>
      <c r="Z36" s="38">
        <v>1322.701</v>
      </c>
      <c r="AA36" s="214">
        <v>30367.100999999999</v>
      </c>
      <c r="AB36" s="7"/>
    </row>
    <row r="37" spans="1:28" ht="11.25" customHeight="1">
      <c r="A37" s="365" t="s">
        <v>208</v>
      </c>
      <c r="B37" s="365"/>
      <c r="C37" s="63"/>
      <c r="D37" s="63"/>
      <c r="E37" s="63"/>
      <c r="F37" s="114">
        <v>23.172999999999998</v>
      </c>
      <c r="G37" s="114">
        <v>23.175999999999998</v>
      </c>
      <c r="H37" s="114">
        <v>18.89</v>
      </c>
      <c r="I37" s="114">
        <v>27.664000000000001</v>
      </c>
      <c r="J37" s="114">
        <v>22.966000000000001</v>
      </c>
      <c r="K37" s="114">
        <v>27.465</v>
      </c>
      <c r="L37" s="114">
        <v>36.581000000000003</v>
      </c>
      <c r="M37" s="114">
        <v>67.248999999999995</v>
      </c>
      <c r="N37" s="114">
        <v>15.602</v>
      </c>
      <c r="O37" s="114">
        <v>35.915999999999997</v>
      </c>
      <c r="P37" s="114">
        <v>29.221</v>
      </c>
      <c r="Q37" s="115">
        <v>39.454000000000001</v>
      </c>
      <c r="R37" s="115">
        <v>39.256</v>
      </c>
      <c r="S37" s="115">
        <v>23.710999999999999</v>
      </c>
      <c r="T37" s="115">
        <v>15.805999999999999</v>
      </c>
      <c r="U37" s="115">
        <v>29.635999999999999</v>
      </c>
      <c r="V37" s="115">
        <v>37.264000000000003</v>
      </c>
      <c r="W37" s="115">
        <v>30.468</v>
      </c>
      <c r="X37" s="115">
        <v>53.341999999999999</v>
      </c>
      <c r="Y37" s="115">
        <v>47.103000000000002</v>
      </c>
      <c r="Z37" s="115">
        <v>43.482999999999997</v>
      </c>
      <c r="AA37" s="104" t="s">
        <v>347</v>
      </c>
      <c r="AB37" s="115">
        <v>32.206000000000003</v>
      </c>
    </row>
    <row r="38" spans="1:28" ht="12" customHeight="1" thickBo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1.25" customHeight="1">
      <c r="A39" s="109"/>
    </row>
  </sheetData>
  <sheetProtection formatCells="0" formatColumns="0" formatRows="0"/>
  <mergeCells count="5">
    <mergeCell ref="AB6:AB7"/>
    <mergeCell ref="F6:Z6"/>
    <mergeCell ref="A6:B6"/>
    <mergeCell ref="A37:B37"/>
    <mergeCell ref="A36:B36"/>
  </mergeCells>
  <phoneticPr fontId="5" type="noConversion"/>
  <pageMargins left="0.59055118110236227" right="0.39370078740157483" top="0.78740157480314965" bottom="0.39370078740157483" header="0.51181102362204722" footer="0.51181102362204722"/>
  <pageSetup paperSize="9" scale="9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Blad8" enableFormatConditionsCalculation="0"/>
  <dimension ref="A1:R40"/>
  <sheetViews>
    <sheetView zoomScaleNormal="100" workbookViewId="0"/>
  </sheetViews>
  <sheetFormatPr defaultRowHeight="12.75"/>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5" customWidth="1"/>
    <col min="16" max="16" width="7" style="35" customWidth="1"/>
    <col min="17" max="17" width="5" style="35" customWidth="1"/>
    <col min="18" max="16384" width="9.140625" style="1"/>
  </cols>
  <sheetData>
    <row r="1" spans="1:18" ht="6.75" customHeight="1"/>
    <row r="2" spans="1:18" ht="15" customHeight="1">
      <c r="A2" s="188" t="s">
        <v>275</v>
      </c>
      <c r="B2" s="20"/>
      <c r="C2" s="20"/>
      <c r="D2" s="20"/>
      <c r="E2" s="20"/>
      <c r="F2" s="20"/>
      <c r="G2" s="20"/>
      <c r="H2" s="20"/>
      <c r="I2" s="20"/>
      <c r="J2" s="20"/>
      <c r="K2" s="20"/>
      <c r="L2" s="20"/>
      <c r="M2" s="20"/>
      <c r="N2" s="20"/>
      <c r="O2" s="34"/>
      <c r="P2" s="34"/>
      <c r="Q2" s="34"/>
    </row>
    <row r="3" spans="1:18" s="20" customFormat="1">
      <c r="A3" s="188" t="s">
        <v>361</v>
      </c>
      <c r="O3" s="34"/>
      <c r="P3" s="34"/>
      <c r="Q3" s="34"/>
    </row>
    <row r="4" spans="1:18" ht="13.5" thickBot="1">
      <c r="A4" s="295" t="s">
        <v>362</v>
      </c>
      <c r="B4" s="45"/>
      <c r="C4" s="45"/>
      <c r="D4" s="45"/>
      <c r="E4" s="45"/>
      <c r="F4" s="45"/>
      <c r="G4" s="45"/>
      <c r="H4" s="45"/>
      <c r="I4" s="45"/>
      <c r="J4" s="45"/>
      <c r="K4" s="45"/>
      <c r="L4" s="45"/>
      <c r="M4" s="45"/>
      <c r="N4" s="45"/>
      <c r="O4" s="67"/>
      <c r="P4" s="67"/>
      <c r="Q4" s="67"/>
    </row>
    <row r="5" spans="1:18" ht="15.75" hidden="1" thickBot="1">
      <c r="A5" s="46"/>
      <c r="B5" s="45"/>
      <c r="C5" s="45"/>
      <c r="D5" s="45"/>
      <c r="E5" s="45"/>
      <c r="F5" s="45"/>
      <c r="G5" s="45"/>
      <c r="H5" s="45"/>
      <c r="I5" s="45"/>
      <c r="J5" s="45"/>
      <c r="K5" s="45"/>
      <c r="L5" s="45"/>
      <c r="M5" s="45"/>
      <c r="N5" s="45"/>
      <c r="O5" s="67"/>
      <c r="P5" s="67"/>
      <c r="Q5" s="67"/>
    </row>
    <row r="6" spans="1:18" ht="34.5" customHeight="1">
      <c r="A6" s="36" t="s">
        <v>56</v>
      </c>
      <c r="B6" s="36" t="s">
        <v>146</v>
      </c>
      <c r="C6" s="36"/>
      <c r="D6" s="36"/>
      <c r="E6" s="36"/>
      <c r="F6" s="369" t="s">
        <v>212</v>
      </c>
      <c r="G6" s="369"/>
      <c r="H6" s="369"/>
      <c r="I6" s="104"/>
      <c r="J6" s="358" t="s">
        <v>65</v>
      </c>
      <c r="K6" s="368"/>
      <c r="L6" s="368"/>
      <c r="M6" s="368"/>
      <c r="N6" s="368"/>
      <c r="O6" s="368"/>
      <c r="P6" s="368"/>
      <c r="Q6" s="368"/>
    </row>
    <row r="7" spans="1:18" ht="15.75" customHeight="1" thickBot="1">
      <c r="A7" s="54"/>
      <c r="B7" s="54"/>
      <c r="C7" s="54"/>
      <c r="D7" s="54"/>
      <c r="E7" s="54"/>
      <c r="F7" s="28" t="s">
        <v>24</v>
      </c>
      <c r="G7" s="370" t="s">
        <v>130</v>
      </c>
      <c r="H7" s="370"/>
      <c r="I7" s="110"/>
      <c r="J7" s="28" t="s">
        <v>57</v>
      </c>
      <c r="K7" s="28" t="s">
        <v>58</v>
      </c>
      <c r="L7" s="28" t="s">
        <v>59</v>
      </c>
      <c r="M7" s="28" t="s">
        <v>60</v>
      </c>
      <c r="N7" s="28" t="s">
        <v>61</v>
      </c>
      <c r="O7" s="28" t="s">
        <v>62</v>
      </c>
      <c r="P7" s="28" t="s">
        <v>63</v>
      </c>
      <c r="Q7" s="28" t="s">
        <v>64</v>
      </c>
    </row>
    <row r="8" spans="1:18" ht="12" customHeight="1">
      <c r="A8" s="64"/>
      <c r="B8" s="64"/>
      <c r="C8" s="64"/>
      <c r="D8" s="64"/>
      <c r="E8" s="64"/>
      <c r="F8" s="104"/>
      <c r="G8" s="104"/>
      <c r="H8" s="104"/>
      <c r="I8" s="104"/>
      <c r="J8" s="104"/>
      <c r="K8" s="104"/>
      <c r="L8" s="104"/>
      <c r="M8" s="104"/>
      <c r="N8" s="104"/>
      <c r="O8" s="104"/>
      <c r="P8" s="104"/>
      <c r="Q8" s="104"/>
    </row>
    <row r="9" spans="1:18" ht="12" hidden="1" customHeight="1">
      <c r="A9" s="64"/>
      <c r="B9" s="64"/>
      <c r="C9" s="64"/>
      <c r="D9" s="64"/>
      <c r="E9" s="64"/>
      <c r="F9" s="104"/>
      <c r="G9" s="104"/>
      <c r="H9" s="104"/>
      <c r="I9" s="104"/>
      <c r="J9" s="104"/>
      <c r="K9" s="104"/>
      <c r="L9" s="104"/>
      <c r="M9" s="104"/>
      <c r="N9" s="104"/>
      <c r="O9" s="104"/>
      <c r="P9" s="104"/>
      <c r="Q9" s="104"/>
    </row>
    <row r="10" spans="1:18" ht="12" hidden="1" customHeight="1">
      <c r="A10" s="64"/>
      <c r="B10" s="64"/>
      <c r="C10" s="64"/>
      <c r="D10" s="64"/>
      <c r="E10" s="64"/>
      <c r="F10" s="104"/>
      <c r="G10" s="104"/>
      <c r="H10" s="104"/>
      <c r="I10" s="104"/>
      <c r="J10" s="104"/>
      <c r="K10" s="104"/>
      <c r="L10" s="104"/>
      <c r="M10" s="104"/>
      <c r="N10" s="104"/>
      <c r="O10" s="104"/>
      <c r="P10" s="104"/>
      <c r="Q10" s="104"/>
    </row>
    <row r="11" spans="1:18" ht="12" customHeight="1">
      <c r="A11" s="367" t="s">
        <v>24</v>
      </c>
      <c r="B11" s="367"/>
      <c r="C11" s="36"/>
      <c r="D11" s="36"/>
      <c r="E11" s="36"/>
      <c r="F11" s="71">
        <v>289740.85800000001</v>
      </c>
      <c r="G11" s="51" t="s">
        <v>5</v>
      </c>
      <c r="H11" s="71">
        <v>13785.017</v>
      </c>
      <c r="I11" s="71" t="s">
        <v>348</v>
      </c>
      <c r="J11" s="116">
        <v>15.451000000000001</v>
      </c>
      <c r="K11" s="116">
        <v>21.946000000000002</v>
      </c>
      <c r="L11" s="116">
        <v>14.364000000000001</v>
      </c>
      <c r="M11" s="116">
        <v>16.536000000000001</v>
      </c>
      <c r="N11" s="116">
        <v>9.0079999999999991</v>
      </c>
      <c r="O11" s="116">
        <v>13.507</v>
      </c>
      <c r="P11" s="116">
        <v>5.91</v>
      </c>
      <c r="Q11" s="116">
        <v>3.2789999999999999</v>
      </c>
      <c r="R11" s="20"/>
    </row>
    <row r="12" spans="1:18" ht="12" customHeight="1">
      <c r="A12" s="64"/>
      <c r="B12" s="64"/>
      <c r="C12" s="64"/>
      <c r="D12" s="64"/>
      <c r="E12" s="64"/>
      <c r="F12" s="104"/>
      <c r="G12" s="61"/>
      <c r="H12" s="104"/>
      <c r="I12" s="104"/>
      <c r="J12" s="104"/>
      <c r="K12" s="104"/>
      <c r="L12" s="104"/>
      <c r="M12" s="104"/>
      <c r="N12" s="104"/>
      <c r="O12" s="104"/>
      <c r="P12" s="104"/>
      <c r="Q12" s="104"/>
    </row>
    <row r="13" spans="1:18" s="109" customFormat="1" ht="11.25" customHeight="1">
      <c r="A13" s="109">
        <v>1</v>
      </c>
      <c r="B13" s="109" t="s">
        <v>118</v>
      </c>
      <c r="F13" s="114">
        <v>48448.216999999997</v>
      </c>
      <c r="G13" s="51" t="s">
        <v>5</v>
      </c>
      <c r="H13" s="114">
        <v>6169.2619999999997</v>
      </c>
      <c r="I13" s="102" t="s">
        <v>348</v>
      </c>
      <c r="J13" s="58">
        <v>5.8170000000000002</v>
      </c>
      <c r="K13" s="58">
        <v>10.029</v>
      </c>
      <c r="L13" s="58">
        <v>14.205</v>
      </c>
      <c r="M13" s="58">
        <v>33.195999999999998</v>
      </c>
      <c r="N13" s="58">
        <v>18.725000000000001</v>
      </c>
      <c r="O13" s="58">
        <v>15.548</v>
      </c>
      <c r="P13" s="58">
        <v>1.68</v>
      </c>
      <c r="Q13" s="58">
        <v>0.79900000000000004</v>
      </c>
    </row>
    <row r="14" spans="1:18" ht="11.25" customHeight="1">
      <c r="A14" s="63"/>
      <c r="B14" s="73" t="s">
        <v>101</v>
      </c>
      <c r="C14" s="73"/>
      <c r="D14" s="73"/>
      <c r="E14" s="73"/>
      <c r="F14" s="37">
        <v>36840.124000000003</v>
      </c>
      <c r="G14" s="51" t="s">
        <v>5</v>
      </c>
      <c r="H14" s="37">
        <v>5357.8720000000003</v>
      </c>
      <c r="I14" s="37" t="s">
        <v>348</v>
      </c>
      <c r="J14" s="58">
        <v>6.3109999999999999</v>
      </c>
      <c r="K14" s="58">
        <v>8.3629999999999995</v>
      </c>
      <c r="L14" s="58">
        <v>14.52</v>
      </c>
      <c r="M14" s="58">
        <v>32.816000000000003</v>
      </c>
      <c r="N14" s="58">
        <v>21.42</v>
      </c>
      <c r="O14" s="58">
        <v>16.215</v>
      </c>
      <c r="P14" s="58">
        <v>0.35499999999999998</v>
      </c>
      <c r="Q14" s="58" t="s">
        <v>347</v>
      </c>
    </row>
    <row r="15" spans="1:18" ht="11.25" customHeight="1">
      <c r="A15" s="109">
        <v>2</v>
      </c>
      <c r="B15" s="63" t="s">
        <v>102</v>
      </c>
      <c r="C15" s="63"/>
      <c r="D15" s="63"/>
      <c r="E15" s="63"/>
      <c r="F15" s="37">
        <v>33.68</v>
      </c>
      <c r="G15" s="51" t="s">
        <v>5</v>
      </c>
      <c r="H15" s="37">
        <v>48.365000000000002</v>
      </c>
      <c r="I15" s="37" t="s">
        <v>348</v>
      </c>
      <c r="J15" s="58" t="s">
        <v>347</v>
      </c>
      <c r="K15" s="58" t="s">
        <v>347</v>
      </c>
      <c r="L15" s="58" t="s">
        <v>347</v>
      </c>
      <c r="M15" s="58">
        <v>20.577999999999999</v>
      </c>
      <c r="N15" s="58">
        <v>8.9169999999999998</v>
      </c>
      <c r="O15" s="58" t="s">
        <v>347</v>
      </c>
      <c r="P15" s="58">
        <v>70.504000000000005</v>
      </c>
      <c r="Q15" s="58" t="s">
        <v>347</v>
      </c>
    </row>
    <row r="16" spans="1:18" ht="11.25" customHeight="1">
      <c r="A16" s="109">
        <v>3</v>
      </c>
      <c r="B16" s="63" t="s">
        <v>147</v>
      </c>
      <c r="C16" s="63"/>
      <c r="D16" s="63"/>
      <c r="E16" s="63"/>
      <c r="F16" s="37">
        <v>83777.755000000005</v>
      </c>
      <c r="G16" s="51" t="s">
        <v>5</v>
      </c>
      <c r="H16" s="37">
        <v>9149.81</v>
      </c>
      <c r="I16" s="37" t="s">
        <v>348</v>
      </c>
      <c r="J16" s="58">
        <v>27.859000000000002</v>
      </c>
      <c r="K16" s="58">
        <v>38.837000000000003</v>
      </c>
      <c r="L16" s="58">
        <v>20.841000000000001</v>
      </c>
      <c r="M16" s="58">
        <v>8.3740000000000006</v>
      </c>
      <c r="N16" s="58">
        <v>1.548</v>
      </c>
      <c r="O16" s="58">
        <v>2.12</v>
      </c>
      <c r="P16" s="58">
        <v>0.40400000000000003</v>
      </c>
      <c r="Q16" s="58">
        <v>1.7000000000000001E-2</v>
      </c>
    </row>
    <row r="17" spans="1:17" ht="11.25" customHeight="1">
      <c r="A17" s="109"/>
      <c r="B17" s="73" t="s">
        <v>103</v>
      </c>
      <c r="C17" s="73"/>
      <c r="D17" s="73"/>
      <c r="E17" s="73"/>
      <c r="F17" s="37">
        <v>80158.941000000006</v>
      </c>
      <c r="G17" s="51" t="s">
        <v>5</v>
      </c>
      <c r="H17" s="37">
        <v>8997.9609999999993</v>
      </c>
      <c r="I17" s="37" t="s">
        <v>348</v>
      </c>
      <c r="J17" s="58">
        <v>28.663</v>
      </c>
      <c r="K17" s="58">
        <v>39.447000000000003</v>
      </c>
      <c r="L17" s="58">
        <v>21.388999999999999</v>
      </c>
      <c r="M17" s="58">
        <v>7.2089999999999996</v>
      </c>
      <c r="N17" s="58">
        <v>1.1850000000000001</v>
      </c>
      <c r="O17" s="58">
        <v>1.7390000000000001</v>
      </c>
      <c r="P17" s="58">
        <v>0.36099999999999999</v>
      </c>
      <c r="Q17" s="58">
        <v>7.0000000000000001E-3</v>
      </c>
    </row>
    <row r="18" spans="1:17" ht="11.25" customHeight="1">
      <c r="A18" s="109">
        <v>4</v>
      </c>
      <c r="B18" s="63" t="s">
        <v>104</v>
      </c>
      <c r="C18" s="63"/>
      <c r="D18" s="63"/>
      <c r="E18" s="63"/>
      <c r="F18" s="37">
        <v>18376.282999999999</v>
      </c>
      <c r="G18" s="51" t="s">
        <v>5</v>
      </c>
      <c r="H18" s="37">
        <v>2179.3200000000002</v>
      </c>
      <c r="I18" s="37" t="s">
        <v>348</v>
      </c>
      <c r="J18" s="58">
        <v>2.3119999999999998</v>
      </c>
      <c r="K18" s="58">
        <v>5.452</v>
      </c>
      <c r="L18" s="58">
        <v>8.2240000000000002</v>
      </c>
      <c r="M18" s="58">
        <v>11.034000000000001</v>
      </c>
      <c r="N18" s="58">
        <v>11.055999999999999</v>
      </c>
      <c r="O18" s="58">
        <v>25.992000000000001</v>
      </c>
      <c r="P18" s="58">
        <v>19.849</v>
      </c>
      <c r="Q18" s="58">
        <v>16.079999999999998</v>
      </c>
    </row>
    <row r="19" spans="1:17" ht="11.25" customHeight="1">
      <c r="A19" s="109">
        <v>5</v>
      </c>
      <c r="B19" s="63" t="s">
        <v>148</v>
      </c>
      <c r="C19" s="63"/>
      <c r="D19" s="63"/>
      <c r="E19" s="63"/>
      <c r="F19" s="37">
        <v>594.11099999999999</v>
      </c>
      <c r="G19" s="51" t="s">
        <v>5</v>
      </c>
      <c r="H19" s="37">
        <v>384.52499999999998</v>
      </c>
      <c r="I19" s="37" t="s">
        <v>348</v>
      </c>
      <c r="J19" s="58" t="s">
        <v>347</v>
      </c>
      <c r="K19" s="58">
        <v>0.45300000000000001</v>
      </c>
      <c r="L19" s="58">
        <v>11.044</v>
      </c>
      <c r="M19" s="58">
        <v>32.823</v>
      </c>
      <c r="N19" s="58">
        <v>6.8780000000000001</v>
      </c>
      <c r="O19" s="58">
        <v>40.011000000000003</v>
      </c>
      <c r="P19" s="58">
        <v>8.3719999999999999</v>
      </c>
      <c r="Q19" s="58">
        <v>0.41799999999999998</v>
      </c>
    </row>
    <row r="20" spans="1:17" ht="11.25" customHeight="1">
      <c r="A20" s="109">
        <v>6</v>
      </c>
      <c r="B20" s="63" t="s">
        <v>149</v>
      </c>
      <c r="C20" s="63"/>
      <c r="D20" s="63"/>
      <c r="E20" s="63"/>
      <c r="F20" s="37">
        <v>25435.133999999998</v>
      </c>
      <c r="G20" s="51" t="s">
        <v>5</v>
      </c>
      <c r="H20" s="37">
        <v>5629.6120000000001</v>
      </c>
      <c r="I20" s="37" t="s">
        <v>348</v>
      </c>
      <c r="J20" s="58">
        <v>12.983000000000001</v>
      </c>
      <c r="K20" s="58">
        <v>25.198</v>
      </c>
      <c r="L20" s="58">
        <v>8.173</v>
      </c>
      <c r="M20" s="58">
        <v>16.974</v>
      </c>
      <c r="N20" s="58">
        <v>10.247999999999999</v>
      </c>
      <c r="O20" s="58">
        <v>18.408000000000001</v>
      </c>
      <c r="P20" s="58">
        <v>4.726</v>
      </c>
      <c r="Q20" s="58">
        <v>3.2890000000000001</v>
      </c>
    </row>
    <row r="21" spans="1:17" ht="11.25" customHeight="1">
      <c r="A21" s="109"/>
      <c r="B21" s="73" t="s">
        <v>105</v>
      </c>
      <c r="C21" s="73"/>
      <c r="D21" s="73"/>
      <c r="E21" s="73"/>
      <c r="F21" s="37">
        <v>6386.5519999999997</v>
      </c>
      <c r="G21" s="51" t="s">
        <v>5</v>
      </c>
      <c r="H21" s="37">
        <v>2293.9830000000002</v>
      </c>
      <c r="I21" s="37" t="s">
        <v>348</v>
      </c>
      <c r="J21" s="58">
        <v>3.8039999999999998</v>
      </c>
      <c r="K21" s="58">
        <v>25.603999999999999</v>
      </c>
      <c r="L21" s="58">
        <v>10.452</v>
      </c>
      <c r="M21" s="58">
        <v>19.888000000000002</v>
      </c>
      <c r="N21" s="58">
        <v>11.744999999999999</v>
      </c>
      <c r="O21" s="58">
        <v>18.445</v>
      </c>
      <c r="P21" s="58">
        <v>3.8290000000000002</v>
      </c>
      <c r="Q21" s="58">
        <v>6.2329999999999997</v>
      </c>
    </row>
    <row r="22" spans="1:17" ht="11.25" customHeight="1">
      <c r="A22" s="109"/>
      <c r="B22" s="73" t="s">
        <v>106</v>
      </c>
      <c r="C22" s="73"/>
      <c r="D22" s="73"/>
      <c r="E22" s="73"/>
      <c r="F22" s="37">
        <v>10902.901</v>
      </c>
      <c r="G22" s="51" t="s">
        <v>5</v>
      </c>
      <c r="H22" s="37">
        <v>3242.5239999999999</v>
      </c>
      <c r="I22" s="37" t="s">
        <v>348</v>
      </c>
      <c r="J22" s="58">
        <v>12.179</v>
      </c>
      <c r="K22" s="58">
        <v>23.834</v>
      </c>
      <c r="L22" s="58">
        <v>10.3</v>
      </c>
      <c r="M22" s="58">
        <v>21.957999999999998</v>
      </c>
      <c r="N22" s="58">
        <v>11.105</v>
      </c>
      <c r="O22" s="58">
        <v>16.475000000000001</v>
      </c>
      <c r="P22" s="58">
        <v>3.6709999999999998</v>
      </c>
      <c r="Q22" s="58">
        <v>0.47799999999999998</v>
      </c>
    </row>
    <row r="23" spans="1:17" ht="11.25" customHeight="1">
      <c r="A23" s="109"/>
      <c r="B23" s="73" t="s">
        <v>107</v>
      </c>
      <c r="C23" s="73"/>
      <c r="D23" s="73"/>
      <c r="E23" s="73"/>
      <c r="F23" s="37">
        <v>4639.732</v>
      </c>
      <c r="G23" s="51" t="s">
        <v>5</v>
      </c>
      <c r="H23" s="37">
        <v>3205.328</v>
      </c>
      <c r="I23" s="37" t="s">
        <v>348</v>
      </c>
      <c r="J23" s="58">
        <v>32.384</v>
      </c>
      <c r="K23" s="58">
        <v>21.164000000000001</v>
      </c>
      <c r="L23" s="58">
        <v>2.2749999999999999</v>
      </c>
      <c r="M23" s="58">
        <v>5.6130000000000004</v>
      </c>
      <c r="N23" s="58">
        <v>5.6840000000000002</v>
      </c>
      <c r="O23" s="58">
        <v>20.027999999999999</v>
      </c>
      <c r="P23" s="58">
        <v>8.125</v>
      </c>
      <c r="Q23" s="58">
        <v>4.726</v>
      </c>
    </row>
    <row r="24" spans="1:17" ht="11.25" customHeight="1">
      <c r="A24" s="109">
        <v>7</v>
      </c>
      <c r="B24" s="63" t="s">
        <v>150</v>
      </c>
      <c r="C24" s="63"/>
      <c r="D24" s="63"/>
      <c r="E24" s="63"/>
      <c r="F24" s="37">
        <v>9939.51</v>
      </c>
      <c r="G24" s="51" t="s">
        <v>5</v>
      </c>
      <c r="H24" s="37">
        <v>2265.5410000000002</v>
      </c>
      <c r="I24" s="37" t="s">
        <v>348</v>
      </c>
      <c r="J24" s="58">
        <v>5.3010000000000002</v>
      </c>
      <c r="K24" s="58">
        <v>16.579000000000001</v>
      </c>
      <c r="L24" s="58">
        <v>16.248000000000001</v>
      </c>
      <c r="M24" s="58">
        <v>28.661000000000001</v>
      </c>
      <c r="N24" s="58">
        <v>12.439</v>
      </c>
      <c r="O24" s="58">
        <v>14.510999999999999</v>
      </c>
      <c r="P24" s="58">
        <v>5.4690000000000003</v>
      </c>
      <c r="Q24" s="58">
        <v>0.79300000000000004</v>
      </c>
    </row>
    <row r="25" spans="1:17" ht="11.25" customHeight="1">
      <c r="A25" s="109"/>
      <c r="B25" s="73" t="s">
        <v>108</v>
      </c>
      <c r="C25" s="73"/>
      <c r="D25" s="73"/>
      <c r="E25" s="73"/>
      <c r="F25" s="37">
        <v>9784.7559999999994</v>
      </c>
      <c r="G25" s="51" t="s">
        <v>5</v>
      </c>
      <c r="H25" s="37">
        <v>2257.8020000000001</v>
      </c>
      <c r="I25" s="37" t="s">
        <v>348</v>
      </c>
      <c r="J25" s="58">
        <v>5.3849999999999998</v>
      </c>
      <c r="K25" s="58">
        <v>16.841000000000001</v>
      </c>
      <c r="L25" s="58">
        <v>15.6</v>
      </c>
      <c r="M25" s="58">
        <v>29.114000000000001</v>
      </c>
      <c r="N25" s="58">
        <v>12.474</v>
      </c>
      <c r="O25" s="58">
        <v>14.446999999999999</v>
      </c>
      <c r="P25" s="58">
        <v>5.5549999999999997</v>
      </c>
      <c r="Q25" s="58">
        <v>0.58399999999999996</v>
      </c>
    </row>
    <row r="26" spans="1:17" ht="11.25" customHeight="1">
      <c r="A26" s="109">
        <v>8</v>
      </c>
      <c r="B26" s="63" t="s">
        <v>119</v>
      </c>
      <c r="C26" s="63"/>
      <c r="D26" s="63"/>
      <c r="E26" s="63"/>
      <c r="F26" s="37">
        <v>6990.0360000000001</v>
      </c>
      <c r="G26" s="51" t="s">
        <v>5</v>
      </c>
      <c r="H26" s="37">
        <v>2142.89</v>
      </c>
      <c r="I26" s="37" t="s">
        <v>348</v>
      </c>
      <c r="J26" s="58">
        <v>16.506</v>
      </c>
      <c r="K26" s="58">
        <v>10.311</v>
      </c>
      <c r="L26" s="58">
        <v>4.4409999999999998</v>
      </c>
      <c r="M26" s="58">
        <v>19.077000000000002</v>
      </c>
      <c r="N26" s="58">
        <v>8.8940000000000001</v>
      </c>
      <c r="O26" s="58">
        <v>22.486000000000001</v>
      </c>
      <c r="P26" s="58">
        <v>12.994999999999999</v>
      </c>
      <c r="Q26" s="58">
        <v>5.2910000000000004</v>
      </c>
    </row>
    <row r="27" spans="1:17" ht="11.25" customHeight="1">
      <c r="A27" s="109">
        <v>9</v>
      </c>
      <c r="B27" s="63" t="s">
        <v>109</v>
      </c>
      <c r="C27" s="63"/>
      <c r="D27" s="63"/>
      <c r="E27" s="63"/>
      <c r="F27" s="37">
        <v>14115.588</v>
      </c>
      <c r="G27" s="51" t="s">
        <v>5</v>
      </c>
      <c r="H27" s="37">
        <v>2205.7930000000001</v>
      </c>
      <c r="I27" s="37" t="s">
        <v>348</v>
      </c>
      <c r="J27" s="58">
        <v>15.606</v>
      </c>
      <c r="K27" s="58">
        <v>24.952999999999999</v>
      </c>
      <c r="L27" s="58">
        <v>12.178000000000001</v>
      </c>
      <c r="M27" s="58">
        <v>16.678999999999998</v>
      </c>
      <c r="N27" s="58">
        <v>7.9349999999999996</v>
      </c>
      <c r="O27" s="58">
        <v>14.371</v>
      </c>
      <c r="P27" s="58">
        <v>5.835</v>
      </c>
      <c r="Q27" s="58">
        <v>2.4420000000000002</v>
      </c>
    </row>
    <row r="28" spans="1:17" ht="11.25" customHeight="1">
      <c r="A28" s="109">
        <v>10</v>
      </c>
      <c r="B28" s="63" t="s">
        <v>110</v>
      </c>
      <c r="C28" s="63"/>
      <c r="D28" s="63"/>
      <c r="E28" s="63"/>
      <c r="F28" s="37">
        <v>5228.933</v>
      </c>
      <c r="G28" s="51" t="s">
        <v>5</v>
      </c>
      <c r="H28" s="37">
        <v>1376.422</v>
      </c>
      <c r="I28" s="37" t="s">
        <v>348</v>
      </c>
      <c r="J28" s="58">
        <v>13.164</v>
      </c>
      <c r="K28" s="58">
        <v>4.9039999999999999</v>
      </c>
      <c r="L28" s="58">
        <v>12.717000000000001</v>
      </c>
      <c r="M28" s="58">
        <v>13.96</v>
      </c>
      <c r="N28" s="58">
        <v>14.35</v>
      </c>
      <c r="O28" s="58">
        <v>25.391999999999999</v>
      </c>
      <c r="P28" s="58">
        <v>10.311</v>
      </c>
      <c r="Q28" s="58">
        <v>5.2009999999999996</v>
      </c>
    </row>
    <row r="29" spans="1:17" ht="11.25" customHeight="1">
      <c r="A29" s="109">
        <v>11</v>
      </c>
      <c r="B29" s="63" t="s">
        <v>111</v>
      </c>
      <c r="C29" s="63"/>
      <c r="D29" s="63"/>
      <c r="E29" s="63"/>
      <c r="F29" s="37">
        <v>5605.107</v>
      </c>
      <c r="G29" s="51" t="s">
        <v>5</v>
      </c>
      <c r="H29" s="37">
        <v>1228.114</v>
      </c>
      <c r="I29" s="37" t="s">
        <v>348</v>
      </c>
      <c r="J29" s="58">
        <v>10.920999999999999</v>
      </c>
      <c r="K29" s="58">
        <v>15.397</v>
      </c>
      <c r="L29" s="58">
        <v>21.942</v>
      </c>
      <c r="M29" s="58">
        <v>18.45</v>
      </c>
      <c r="N29" s="58">
        <v>7.5350000000000001</v>
      </c>
      <c r="O29" s="58">
        <v>15.999000000000001</v>
      </c>
      <c r="P29" s="58">
        <v>6.0030000000000001</v>
      </c>
      <c r="Q29" s="58">
        <v>3.7530000000000001</v>
      </c>
    </row>
    <row r="30" spans="1:17" ht="11.25" customHeight="1">
      <c r="A30" s="109">
        <v>12</v>
      </c>
      <c r="B30" s="63" t="s">
        <v>112</v>
      </c>
      <c r="C30" s="63"/>
      <c r="D30" s="63"/>
      <c r="E30" s="63"/>
      <c r="F30" s="37">
        <v>2619.6869999999999</v>
      </c>
      <c r="G30" s="51" t="s">
        <v>5</v>
      </c>
      <c r="H30" s="37">
        <v>904.11199999999997</v>
      </c>
      <c r="I30" s="37" t="s">
        <v>348</v>
      </c>
      <c r="J30" s="58">
        <v>5.7270000000000003</v>
      </c>
      <c r="K30" s="58">
        <v>3.903</v>
      </c>
      <c r="L30" s="58">
        <v>4.46</v>
      </c>
      <c r="M30" s="58">
        <v>18</v>
      </c>
      <c r="N30" s="58">
        <v>9.8989999999999991</v>
      </c>
      <c r="O30" s="58">
        <v>33.86</v>
      </c>
      <c r="P30" s="58">
        <v>16.965</v>
      </c>
      <c r="Q30" s="58">
        <v>7.1849999999999996</v>
      </c>
    </row>
    <row r="31" spans="1:17" ht="11.25" customHeight="1">
      <c r="A31" s="109">
        <v>13</v>
      </c>
      <c r="B31" s="63" t="s">
        <v>113</v>
      </c>
      <c r="C31" s="63"/>
      <c r="D31" s="63"/>
      <c r="E31" s="63"/>
      <c r="F31" s="37">
        <v>1308.739</v>
      </c>
      <c r="G31" s="51" t="s">
        <v>5</v>
      </c>
      <c r="H31" s="37">
        <v>568.08299999999997</v>
      </c>
      <c r="I31" s="37" t="s">
        <v>348</v>
      </c>
      <c r="J31" s="58">
        <v>1.627</v>
      </c>
      <c r="K31" s="58">
        <v>12.747999999999999</v>
      </c>
      <c r="L31" s="58">
        <v>12.516999999999999</v>
      </c>
      <c r="M31" s="58">
        <v>7.1859999999999999</v>
      </c>
      <c r="N31" s="58">
        <v>10.07</v>
      </c>
      <c r="O31" s="58">
        <v>38.491999999999997</v>
      </c>
      <c r="P31" s="58">
        <v>14</v>
      </c>
      <c r="Q31" s="58">
        <v>3.36</v>
      </c>
    </row>
    <row r="32" spans="1:17" ht="11.25" customHeight="1">
      <c r="A32" s="109">
        <v>14</v>
      </c>
      <c r="B32" s="63" t="s">
        <v>151</v>
      </c>
      <c r="C32" s="63"/>
      <c r="D32" s="63"/>
      <c r="E32" s="63"/>
      <c r="F32" s="37">
        <v>14259.273999999999</v>
      </c>
      <c r="G32" s="51" t="s">
        <v>5</v>
      </c>
      <c r="H32" s="37">
        <v>2341.3139999999999</v>
      </c>
      <c r="I32" s="37" t="s">
        <v>348</v>
      </c>
      <c r="J32" s="58">
        <v>16.765000000000001</v>
      </c>
      <c r="K32" s="58">
        <v>18.559999999999999</v>
      </c>
      <c r="L32" s="58">
        <v>15.445</v>
      </c>
      <c r="M32" s="58">
        <v>24.059000000000001</v>
      </c>
      <c r="N32" s="58">
        <v>11.565</v>
      </c>
      <c r="O32" s="58">
        <v>11.154</v>
      </c>
      <c r="P32" s="58">
        <v>1.6020000000000001</v>
      </c>
      <c r="Q32" s="58">
        <v>0.85099999999999998</v>
      </c>
    </row>
    <row r="33" spans="1:17" ht="11.25" customHeight="1">
      <c r="A33" s="109">
        <v>15</v>
      </c>
      <c r="B33" s="63" t="s">
        <v>114</v>
      </c>
      <c r="C33" s="63"/>
      <c r="D33" s="63"/>
      <c r="E33" s="63"/>
      <c r="F33" s="37">
        <v>5014.2529999999997</v>
      </c>
      <c r="G33" s="51" t="s">
        <v>5</v>
      </c>
      <c r="H33" s="37">
        <v>1166.1289999999999</v>
      </c>
      <c r="I33" s="37" t="s">
        <v>348</v>
      </c>
      <c r="J33" s="58">
        <v>1.226</v>
      </c>
      <c r="K33" s="58">
        <v>6.4809999999999999</v>
      </c>
      <c r="L33" s="58">
        <v>7.5309999999999997</v>
      </c>
      <c r="M33" s="58">
        <v>14.602</v>
      </c>
      <c r="N33" s="58">
        <v>18.029</v>
      </c>
      <c r="O33" s="58">
        <v>32.606999999999999</v>
      </c>
      <c r="P33" s="58">
        <v>13.776</v>
      </c>
      <c r="Q33" s="58">
        <v>5.7469999999999999</v>
      </c>
    </row>
    <row r="34" spans="1:17" ht="11.25" customHeight="1">
      <c r="A34" s="109">
        <v>16</v>
      </c>
      <c r="B34" s="63" t="s">
        <v>305</v>
      </c>
      <c r="C34" s="63"/>
      <c r="D34" s="63"/>
      <c r="E34" s="63"/>
      <c r="F34" s="37">
        <v>16510.828000000001</v>
      </c>
      <c r="G34" s="51" t="s">
        <v>5</v>
      </c>
      <c r="H34" s="37">
        <v>2133.741</v>
      </c>
      <c r="I34" s="37" t="s">
        <v>348</v>
      </c>
      <c r="J34" s="58">
        <v>28.23</v>
      </c>
      <c r="K34" s="58">
        <v>31.83</v>
      </c>
      <c r="L34" s="58">
        <v>14.786</v>
      </c>
      <c r="M34" s="58">
        <v>11.654</v>
      </c>
      <c r="N34" s="58">
        <v>4.1020000000000003</v>
      </c>
      <c r="O34" s="58">
        <v>6.6760000000000002</v>
      </c>
      <c r="P34" s="58">
        <v>2.036</v>
      </c>
      <c r="Q34" s="58">
        <v>0.68500000000000005</v>
      </c>
    </row>
    <row r="35" spans="1:17" ht="11.25" customHeight="1">
      <c r="A35" s="109">
        <v>17</v>
      </c>
      <c r="B35" s="63" t="s">
        <v>115</v>
      </c>
      <c r="C35" s="63"/>
      <c r="D35" s="63"/>
      <c r="E35" s="63"/>
      <c r="F35" s="37">
        <v>832.43700000000001</v>
      </c>
      <c r="G35" s="51" t="s">
        <v>5</v>
      </c>
      <c r="H35" s="37">
        <v>274.17700000000002</v>
      </c>
      <c r="I35" s="37" t="s">
        <v>348</v>
      </c>
      <c r="J35" s="58">
        <v>9.8729999999999993</v>
      </c>
      <c r="K35" s="58">
        <v>14.231</v>
      </c>
      <c r="L35" s="58">
        <v>19.841999999999999</v>
      </c>
      <c r="M35" s="58">
        <v>26.86</v>
      </c>
      <c r="N35" s="58">
        <v>9.3330000000000002</v>
      </c>
      <c r="O35" s="58">
        <v>16.004999999999999</v>
      </c>
      <c r="P35" s="58">
        <v>2.5049999999999999</v>
      </c>
      <c r="Q35" s="58">
        <v>1.3520000000000001</v>
      </c>
    </row>
    <row r="36" spans="1:17" ht="11.25" customHeight="1">
      <c r="A36" s="109">
        <v>18</v>
      </c>
      <c r="B36" s="63" t="s">
        <v>116</v>
      </c>
      <c r="C36" s="63"/>
      <c r="D36" s="63"/>
      <c r="E36" s="63"/>
      <c r="F36" s="37">
        <v>26622.785</v>
      </c>
      <c r="G36" s="51" t="s">
        <v>5</v>
      </c>
      <c r="H36" s="37">
        <v>3194.3420000000001</v>
      </c>
      <c r="I36" s="37" t="s">
        <v>348</v>
      </c>
      <c r="J36" s="58">
        <v>2.161</v>
      </c>
      <c r="K36" s="58">
        <v>9.6839999999999993</v>
      </c>
      <c r="L36" s="58">
        <v>7.3479999999999999</v>
      </c>
      <c r="M36" s="58">
        <v>10.74</v>
      </c>
      <c r="N36" s="58">
        <v>11.385</v>
      </c>
      <c r="O36" s="58">
        <v>25.303000000000001</v>
      </c>
      <c r="P36" s="58">
        <v>21.931000000000001</v>
      </c>
      <c r="Q36" s="58">
        <v>11.448</v>
      </c>
    </row>
    <row r="37" spans="1:17" ht="11.25" customHeight="1">
      <c r="A37" s="109">
        <v>19</v>
      </c>
      <c r="B37" s="63" t="s">
        <v>120</v>
      </c>
      <c r="C37" s="63"/>
      <c r="D37" s="63"/>
      <c r="E37" s="63"/>
      <c r="F37" s="37" t="s">
        <v>347</v>
      </c>
      <c r="G37" s="51" t="s">
        <v>5</v>
      </c>
      <c r="H37" s="37" t="s">
        <v>347</v>
      </c>
      <c r="I37" s="37" t="s">
        <v>348</v>
      </c>
      <c r="J37" s="58" t="s">
        <v>348</v>
      </c>
      <c r="K37" s="58" t="s">
        <v>348</v>
      </c>
      <c r="L37" s="58" t="s">
        <v>348</v>
      </c>
      <c r="M37" s="58" t="s">
        <v>348</v>
      </c>
      <c r="N37" s="58" t="s">
        <v>348</v>
      </c>
      <c r="O37" s="58" t="s">
        <v>348</v>
      </c>
      <c r="P37" s="58" t="s">
        <v>348</v>
      </c>
      <c r="Q37" s="58" t="s">
        <v>348</v>
      </c>
    </row>
    <row r="38" spans="1:17" ht="11.25" customHeight="1">
      <c r="A38" s="109">
        <v>20</v>
      </c>
      <c r="B38" s="63" t="s">
        <v>117</v>
      </c>
      <c r="C38" s="63"/>
      <c r="D38" s="63"/>
      <c r="E38" s="63"/>
      <c r="F38" s="37">
        <v>4028.5</v>
      </c>
      <c r="G38" s="51" t="s">
        <v>5</v>
      </c>
      <c r="H38" s="37">
        <v>1497.3130000000001</v>
      </c>
      <c r="I38" s="37" t="s">
        <v>348</v>
      </c>
      <c r="J38" s="58">
        <v>43.595999999999997</v>
      </c>
      <c r="K38" s="58">
        <v>14.206</v>
      </c>
      <c r="L38" s="58">
        <v>16.326000000000001</v>
      </c>
      <c r="M38" s="58">
        <v>5.7329999999999997</v>
      </c>
      <c r="N38" s="58">
        <v>4.1849999999999996</v>
      </c>
      <c r="O38" s="58">
        <v>6.81</v>
      </c>
      <c r="P38" s="58">
        <v>3.8220000000000001</v>
      </c>
      <c r="Q38" s="58">
        <v>5.3209999999999997</v>
      </c>
    </row>
    <row r="39" spans="1:17" ht="12" customHeight="1" thickBot="1">
      <c r="A39" s="54"/>
      <c r="B39" s="54"/>
      <c r="C39" s="54"/>
      <c r="D39" s="54"/>
      <c r="E39" s="54"/>
      <c r="F39" s="121"/>
      <c r="G39" s="122"/>
      <c r="H39" s="121"/>
      <c r="I39" s="121"/>
      <c r="J39" s="123"/>
      <c r="K39" s="123"/>
      <c r="L39" s="123"/>
      <c r="M39" s="123"/>
      <c r="N39" s="121"/>
      <c r="O39" s="69"/>
      <c r="P39" s="123"/>
      <c r="Q39" s="123"/>
    </row>
    <row r="40" spans="1:17" ht="12.75" customHeight="1">
      <c r="A40" s="36"/>
      <c r="O40" s="1"/>
      <c r="P40" s="1"/>
      <c r="Q40" s="1"/>
    </row>
  </sheetData>
  <sheetProtection formatCells="0" formatColumns="0" formatRows="0"/>
  <mergeCells count="4">
    <mergeCell ref="A11:B11"/>
    <mergeCell ref="J6:Q6"/>
    <mergeCell ref="F6:H6"/>
    <mergeCell ref="G7:H7"/>
  </mergeCells>
  <phoneticPr fontId="13"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dimension ref="A1:R40"/>
  <sheetViews>
    <sheetView zoomScaleNormal="100" workbookViewId="0"/>
  </sheetViews>
  <sheetFormatPr defaultRowHeight="12.75"/>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5" customWidth="1"/>
    <col min="16" max="16" width="7" style="35" customWidth="1"/>
    <col min="17" max="17" width="5" style="35" customWidth="1"/>
    <col min="18" max="16384" width="9.140625" style="1"/>
  </cols>
  <sheetData>
    <row r="1" spans="1:18" ht="6.75" customHeight="1"/>
    <row r="2" spans="1:18" ht="15" customHeight="1">
      <c r="A2" s="188" t="s">
        <v>276</v>
      </c>
      <c r="B2" s="20"/>
      <c r="C2" s="20"/>
      <c r="D2" s="20"/>
      <c r="E2" s="20"/>
      <c r="F2" s="20"/>
      <c r="G2" s="20"/>
      <c r="H2" s="20"/>
      <c r="I2" s="20"/>
      <c r="J2" s="20"/>
      <c r="K2" s="20"/>
      <c r="L2" s="20"/>
      <c r="M2" s="20"/>
      <c r="N2" s="20"/>
      <c r="O2" s="34"/>
      <c r="P2" s="34"/>
      <c r="Q2" s="34"/>
    </row>
    <row r="3" spans="1:18">
      <c r="A3" s="188" t="s">
        <v>361</v>
      </c>
      <c r="B3" s="20"/>
      <c r="C3" s="20"/>
      <c r="D3" s="20"/>
      <c r="E3" s="20"/>
      <c r="F3" s="20"/>
      <c r="G3" s="20"/>
      <c r="H3" s="20"/>
      <c r="I3" s="20"/>
      <c r="J3" s="20"/>
      <c r="K3" s="20"/>
      <c r="L3" s="20"/>
      <c r="M3" s="20"/>
      <c r="N3" s="20"/>
      <c r="O3" s="34"/>
      <c r="P3" s="34"/>
      <c r="Q3" s="34"/>
    </row>
    <row r="4" spans="1:18" ht="13.5" thickBot="1">
      <c r="A4" s="295" t="s">
        <v>363</v>
      </c>
      <c r="B4" s="45"/>
      <c r="C4" s="45"/>
      <c r="D4" s="45"/>
      <c r="E4" s="45"/>
      <c r="F4" s="45"/>
      <c r="G4" s="45"/>
      <c r="H4" s="45"/>
      <c r="I4" s="45"/>
      <c r="J4" s="20"/>
      <c r="K4" s="20"/>
      <c r="L4" s="20"/>
      <c r="M4" s="20"/>
      <c r="N4" s="20"/>
      <c r="O4" s="34"/>
      <c r="P4" s="34"/>
      <c r="Q4" s="34"/>
    </row>
    <row r="5" spans="1:18" ht="15.75" hidden="1" thickBot="1">
      <c r="A5" s="46"/>
      <c r="B5" s="45"/>
      <c r="C5" s="45"/>
      <c r="D5" s="45"/>
      <c r="E5" s="45"/>
      <c r="F5" s="45"/>
      <c r="G5" s="45"/>
      <c r="H5" s="45"/>
      <c r="I5" s="45"/>
      <c r="J5" s="20"/>
      <c r="K5" s="20"/>
      <c r="L5" s="20"/>
      <c r="M5" s="20"/>
      <c r="N5" s="20"/>
      <c r="O5" s="34"/>
      <c r="P5" s="34"/>
      <c r="Q5" s="34"/>
    </row>
    <row r="6" spans="1:18" ht="22.5">
      <c r="A6" s="36" t="s">
        <v>56</v>
      </c>
      <c r="B6" s="36" t="s">
        <v>146</v>
      </c>
      <c r="C6" s="36"/>
      <c r="D6" s="36"/>
      <c r="E6" s="36"/>
      <c r="F6" s="369" t="s">
        <v>153</v>
      </c>
      <c r="G6" s="369"/>
      <c r="H6" s="369"/>
      <c r="I6" s="104"/>
      <c r="J6" s="371" t="s">
        <v>65</v>
      </c>
      <c r="K6" s="372"/>
      <c r="L6" s="372"/>
      <c r="M6" s="372"/>
      <c r="N6" s="372"/>
      <c r="O6" s="372"/>
      <c r="P6" s="372"/>
      <c r="Q6" s="372"/>
    </row>
    <row r="7" spans="1:18" ht="14.25" customHeight="1" thickBot="1">
      <c r="A7" s="54"/>
      <c r="B7" s="54"/>
      <c r="C7" s="54"/>
      <c r="D7" s="54"/>
      <c r="E7" s="54"/>
      <c r="F7" s="28" t="s">
        <v>24</v>
      </c>
      <c r="G7" s="370" t="s">
        <v>130</v>
      </c>
      <c r="H7" s="370"/>
      <c r="I7" s="110"/>
      <c r="J7" s="28" t="s">
        <v>57</v>
      </c>
      <c r="K7" s="28" t="s">
        <v>58</v>
      </c>
      <c r="L7" s="28" t="s">
        <v>59</v>
      </c>
      <c r="M7" s="28" t="s">
        <v>60</v>
      </c>
      <c r="N7" s="28" t="s">
        <v>61</v>
      </c>
      <c r="O7" s="28" t="s">
        <v>62</v>
      </c>
      <c r="P7" s="28" t="s">
        <v>63</v>
      </c>
      <c r="Q7" s="28" t="s">
        <v>64</v>
      </c>
    </row>
    <row r="8" spans="1:18" ht="12" customHeight="1">
      <c r="A8" s="64"/>
      <c r="B8" s="64"/>
      <c r="C8" s="64"/>
      <c r="D8" s="64"/>
      <c r="E8" s="64"/>
      <c r="F8" s="104"/>
      <c r="G8" s="104"/>
      <c r="H8" s="104"/>
      <c r="I8" s="104"/>
      <c r="J8" s="104"/>
      <c r="K8" s="104"/>
      <c r="L8" s="104"/>
      <c r="M8" s="104"/>
      <c r="N8" s="104"/>
      <c r="O8" s="104"/>
      <c r="P8" s="104"/>
      <c r="Q8" s="104"/>
    </row>
    <row r="9" spans="1:18" ht="12" hidden="1" customHeight="1">
      <c r="A9" s="64"/>
      <c r="B9" s="64"/>
      <c r="C9" s="64"/>
      <c r="D9" s="64"/>
      <c r="E9" s="64"/>
      <c r="F9" s="104"/>
      <c r="G9" s="104"/>
      <c r="H9" s="104"/>
      <c r="I9" s="104"/>
      <c r="J9" s="104"/>
      <c r="K9" s="104"/>
      <c r="L9" s="104"/>
      <c r="M9" s="104"/>
      <c r="N9" s="104"/>
      <c r="O9" s="104"/>
      <c r="P9" s="104"/>
      <c r="Q9" s="104"/>
    </row>
    <row r="10" spans="1:18" ht="12" hidden="1" customHeight="1">
      <c r="A10" s="64"/>
      <c r="B10" s="64"/>
      <c r="C10" s="64"/>
      <c r="D10" s="64"/>
      <c r="E10" s="64"/>
      <c r="F10" s="104"/>
      <c r="G10" s="104"/>
      <c r="H10" s="104"/>
      <c r="I10" s="104"/>
      <c r="J10" s="104"/>
      <c r="K10" s="104"/>
      <c r="L10" s="104"/>
      <c r="M10" s="104"/>
      <c r="N10" s="104"/>
      <c r="O10" s="104"/>
      <c r="P10" s="104"/>
      <c r="Q10" s="104"/>
    </row>
    <row r="11" spans="1:18" ht="12" customHeight="1">
      <c r="A11" s="367" t="s">
        <v>24</v>
      </c>
      <c r="B11" s="367"/>
      <c r="C11" s="36"/>
      <c r="D11" s="36"/>
      <c r="E11" s="36"/>
      <c r="F11" s="71">
        <v>30367.100999999999</v>
      </c>
      <c r="G11" s="51" t="s">
        <v>5</v>
      </c>
      <c r="H11" s="71">
        <v>1230.25</v>
      </c>
      <c r="I11" s="71" t="s">
        <v>348</v>
      </c>
      <c r="J11" s="116">
        <v>0.70099999999999996</v>
      </c>
      <c r="K11" s="116">
        <v>3.226</v>
      </c>
      <c r="L11" s="116">
        <v>4.7389999999999999</v>
      </c>
      <c r="M11" s="116">
        <v>11.138999999999999</v>
      </c>
      <c r="N11" s="116">
        <v>10.455</v>
      </c>
      <c r="O11" s="116">
        <v>27.047999999999998</v>
      </c>
      <c r="P11" s="116">
        <v>21.241</v>
      </c>
      <c r="Q11" s="116">
        <v>21.45</v>
      </c>
      <c r="R11" s="20"/>
    </row>
    <row r="12" spans="1:18" ht="12" customHeight="1">
      <c r="A12" s="64"/>
      <c r="B12" s="64"/>
      <c r="C12" s="64"/>
      <c r="D12" s="64"/>
      <c r="E12" s="64"/>
      <c r="F12" s="104"/>
      <c r="G12" s="61"/>
      <c r="H12" s="104"/>
      <c r="I12" s="104"/>
      <c r="J12" s="104"/>
      <c r="K12" s="104"/>
      <c r="L12" s="104"/>
      <c r="M12" s="104"/>
      <c r="N12" s="104"/>
      <c r="O12" s="104"/>
      <c r="P12" s="104"/>
      <c r="Q12" s="104"/>
    </row>
    <row r="13" spans="1:18" s="109" customFormat="1" ht="11.25" customHeight="1">
      <c r="A13" s="109">
        <v>1</v>
      </c>
      <c r="B13" s="109" t="s">
        <v>118</v>
      </c>
      <c r="F13" s="37">
        <v>4554.6149999999998</v>
      </c>
      <c r="G13" s="51" t="s">
        <v>5</v>
      </c>
      <c r="H13" s="37">
        <v>525.70299999999997</v>
      </c>
      <c r="I13" s="102" t="s">
        <v>348</v>
      </c>
      <c r="J13" s="58">
        <v>0.20799999999999999</v>
      </c>
      <c r="K13" s="58">
        <v>1.831</v>
      </c>
      <c r="L13" s="58">
        <v>5.3959999999999999</v>
      </c>
      <c r="M13" s="58">
        <v>24.433</v>
      </c>
      <c r="N13" s="58">
        <v>24.012</v>
      </c>
      <c r="O13" s="58">
        <v>32.463999999999999</v>
      </c>
      <c r="P13" s="58">
        <v>6.5469999999999997</v>
      </c>
      <c r="Q13" s="58">
        <v>5.1100000000000003</v>
      </c>
    </row>
    <row r="14" spans="1:18" ht="11.25" customHeight="1">
      <c r="A14" s="63"/>
      <c r="B14" s="73" t="s">
        <v>101</v>
      </c>
      <c r="C14" s="73"/>
      <c r="D14" s="73"/>
      <c r="E14" s="73"/>
      <c r="F14" s="37">
        <v>3240.8270000000002</v>
      </c>
      <c r="G14" s="51" t="s">
        <v>5</v>
      </c>
      <c r="H14" s="37">
        <v>450.63499999999999</v>
      </c>
      <c r="I14" s="37" t="s">
        <v>348</v>
      </c>
      <c r="J14" s="58">
        <v>0.22800000000000001</v>
      </c>
      <c r="K14" s="58">
        <v>1.595</v>
      </c>
      <c r="L14" s="58">
        <v>5.867</v>
      </c>
      <c r="M14" s="58">
        <v>26.143000000000001</v>
      </c>
      <c r="N14" s="58">
        <v>29.388999999999999</v>
      </c>
      <c r="O14" s="58">
        <v>35.368000000000002</v>
      </c>
      <c r="P14" s="58">
        <v>1.409</v>
      </c>
      <c r="Q14" s="58" t="s">
        <v>347</v>
      </c>
    </row>
    <row r="15" spans="1:18" ht="11.25" customHeight="1">
      <c r="A15" s="109">
        <v>2</v>
      </c>
      <c r="B15" s="63" t="s">
        <v>102</v>
      </c>
      <c r="C15" s="63"/>
      <c r="D15" s="63"/>
      <c r="E15" s="63"/>
      <c r="F15" s="37">
        <v>9.8699999999999992</v>
      </c>
      <c r="G15" s="51" t="s">
        <v>5</v>
      </c>
      <c r="H15" s="37">
        <v>13.788</v>
      </c>
      <c r="I15" s="37" t="s">
        <v>348</v>
      </c>
      <c r="J15" s="58" t="s">
        <v>347</v>
      </c>
      <c r="K15" s="58" t="s">
        <v>347</v>
      </c>
      <c r="L15" s="58" t="s">
        <v>347</v>
      </c>
      <c r="M15" s="58">
        <v>4.7050000000000001</v>
      </c>
      <c r="N15" s="58">
        <v>3.347</v>
      </c>
      <c r="O15" s="58" t="s">
        <v>347</v>
      </c>
      <c r="P15" s="58">
        <v>91.947999999999993</v>
      </c>
      <c r="Q15" s="58" t="s">
        <v>347</v>
      </c>
    </row>
    <row r="16" spans="1:18" ht="11.25" customHeight="1">
      <c r="A16" s="109">
        <v>3</v>
      </c>
      <c r="B16" s="63" t="s">
        <v>147</v>
      </c>
      <c r="C16" s="63"/>
      <c r="D16" s="63"/>
      <c r="E16" s="63"/>
      <c r="F16" s="37">
        <v>2317.3440000000001</v>
      </c>
      <c r="G16" s="51" t="s">
        <v>5</v>
      </c>
      <c r="H16" s="37">
        <v>322.97500000000002</v>
      </c>
      <c r="I16" s="37" t="s">
        <v>348</v>
      </c>
      <c r="J16" s="58">
        <v>5.0529999999999999</v>
      </c>
      <c r="K16" s="58">
        <v>21.31</v>
      </c>
      <c r="L16" s="58">
        <v>25.375</v>
      </c>
      <c r="M16" s="58">
        <v>21.08</v>
      </c>
      <c r="N16" s="58">
        <v>6.9470000000000001</v>
      </c>
      <c r="O16" s="58">
        <v>14.618</v>
      </c>
      <c r="P16" s="58">
        <v>5.2690000000000001</v>
      </c>
      <c r="Q16" s="58">
        <v>0.34799999999999998</v>
      </c>
    </row>
    <row r="17" spans="1:17" ht="11.25" customHeight="1">
      <c r="A17" s="109"/>
      <c r="B17" s="73" t="s">
        <v>103</v>
      </c>
      <c r="C17" s="73"/>
      <c r="D17" s="73"/>
      <c r="E17" s="73"/>
      <c r="F17" s="37">
        <v>2042.883</v>
      </c>
      <c r="G17" s="51" t="s">
        <v>5</v>
      </c>
      <c r="H17" s="37">
        <v>292.65100000000001</v>
      </c>
      <c r="I17" s="37" t="s">
        <v>348</v>
      </c>
      <c r="J17" s="58">
        <v>5.6769999999999996</v>
      </c>
      <c r="K17" s="58">
        <v>23.494</v>
      </c>
      <c r="L17" s="58">
        <v>28.161000000000001</v>
      </c>
      <c r="M17" s="58">
        <v>18.841000000000001</v>
      </c>
      <c r="N17" s="58">
        <v>5.827</v>
      </c>
      <c r="O17" s="58">
        <v>12.872999999999999</v>
      </c>
      <c r="P17" s="58">
        <v>4.9710000000000001</v>
      </c>
      <c r="Q17" s="58">
        <v>0.156</v>
      </c>
    </row>
    <row r="18" spans="1:17" ht="11.25" customHeight="1">
      <c r="A18" s="109">
        <v>4</v>
      </c>
      <c r="B18" s="63" t="s">
        <v>104</v>
      </c>
      <c r="C18" s="63"/>
      <c r="D18" s="63"/>
      <c r="E18" s="63"/>
      <c r="F18" s="37">
        <v>4833.0140000000001</v>
      </c>
      <c r="G18" s="51" t="s">
        <v>5</v>
      </c>
      <c r="H18" s="37">
        <v>658.846</v>
      </c>
      <c r="I18" s="37" t="s">
        <v>348</v>
      </c>
      <c r="J18" s="58">
        <v>4.2000000000000003E-2</v>
      </c>
      <c r="K18" s="58">
        <v>0.371</v>
      </c>
      <c r="L18" s="58">
        <v>1.044</v>
      </c>
      <c r="M18" s="58">
        <v>3.0680000000000001</v>
      </c>
      <c r="N18" s="58">
        <v>5.2009999999999996</v>
      </c>
      <c r="O18" s="58">
        <v>22.315000000000001</v>
      </c>
      <c r="P18" s="58">
        <v>27.808</v>
      </c>
      <c r="Q18" s="58">
        <v>40.151000000000003</v>
      </c>
    </row>
    <row r="19" spans="1:17" ht="11.25" customHeight="1">
      <c r="A19" s="109">
        <v>5</v>
      </c>
      <c r="B19" s="63" t="s">
        <v>148</v>
      </c>
      <c r="C19" s="63"/>
      <c r="D19" s="63"/>
      <c r="E19" s="63"/>
      <c r="F19" s="37">
        <v>93.537999999999997</v>
      </c>
      <c r="G19" s="51" t="s">
        <v>5</v>
      </c>
      <c r="H19" s="37">
        <v>62.012999999999998</v>
      </c>
      <c r="I19" s="37" t="s">
        <v>348</v>
      </c>
      <c r="J19" s="58" t="s">
        <v>347</v>
      </c>
      <c r="K19" s="58">
        <v>2.9000000000000001E-2</v>
      </c>
      <c r="L19" s="58">
        <v>3.214</v>
      </c>
      <c r="M19" s="58">
        <v>17.701000000000001</v>
      </c>
      <c r="N19" s="58">
        <v>4.9180000000000001</v>
      </c>
      <c r="O19" s="58">
        <v>50.914999999999999</v>
      </c>
      <c r="P19" s="58">
        <v>21.625</v>
      </c>
      <c r="Q19" s="58">
        <v>1.5980000000000001</v>
      </c>
    </row>
    <row r="20" spans="1:17" ht="11.25" customHeight="1">
      <c r="A20" s="109">
        <v>6</v>
      </c>
      <c r="B20" s="63" t="s">
        <v>149</v>
      </c>
      <c r="C20" s="63"/>
      <c r="D20" s="63"/>
      <c r="E20" s="63"/>
      <c r="F20" s="37">
        <v>2773.5770000000002</v>
      </c>
      <c r="G20" s="51" t="s">
        <v>5</v>
      </c>
      <c r="H20" s="37">
        <v>440.76499999999999</v>
      </c>
      <c r="I20" s="37" t="s">
        <v>348</v>
      </c>
      <c r="J20" s="58">
        <v>0.44400000000000001</v>
      </c>
      <c r="K20" s="58">
        <v>3.2730000000000001</v>
      </c>
      <c r="L20" s="58">
        <v>2.6970000000000001</v>
      </c>
      <c r="M20" s="58">
        <v>11.385999999999999</v>
      </c>
      <c r="N20" s="58">
        <v>11.311999999999999</v>
      </c>
      <c r="O20" s="58">
        <v>34.49</v>
      </c>
      <c r="P20" s="58">
        <v>16.161999999999999</v>
      </c>
      <c r="Q20" s="58">
        <v>20.236999999999998</v>
      </c>
    </row>
    <row r="21" spans="1:17" ht="11.25" customHeight="1">
      <c r="A21" s="109"/>
      <c r="B21" s="73" t="s">
        <v>105</v>
      </c>
      <c r="C21" s="73"/>
      <c r="D21" s="73"/>
      <c r="E21" s="73"/>
      <c r="F21" s="37">
        <v>820.78200000000004</v>
      </c>
      <c r="G21" s="51" t="s">
        <v>5</v>
      </c>
      <c r="H21" s="37">
        <v>267.68299999999999</v>
      </c>
      <c r="I21" s="37" t="s">
        <v>348</v>
      </c>
      <c r="J21" s="58">
        <v>0.152</v>
      </c>
      <c r="K21" s="58">
        <v>2.8719999999999999</v>
      </c>
      <c r="L21" s="58">
        <v>2.9350000000000001</v>
      </c>
      <c r="M21" s="58">
        <v>11.234999999999999</v>
      </c>
      <c r="N21" s="58">
        <v>10.6</v>
      </c>
      <c r="O21" s="58">
        <v>28.847999999999999</v>
      </c>
      <c r="P21" s="58">
        <v>11.603</v>
      </c>
      <c r="Q21" s="58">
        <v>31.756</v>
      </c>
    </row>
    <row r="22" spans="1:17" ht="11.25" customHeight="1">
      <c r="A22" s="109"/>
      <c r="B22" s="73" t="s">
        <v>106</v>
      </c>
      <c r="C22" s="73"/>
      <c r="D22" s="73"/>
      <c r="E22" s="73"/>
      <c r="F22" s="37">
        <v>956.10500000000002</v>
      </c>
      <c r="G22" s="51" t="s">
        <v>5</v>
      </c>
      <c r="H22" s="37">
        <v>238.809</v>
      </c>
      <c r="I22" s="37" t="s">
        <v>348</v>
      </c>
      <c r="J22" s="58">
        <v>0.311</v>
      </c>
      <c r="K22" s="58">
        <v>3.661</v>
      </c>
      <c r="L22" s="58">
        <v>4.21</v>
      </c>
      <c r="M22" s="58">
        <v>18.797999999999998</v>
      </c>
      <c r="N22" s="58">
        <v>15.576000000000001</v>
      </c>
      <c r="O22" s="58">
        <v>38.366999999999997</v>
      </c>
      <c r="P22" s="58">
        <v>14.581</v>
      </c>
      <c r="Q22" s="58">
        <v>4.4969999999999999</v>
      </c>
    </row>
    <row r="23" spans="1:17" ht="11.25" customHeight="1">
      <c r="A23" s="109"/>
      <c r="B23" s="73" t="s">
        <v>107</v>
      </c>
      <c r="C23" s="73"/>
      <c r="D23" s="73"/>
      <c r="E23" s="73"/>
      <c r="F23" s="37">
        <v>560.59799999999996</v>
      </c>
      <c r="G23" s="51" t="s">
        <v>5</v>
      </c>
      <c r="H23" s="37">
        <v>143.52799999999999</v>
      </c>
      <c r="I23" s="37" t="s">
        <v>348</v>
      </c>
      <c r="J23" s="58">
        <v>1.351</v>
      </c>
      <c r="K23" s="58">
        <v>2.823</v>
      </c>
      <c r="L23" s="58">
        <v>0.69299999999999995</v>
      </c>
      <c r="M23" s="58">
        <v>3.3359999999999999</v>
      </c>
      <c r="N23" s="58">
        <v>5.7990000000000004</v>
      </c>
      <c r="O23" s="58">
        <v>35.116</v>
      </c>
      <c r="P23" s="58">
        <v>26.065000000000001</v>
      </c>
      <c r="Q23" s="58">
        <v>24.818000000000001</v>
      </c>
    </row>
    <row r="24" spans="1:17" ht="11.25" customHeight="1">
      <c r="A24" s="109">
        <v>7</v>
      </c>
      <c r="B24" s="63" t="s">
        <v>150</v>
      </c>
      <c r="C24" s="63"/>
      <c r="D24" s="63"/>
      <c r="E24" s="63"/>
      <c r="F24" s="37">
        <v>993.99300000000005</v>
      </c>
      <c r="G24" s="51" t="s">
        <v>5</v>
      </c>
      <c r="H24" s="37">
        <v>219.19</v>
      </c>
      <c r="I24" s="37" t="s">
        <v>348</v>
      </c>
      <c r="J24" s="58">
        <v>0.35</v>
      </c>
      <c r="K24" s="58">
        <v>2.5609999999999999</v>
      </c>
      <c r="L24" s="58">
        <v>5.702</v>
      </c>
      <c r="M24" s="58">
        <v>20.747</v>
      </c>
      <c r="N24" s="58">
        <v>14.811</v>
      </c>
      <c r="O24" s="58">
        <v>31.187999999999999</v>
      </c>
      <c r="P24" s="58">
        <v>19.225000000000001</v>
      </c>
      <c r="Q24" s="58">
        <v>5.415</v>
      </c>
    </row>
    <row r="25" spans="1:17" ht="11.25" customHeight="1">
      <c r="A25" s="109"/>
      <c r="B25" s="73" t="s">
        <v>108</v>
      </c>
      <c r="C25" s="73"/>
      <c r="D25" s="73"/>
      <c r="E25" s="73"/>
      <c r="F25" s="37">
        <v>965.72</v>
      </c>
      <c r="G25" s="51" t="s">
        <v>5</v>
      </c>
      <c r="H25" s="37">
        <v>216.339</v>
      </c>
      <c r="I25" s="37" t="s">
        <v>348</v>
      </c>
      <c r="J25" s="58">
        <v>0.36</v>
      </c>
      <c r="K25" s="58">
        <v>2.6360000000000001</v>
      </c>
      <c r="L25" s="58">
        <v>5.548</v>
      </c>
      <c r="M25" s="58">
        <v>21.355</v>
      </c>
      <c r="N25" s="58">
        <v>15.026999999999999</v>
      </c>
      <c r="O25" s="58">
        <v>31.417000000000002</v>
      </c>
      <c r="P25" s="58">
        <v>19.788</v>
      </c>
      <c r="Q25" s="58">
        <v>3.8690000000000002</v>
      </c>
    </row>
    <row r="26" spans="1:17" ht="11.25" customHeight="1">
      <c r="A26" s="109">
        <v>8</v>
      </c>
      <c r="B26" s="63" t="s">
        <v>119</v>
      </c>
      <c r="C26" s="63"/>
      <c r="D26" s="63"/>
      <c r="E26" s="63"/>
      <c r="F26" s="37">
        <v>1129.521</v>
      </c>
      <c r="G26" s="51" t="s">
        <v>5</v>
      </c>
      <c r="H26" s="37">
        <v>279.41899999999998</v>
      </c>
      <c r="I26" s="37" t="s">
        <v>348</v>
      </c>
      <c r="J26" s="58">
        <v>0.53200000000000003</v>
      </c>
      <c r="K26" s="58">
        <v>1.101</v>
      </c>
      <c r="L26" s="58">
        <v>1.1279999999999999</v>
      </c>
      <c r="M26" s="58">
        <v>7.3490000000000002</v>
      </c>
      <c r="N26" s="58">
        <v>7.048</v>
      </c>
      <c r="O26" s="58">
        <v>29.452000000000002</v>
      </c>
      <c r="P26" s="58">
        <v>30.507999999999999</v>
      </c>
      <c r="Q26" s="58">
        <v>22.881</v>
      </c>
    </row>
    <row r="27" spans="1:17" ht="11.25" customHeight="1">
      <c r="A27" s="109">
        <v>9</v>
      </c>
      <c r="B27" s="63" t="s">
        <v>109</v>
      </c>
      <c r="C27" s="63"/>
      <c r="D27" s="63"/>
      <c r="E27" s="63"/>
      <c r="F27" s="37">
        <v>1427.25</v>
      </c>
      <c r="G27" s="51" t="s">
        <v>5</v>
      </c>
      <c r="H27" s="37">
        <v>289.51100000000002</v>
      </c>
      <c r="I27" s="37" t="s">
        <v>348</v>
      </c>
      <c r="J27" s="58">
        <v>0.71699999999999997</v>
      </c>
      <c r="K27" s="58">
        <v>4.1980000000000004</v>
      </c>
      <c r="L27" s="58">
        <v>4.1920000000000002</v>
      </c>
      <c r="M27" s="58">
        <v>12.305999999999999</v>
      </c>
      <c r="N27" s="58">
        <v>9.7639999999999993</v>
      </c>
      <c r="O27" s="58">
        <v>30.154</v>
      </c>
      <c r="P27" s="58">
        <v>22.07</v>
      </c>
      <c r="Q27" s="58">
        <v>16.599</v>
      </c>
    </row>
    <row r="28" spans="1:17" ht="11.25" customHeight="1">
      <c r="A28" s="109">
        <v>10</v>
      </c>
      <c r="B28" s="63" t="s">
        <v>110</v>
      </c>
      <c r="C28" s="63"/>
      <c r="D28" s="63"/>
      <c r="E28" s="63"/>
      <c r="F28" s="37">
        <v>818.76700000000005</v>
      </c>
      <c r="G28" s="51" t="s">
        <v>5</v>
      </c>
      <c r="H28" s="37">
        <v>186.364</v>
      </c>
      <c r="I28" s="37" t="s">
        <v>348</v>
      </c>
      <c r="J28" s="58">
        <v>0.30099999999999999</v>
      </c>
      <c r="K28" s="58">
        <v>0.45400000000000001</v>
      </c>
      <c r="L28" s="58">
        <v>2.891</v>
      </c>
      <c r="M28" s="58">
        <v>6.5279999999999996</v>
      </c>
      <c r="N28" s="58">
        <v>10.587999999999999</v>
      </c>
      <c r="O28" s="58">
        <v>33.683999999999997</v>
      </c>
      <c r="P28" s="58">
        <v>24.422000000000001</v>
      </c>
      <c r="Q28" s="58">
        <v>21.132000000000001</v>
      </c>
    </row>
    <row r="29" spans="1:17" ht="11.25" customHeight="1">
      <c r="A29" s="109">
        <v>11</v>
      </c>
      <c r="B29" s="63" t="s">
        <v>111</v>
      </c>
      <c r="C29" s="63"/>
      <c r="D29" s="63"/>
      <c r="E29" s="63"/>
      <c r="F29" s="37">
        <v>727.59799999999996</v>
      </c>
      <c r="G29" s="51" t="s">
        <v>5</v>
      </c>
      <c r="H29" s="37">
        <v>158.79499999999999</v>
      </c>
      <c r="I29" s="37" t="s">
        <v>348</v>
      </c>
      <c r="J29" s="58">
        <v>0.34499999999999997</v>
      </c>
      <c r="K29" s="58">
        <v>1.9570000000000001</v>
      </c>
      <c r="L29" s="58">
        <v>5.6139999999999999</v>
      </c>
      <c r="M29" s="58">
        <v>9.8870000000000005</v>
      </c>
      <c r="N29" s="58">
        <v>6.7750000000000004</v>
      </c>
      <c r="O29" s="58">
        <v>28.681999999999999</v>
      </c>
      <c r="P29" s="58">
        <v>17.481000000000002</v>
      </c>
      <c r="Q29" s="58">
        <v>29.26</v>
      </c>
    </row>
    <row r="30" spans="1:17" ht="11.25" customHeight="1">
      <c r="A30" s="109">
        <v>12</v>
      </c>
      <c r="B30" s="63" t="s">
        <v>112</v>
      </c>
      <c r="C30" s="63"/>
      <c r="D30" s="63"/>
      <c r="E30" s="63"/>
      <c r="F30" s="37">
        <v>563.65099999999995</v>
      </c>
      <c r="G30" s="51" t="s">
        <v>5</v>
      </c>
      <c r="H30" s="37">
        <v>192.517</v>
      </c>
      <c r="I30" s="37" t="s">
        <v>348</v>
      </c>
      <c r="J30" s="58">
        <v>0.123</v>
      </c>
      <c r="K30" s="58">
        <v>0.32</v>
      </c>
      <c r="L30" s="58">
        <v>0.79</v>
      </c>
      <c r="M30" s="58">
        <v>6.976</v>
      </c>
      <c r="N30" s="58">
        <v>5.7759999999999998</v>
      </c>
      <c r="O30" s="58">
        <v>29.405999999999999</v>
      </c>
      <c r="P30" s="58">
        <v>28.838000000000001</v>
      </c>
      <c r="Q30" s="58">
        <v>27.77</v>
      </c>
    </row>
    <row r="31" spans="1:17" ht="11.25" customHeight="1">
      <c r="A31" s="109">
        <v>13</v>
      </c>
      <c r="B31" s="63" t="s">
        <v>113</v>
      </c>
      <c r="C31" s="63"/>
      <c r="D31" s="63"/>
      <c r="E31" s="63"/>
      <c r="F31" s="37">
        <v>254.72399999999999</v>
      </c>
      <c r="G31" s="51" t="s">
        <v>5</v>
      </c>
      <c r="H31" s="37">
        <v>120.881</v>
      </c>
      <c r="I31" s="37" t="s">
        <v>348</v>
      </c>
      <c r="J31" s="58">
        <v>3.9E-2</v>
      </c>
      <c r="K31" s="58">
        <v>1.228</v>
      </c>
      <c r="L31" s="58">
        <v>2.5150000000000001</v>
      </c>
      <c r="M31" s="58">
        <v>2.536</v>
      </c>
      <c r="N31" s="58">
        <v>6.7409999999999997</v>
      </c>
      <c r="O31" s="58">
        <v>47.656999999999996</v>
      </c>
      <c r="P31" s="58">
        <v>27.24</v>
      </c>
      <c r="Q31" s="58">
        <v>12.044</v>
      </c>
    </row>
    <row r="32" spans="1:17" ht="11.25" customHeight="1">
      <c r="A32" s="109">
        <v>14</v>
      </c>
      <c r="B32" s="63" t="s">
        <v>151</v>
      </c>
      <c r="C32" s="63"/>
      <c r="D32" s="63"/>
      <c r="E32" s="63"/>
      <c r="F32" s="37">
        <v>1087.471</v>
      </c>
      <c r="G32" s="51" t="s">
        <v>5</v>
      </c>
      <c r="H32" s="37">
        <v>194.44300000000001</v>
      </c>
      <c r="I32" s="37" t="s">
        <v>348</v>
      </c>
      <c r="J32" s="58">
        <v>1.3080000000000001</v>
      </c>
      <c r="K32" s="58">
        <v>3.9910000000000001</v>
      </c>
      <c r="L32" s="58">
        <v>6.6150000000000002</v>
      </c>
      <c r="M32" s="58">
        <v>21.765999999999998</v>
      </c>
      <c r="N32" s="58">
        <v>18.119</v>
      </c>
      <c r="O32" s="58">
        <v>31.013999999999999</v>
      </c>
      <c r="P32" s="58">
        <v>8.0030000000000001</v>
      </c>
      <c r="Q32" s="58">
        <v>9.1850000000000005</v>
      </c>
    </row>
    <row r="33" spans="1:17" ht="11.25" customHeight="1">
      <c r="A33" s="109">
        <v>15</v>
      </c>
      <c r="B33" s="63" t="s">
        <v>114</v>
      </c>
      <c r="C33" s="63"/>
      <c r="D33" s="63"/>
      <c r="E33" s="63"/>
      <c r="F33" s="37">
        <v>1010.369</v>
      </c>
      <c r="G33" s="51" t="s">
        <v>5</v>
      </c>
      <c r="H33" s="37">
        <v>268.07900000000001</v>
      </c>
      <c r="I33" s="37" t="s">
        <v>348</v>
      </c>
      <c r="J33" s="58">
        <v>3.7999999999999999E-2</v>
      </c>
      <c r="K33" s="58">
        <v>0.56899999999999995</v>
      </c>
      <c r="L33" s="58">
        <v>1.365</v>
      </c>
      <c r="M33" s="58">
        <v>5.3339999999999996</v>
      </c>
      <c r="N33" s="58">
        <v>11.081</v>
      </c>
      <c r="O33" s="58">
        <v>37.368000000000002</v>
      </c>
      <c r="P33" s="58">
        <v>25.504999999999999</v>
      </c>
      <c r="Q33" s="58">
        <v>18.739000000000001</v>
      </c>
    </row>
    <row r="34" spans="1:17" ht="11.25" customHeight="1">
      <c r="A34" s="109">
        <v>16</v>
      </c>
      <c r="B34" s="63" t="s">
        <v>305</v>
      </c>
      <c r="C34" s="63"/>
      <c r="D34" s="63"/>
      <c r="E34" s="63"/>
      <c r="F34" s="37">
        <v>835.05899999999997</v>
      </c>
      <c r="G34" s="51" t="s">
        <v>5</v>
      </c>
      <c r="H34" s="37">
        <v>96.265000000000001</v>
      </c>
      <c r="I34" s="37" t="s">
        <v>348</v>
      </c>
      <c r="J34" s="58">
        <v>2.5990000000000002</v>
      </c>
      <c r="K34" s="58">
        <v>9.3000000000000007</v>
      </c>
      <c r="L34" s="58">
        <v>9.8580000000000005</v>
      </c>
      <c r="M34" s="58">
        <v>15.845000000000001</v>
      </c>
      <c r="N34" s="58">
        <v>10.135999999999999</v>
      </c>
      <c r="O34" s="58">
        <v>27.152000000000001</v>
      </c>
      <c r="P34" s="58">
        <v>14.705</v>
      </c>
      <c r="Q34" s="58">
        <v>10.404999999999999</v>
      </c>
    </row>
    <row r="35" spans="1:17" ht="11.25" customHeight="1">
      <c r="A35" s="109">
        <v>17</v>
      </c>
      <c r="B35" s="63" t="s">
        <v>115</v>
      </c>
      <c r="C35" s="63"/>
      <c r="D35" s="63"/>
      <c r="E35" s="63"/>
      <c r="F35" s="37">
        <v>74.900000000000006</v>
      </c>
      <c r="G35" s="51" t="s">
        <v>5</v>
      </c>
      <c r="H35" s="37">
        <v>29.466999999999999</v>
      </c>
      <c r="I35" s="37" t="s">
        <v>348</v>
      </c>
      <c r="J35" s="58">
        <v>0.72399999999999998</v>
      </c>
      <c r="K35" s="58">
        <v>2.4950000000000001</v>
      </c>
      <c r="L35" s="58">
        <v>8.391</v>
      </c>
      <c r="M35" s="58">
        <v>19.956</v>
      </c>
      <c r="N35" s="58">
        <v>12.058999999999999</v>
      </c>
      <c r="O35" s="58">
        <v>34.457999999999998</v>
      </c>
      <c r="P35" s="58">
        <v>11.016</v>
      </c>
      <c r="Q35" s="58">
        <v>10.901</v>
      </c>
    </row>
    <row r="36" spans="1:17" ht="11.25" customHeight="1">
      <c r="A36" s="109">
        <v>18</v>
      </c>
      <c r="B36" s="63" t="s">
        <v>116</v>
      </c>
      <c r="C36" s="63"/>
      <c r="D36" s="63"/>
      <c r="E36" s="63"/>
      <c r="F36" s="37">
        <v>6533.4449999999997</v>
      </c>
      <c r="G36" s="51" t="s">
        <v>5</v>
      </c>
      <c r="H36" s="37">
        <v>658.07399999999996</v>
      </c>
      <c r="I36" s="37" t="s">
        <v>348</v>
      </c>
      <c r="J36" s="58">
        <v>3.6999999999999998E-2</v>
      </c>
      <c r="K36" s="58">
        <v>0.56699999999999995</v>
      </c>
      <c r="L36" s="58">
        <v>1.151</v>
      </c>
      <c r="M36" s="58">
        <v>3.2109999999999999</v>
      </c>
      <c r="N36" s="58">
        <v>5.7619999999999996</v>
      </c>
      <c r="O36" s="58">
        <v>22.064</v>
      </c>
      <c r="P36" s="58">
        <v>34.659999999999997</v>
      </c>
      <c r="Q36" s="58">
        <v>32.548000000000002</v>
      </c>
    </row>
    <row r="37" spans="1:17" ht="11.25" customHeight="1">
      <c r="A37" s="109">
        <v>19</v>
      </c>
      <c r="B37" s="63" t="s">
        <v>120</v>
      </c>
      <c r="C37" s="63"/>
      <c r="D37" s="63"/>
      <c r="E37" s="63"/>
      <c r="F37" s="37" t="s">
        <v>347</v>
      </c>
      <c r="G37" s="51" t="s">
        <v>5</v>
      </c>
      <c r="H37" s="37" t="s">
        <v>347</v>
      </c>
      <c r="I37" s="37" t="s">
        <v>348</v>
      </c>
      <c r="J37" s="58" t="s">
        <v>348</v>
      </c>
      <c r="K37" s="58" t="s">
        <v>348</v>
      </c>
      <c r="L37" s="58" t="s">
        <v>348</v>
      </c>
      <c r="M37" s="58" t="s">
        <v>348</v>
      </c>
      <c r="N37" s="58" t="s">
        <v>348</v>
      </c>
      <c r="O37" s="58" t="s">
        <v>348</v>
      </c>
      <c r="P37" s="58" t="s">
        <v>348</v>
      </c>
      <c r="Q37" s="58" t="s">
        <v>348</v>
      </c>
    </row>
    <row r="38" spans="1:17" ht="11.25" customHeight="1">
      <c r="A38" s="109">
        <v>20</v>
      </c>
      <c r="B38" s="63" t="s">
        <v>117</v>
      </c>
      <c r="C38" s="63"/>
      <c r="D38" s="63"/>
      <c r="E38" s="63"/>
      <c r="F38" s="37">
        <v>328.39699999999999</v>
      </c>
      <c r="G38" s="51" t="s">
        <v>5</v>
      </c>
      <c r="H38" s="37">
        <v>145.07900000000001</v>
      </c>
      <c r="I38" s="37" t="s">
        <v>348</v>
      </c>
      <c r="J38" s="58">
        <v>2.1669999999999998</v>
      </c>
      <c r="K38" s="58">
        <v>2.2480000000000002</v>
      </c>
      <c r="L38" s="58">
        <v>7.0140000000000002</v>
      </c>
      <c r="M38" s="58">
        <v>5.0679999999999996</v>
      </c>
      <c r="N38" s="58">
        <v>5.851</v>
      </c>
      <c r="O38" s="58">
        <v>18.303000000000001</v>
      </c>
      <c r="P38" s="58">
        <v>17.780999999999999</v>
      </c>
      <c r="Q38" s="58">
        <v>41.567999999999998</v>
      </c>
    </row>
    <row r="39" spans="1:17" ht="12" customHeight="1" thickBot="1">
      <c r="A39" s="54"/>
      <c r="B39" s="54"/>
      <c r="C39" s="54"/>
      <c r="D39" s="54"/>
      <c r="E39" s="54"/>
      <c r="F39" s="121"/>
      <c r="G39" s="122"/>
      <c r="H39" s="121"/>
      <c r="I39" s="121"/>
      <c r="J39" s="123"/>
      <c r="K39" s="123"/>
      <c r="L39" s="123"/>
      <c r="M39" s="123"/>
      <c r="N39" s="121"/>
      <c r="O39" s="69"/>
      <c r="P39" s="123"/>
      <c r="Q39" s="123"/>
    </row>
    <row r="40" spans="1:17" ht="12.75" customHeight="1">
      <c r="A40" s="36"/>
      <c r="O40" s="1"/>
      <c r="P40" s="1"/>
      <c r="Q40" s="1"/>
    </row>
  </sheetData>
  <sheetProtection formatCells="0" formatColumns="0" formatRows="0"/>
  <mergeCells count="4">
    <mergeCell ref="A11:B11"/>
    <mergeCell ref="J6:Q6"/>
    <mergeCell ref="F6:H6"/>
    <mergeCell ref="G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dimension ref="A1:L41"/>
  <sheetViews>
    <sheetView zoomScaleNormal="100" workbookViewId="0"/>
  </sheetViews>
  <sheetFormatPr defaultRowHeight="12.75"/>
  <cols>
    <col min="1" max="1" width="3.85546875" style="1" customWidth="1"/>
    <col min="2" max="2" width="63.140625" style="1" customWidth="1"/>
    <col min="3" max="5" width="63.140625" style="1" hidden="1" customWidth="1"/>
    <col min="6" max="6" width="10" style="1" customWidth="1"/>
    <col min="7" max="7" width="1.85546875" style="1" bestFit="1" customWidth="1"/>
    <col min="8" max="8" width="5.7109375" style="1" bestFit="1" customWidth="1"/>
    <col min="9" max="9" width="1.42578125" style="1" customWidth="1"/>
    <col min="10" max="10" width="11.5703125" style="1" customWidth="1"/>
    <col min="11" max="11" width="1.85546875" style="1" bestFit="1" customWidth="1"/>
    <col min="12" max="12" width="5.7109375" style="1" bestFit="1" customWidth="1"/>
    <col min="13" max="16384" width="9.140625" style="1"/>
  </cols>
  <sheetData>
    <row r="1" spans="1:12" ht="6.75" customHeight="1"/>
    <row r="2" spans="1:12" ht="15" customHeight="1">
      <c r="A2" s="188" t="s">
        <v>279</v>
      </c>
      <c r="B2" s="20"/>
      <c r="C2" s="20"/>
      <c r="D2" s="20"/>
      <c r="E2" s="20"/>
      <c r="F2" s="20"/>
      <c r="G2" s="20"/>
      <c r="H2" s="20"/>
      <c r="I2" s="20"/>
      <c r="J2" s="20"/>
      <c r="K2" s="20"/>
      <c r="L2" s="20"/>
    </row>
    <row r="3" spans="1:12">
      <c r="A3" s="188" t="s">
        <v>364</v>
      </c>
      <c r="B3" s="20"/>
      <c r="C3" s="20"/>
      <c r="D3" s="20"/>
      <c r="E3" s="20"/>
      <c r="F3" s="20"/>
      <c r="G3" s="20"/>
      <c r="H3" s="20"/>
      <c r="I3" s="20"/>
      <c r="J3" s="20"/>
      <c r="K3" s="20"/>
      <c r="L3" s="20"/>
    </row>
    <row r="4" spans="1:12">
      <c r="A4" s="193" t="s">
        <v>280</v>
      </c>
      <c r="B4" s="20"/>
      <c r="C4" s="20"/>
      <c r="D4" s="20"/>
      <c r="E4" s="20"/>
      <c r="F4" s="20"/>
      <c r="G4" s="20"/>
      <c r="H4" s="20"/>
      <c r="I4" s="20"/>
      <c r="J4" s="20"/>
      <c r="K4" s="20"/>
      <c r="L4" s="20"/>
    </row>
    <row r="5" spans="1:12" ht="13.5" thickBot="1">
      <c r="A5" s="295" t="s">
        <v>365</v>
      </c>
      <c r="B5" s="45"/>
      <c r="C5" s="45"/>
      <c r="D5" s="45"/>
      <c r="E5" s="45"/>
      <c r="F5" s="45"/>
      <c r="G5" s="45"/>
      <c r="H5" s="45"/>
      <c r="I5" s="45"/>
      <c r="J5" s="45"/>
      <c r="K5" s="45"/>
      <c r="L5" s="45"/>
    </row>
    <row r="6" spans="1:12" ht="36" customHeight="1">
      <c r="A6" s="36" t="s">
        <v>56</v>
      </c>
      <c r="B6" s="36" t="s">
        <v>146</v>
      </c>
      <c r="C6" s="36"/>
      <c r="D6" s="36"/>
      <c r="E6" s="36"/>
      <c r="F6" s="358" t="s">
        <v>237</v>
      </c>
      <c r="G6" s="358"/>
      <c r="H6" s="358"/>
      <c r="I6" s="104"/>
      <c r="J6" s="369" t="s">
        <v>283</v>
      </c>
      <c r="K6" s="369"/>
      <c r="L6" s="369"/>
    </row>
    <row r="7" spans="1:12" ht="14.25" customHeight="1" thickBot="1">
      <c r="A7" s="54"/>
      <c r="B7" s="54"/>
      <c r="C7" s="54"/>
      <c r="D7" s="54"/>
      <c r="E7" s="54"/>
      <c r="F7" s="28" t="s">
        <v>24</v>
      </c>
      <c r="G7" s="370" t="s">
        <v>130</v>
      </c>
      <c r="H7" s="370"/>
      <c r="I7" s="110"/>
      <c r="J7" s="28" t="s">
        <v>24</v>
      </c>
      <c r="K7" s="370" t="s">
        <v>130</v>
      </c>
      <c r="L7" s="370"/>
    </row>
    <row r="8" spans="1:12" ht="12" customHeight="1">
      <c r="A8" s="64"/>
      <c r="B8" s="64"/>
      <c r="C8" s="64"/>
      <c r="D8" s="64"/>
      <c r="E8" s="64"/>
      <c r="F8" s="104"/>
      <c r="G8" s="104"/>
      <c r="H8" s="104"/>
      <c r="I8" s="104"/>
      <c r="J8" s="104"/>
      <c r="K8" s="104"/>
      <c r="L8" s="104"/>
    </row>
    <row r="9" spans="1:12" ht="12" hidden="1" customHeight="1">
      <c r="A9" s="64"/>
      <c r="B9" s="64"/>
      <c r="C9" s="64"/>
      <c r="D9" s="64"/>
      <c r="E9" s="64"/>
      <c r="F9" s="104"/>
      <c r="G9" s="104"/>
      <c r="H9" s="104"/>
      <c r="I9" s="104"/>
      <c r="J9" s="104"/>
      <c r="K9" s="104"/>
      <c r="L9" s="104"/>
    </row>
    <row r="10" spans="1:12" ht="12" hidden="1" customHeight="1">
      <c r="A10" s="64"/>
      <c r="B10" s="64"/>
      <c r="C10" s="64"/>
      <c r="D10" s="64"/>
      <c r="E10" s="64"/>
      <c r="F10" s="104"/>
      <c r="G10" s="104"/>
      <c r="H10" s="104"/>
      <c r="I10" s="104"/>
      <c r="J10" s="104"/>
      <c r="K10" s="104"/>
      <c r="L10" s="104"/>
    </row>
    <row r="11" spans="1:12" ht="12" customHeight="1">
      <c r="A11" s="367" t="s">
        <v>24</v>
      </c>
      <c r="B11" s="367"/>
      <c r="C11" s="36"/>
      <c r="D11" s="36"/>
      <c r="E11" s="36"/>
      <c r="F11" s="71">
        <v>1858773.1629999999</v>
      </c>
      <c r="G11" s="51" t="s">
        <v>5</v>
      </c>
      <c r="H11" s="71">
        <v>61182.300999999999</v>
      </c>
      <c r="I11" s="71" t="s">
        <v>348</v>
      </c>
      <c r="J11" s="71">
        <v>382593.85</v>
      </c>
      <c r="K11" s="51" t="s">
        <v>5</v>
      </c>
      <c r="L11" s="71">
        <v>22129.649000000001</v>
      </c>
    </row>
    <row r="12" spans="1:12" ht="12" customHeight="1">
      <c r="A12" s="64"/>
      <c r="B12" s="64"/>
      <c r="C12" s="64"/>
      <c r="D12" s="64"/>
      <c r="E12" s="64"/>
      <c r="F12" s="104"/>
      <c r="G12" s="61"/>
      <c r="H12" s="104"/>
      <c r="I12" s="104"/>
      <c r="J12" s="104"/>
      <c r="K12" s="61"/>
      <c r="L12" s="104"/>
    </row>
    <row r="13" spans="1:12" s="109" customFormat="1" ht="11.25" customHeight="1">
      <c r="A13" s="109">
        <v>1</v>
      </c>
      <c r="B13" s="109" t="s">
        <v>118</v>
      </c>
      <c r="F13" s="37">
        <v>156960.818</v>
      </c>
      <c r="G13" s="51" t="s">
        <v>5</v>
      </c>
      <c r="H13" s="37">
        <v>19410.594000000001</v>
      </c>
      <c r="I13" s="102" t="s">
        <v>348</v>
      </c>
      <c r="J13" s="37">
        <v>90855.83</v>
      </c>
      <c r="K13" s="51" t="s">
        <v>5</v>
      </c>
      <c r="L13" s="37">
        <v>12111.78</v>
      </c>
    </row>
    <row r="14" spans="1:12" ht="11.25" customHeight="1">
      <c r="A14" s="63"/>
      <c r="B14" s="73" t="s">
        <v>101</v>
      </c>
      <c r="C14" s="73"/>
      <c r="D14" s="73"/>
      <c r="E14" s="73"/>
      <c r="F14" s="37">
        <v>82976.966</v>
      </c>
      <c r="G14" s="51" t="s">
        <v>5</v>
      </c>
      <c r="H14" s="37">
        <v>11586.072</v>
      </c>
      <c r="I14" s="37" t="s">
        <v>348</v>
      </c>
      <c r="J14" s="37">
        <v>65299.544000000002</v>
      </c>
      <c r="K14" s="51" t="s">
        <v>5</v>
      </c>
      <c r="L14" s="37">
        <v>9358.1239999999998</v>
      </c>
    </row>
    <row r="15" spans="1:12" ht="11.25" customHeight="1">
      <c r="A15" s="109">
        <v>2</v>
      </c>
      <c r="B15" s="63" t="s">
        <v>102</v>
      </c>
      <c r="C15" s="63"/>
      <c r="D15" s="63"/>
      <c r="E15" s="63"/>
      <c r="F15" s="37">
        <v>558.11300000000006</v>
      </c>
      <c r="G15" s="51" t="s">
        <v>5</v>
      </c>
      <c r="H15" s="37">
        <v>829.53899999999999</v>
      </c>
      <c r="I15" s="37" t="s">
        <v>348</v>
      </c>
      <c r="J15" s="37" t="s">
        <v>347</v>
      </c>
      <c r="K15" s="51" t="s">
        <v>5</v>
      </c>
      <c r="L15" s="37" t="s">
        <v>347</v>
      </c>
    </row>
    <row r="16" spans="1:12" ht="11.25" customHeight="1">
      <c r="A16" s="109">
        <v>3</v>
      </c>
      <c r="B16" s="63" t="s">
        <v>147</v>
      </c>
      <c r="C16" s="63"/>
      <c r="D16" s="63"/>
      <c r="E16" s="63"/>
      <c r="F16" s="37">
        <v>95024.176999999996</v>
      </c>
      <c r="G16" s="51" t="s">
        <v>5</v>
      </c>
      <c r="H16" s="37">
        <v>11106.263000000001</v>
      </c>
      <c r="I16" s="37" t="s">
        <v>348</v>
      </c>
      <c r="J16" s="37">
        <v>56254.432999999997</v>
      </c>
      <c r="K16" s="51" t="s">
        <v>5</v>
      </c>
      <c r="L16" s="37">
        <v>8785.2199999999993</v>
      </c>
    </row>
    <row r="17" spans="1:12" ht="11.25" customHeight="1">
      <c r="A17" s="109"/>
      <c r="B17" s="73" t="s">
        <v>103</v>
      </c>
      <c r="C17" s="73"/>
      <c r="D17" s="73"/>
      <c r="E17" s="73"/>
      <c r="F17" s="37">
        <v>87373.804000000004</v>
      </c>
      <c r="G17" s="51" t="s">
        <v>5</v>
      </c>
      <c r="H17" s="37">
        <v>10622.578</v>
      </c>
      <c r="I17" s="37" t="s">
        <v>348</v>
      </c>
      <c r="J17" s="37">
        <v>51195.256000000001</v>
      </c>
      <c r="K17" s="51" t="s">
        <v>5</v>
      </c>
      <c r="L17" s="37">
        <v>8165.2889999999998</v>
      </c>
    </row>
    <row r="18" spans="1:12" ht="11.25" customHeight="1">
      <c r="A18" s="109">
        <v>4</v>
      </c>
      <c r="B18" s="63" t="s">
        <v>104</v>
      </c>
      <c r="C18" s="63"/>
      <c r="D18" s="63"/>
      <c r="E18" s="63"/>
      <c r="F18" s="37">
        <v>350640.31</v>
      </c>
      <c r="G18" s="51" t="s">
        <v>5</v>
      </c>
      <c r="H18" s="37">
        <v>33554.383000000002</v>
      </c>
      <c r="I18" s="37" t="s">
        <v>348</v>
      </c>
      <c r="J18" s="37">
        <v>32304.188999999998</v>
      </c>
      <c r="K18" s="51" t="s">
        <v>5</v>
      </c>
      <c r="L18" s="37">
        <v>6427.7209999999995</v>
      </c>
    </row>
    <row r="19" spans="1:12" ht="11.25" customHeight="1">
      <c r="A19" s="109">
        <v>5</v>
      </c>
      <c r="B19" s="63" t="s">
        <v>148</v>
      </c>
      <c r="C19" s="63"/>
      <c r="D19" s="63"/>
      <c r="E19" s="63"/>
      <c r="F19" s="37">
        <v>15026.195</v>
      </c>
      <c r="G19" s="51" t="s">
        <v>5</v>
      </c>
      <c r="H19" s="37">
        <v>8582.9240000000009</v>
      </c>
      <c r="I19" s="37" t="s">
        <v>348</v>
      </c>
      <c r="J19" s="37">
        <v>1032.673</v>
      </c>
      <c r="K19" s="51" t="s">
        <v>5</v>
      </c>
      <c r="L19" s="37">
        <v>1267.789</v>
      </c>
    </row>
    <row r="20" spans="1:12" ht="11.25" customHeight="1">
      <c r="A20" s="109">
        <v>6</v>
      </c>
      <c r="B20" s="63" t="s">
        <v>149</v>
      </c>
      <c r="C20" s="63"/>
      <c r="D20" s="63"/>
      <c r="E20" s="63"/>
      <c r="F20" s="37">
        <v>120330.091</v>
      </c>
      <c r="G20" s="51" t="s">
        <v>5</v>
      </c>
      <c r="H20" s="37">
        <v>16603.564999999999</v>
      </c>
      <c r="I20" s="37" t="s">
        <v>348</v>
      </c>
      <c r="J20" s="37">
        <v>41541.474999999999</v>
      </c>
      <c r="K20" s="51" t="s">
        <v>5</v>
      </c>
      <c r="L20" s="37">
        <v>8307.0040000000008</v>
      </c>
    </row>
    <row r="21" spans="1:12" ht="11.25" customHeight="1">
      <c r="A21" s="109"/>
      <c r="B21" s="73" t="s">
        <v>105</v>
      </c>
      <c r="C21" s="73"/>
      <c r="D21" s="73"/>
      <c r="E21" s="73"/>
      <c r="F21" s="37">
        <v>31997.738000000001</v>
      </c>
      <c r="G21" s="51" t="s">
        <v>5</v>
      </c>
      <c r="H21" s="37">
        <v>8591.2939999999999</v>
      </c>
      <c r="I21" s="37" t="s">
        <v>348</v>
      </c>
      <c r="J21" s="37">
        <v>12039.147000000001</v>
      </c>
      <c r="K21" s="51" t="s">
        <v>5</v>
      </c>
      <c r="L21" s="37">
        <v>5397.8</v>
      </c>
    </row>
    <row r="22" spans="1:12" ht="11.25" customHeight="1">
      <c r="A22" s="109"/>
      <c r="B22" s="73" t="s">
        <v>106</v>
      </c>
      <c r="C22" s="73"/>
      <c r="D22" s="73"/>
      <c r="E22" s="73"/>
      <c r="F22" s="37">
        <v>31917.311000000002</v>
      </c>
      <c r="G22" s="51" t="s">
        <v>5</v>
      </c>
      <c r="H22" s="37">
        <v>7745.6890000000003</v>
      </c>
      <c r="I22" s="37" t="s">
        <v>348</v>
      </c>
      <c r="J22" s="37">
        <v>16483.917000000001</v>
      </c>
      <c r="K22" s="51" t="s">
        <v>5</v>
      </c>
      <c r="L22" s="37">
        <v>4971.0230000000001</v>
      </c>
    </row>
    <row r="23" spans="1:12" ht="11.25" customHeight="1">
      <c r="A23" s="109"/>
      <c r="B23" s="73" t="s">
        <v>107</v>
      </c>
      <c r="C23" s="73"/>
      <c r="D23" s="73"/>
      <c r="E23" s="73"/>
      <c r="F23" s="37">
        <v>33026.256999999998</v>
      </c>
      <c r="G23" s="51" t="s">
        <v>5</v>
      </c>
      <c r="H23" s="37">
        <v>7962.7780000000002</v>
      </c>
      <c r="I23" s="37" t="s">
        <v>348</v>
      </c>
      <c r="J23" s="37">
        <v>6798.4449999999997</v>
      </c>
      <c r="K23" s="51" t="s">
        <v>5</v>
      </c>
      <c r="L23" s="37">
        <v>2341.5500000000002</v>
      </c>
    </row>
    <row r="24" spans="1:12" ht="11.25" customHeight="1">
      <c r="A24" s="109">
        <v>7</v>
      </c>
      <c r="B24" s="63" t="s">
        <v>150</v>
      </c>
      <c r="C24" s="63"/>
      <c r="D24" s="63"/>
      <c r="E24" s="63"/>
      <c r="F24" s="37">
        <v>40923.904999999999</v>
      </c>
      <c r="G24" s="51" t="s">
        <v>5</v>
      </c>
      <c r="H24" s="37">
        <v>8886.7950000000001</v>
      </c>
      <c r="I24" s="37" t="s">
        <v>348</v>
      </c>
      <c r="J24" s="37">
        <v>16786.627</v>
      </c>
      <c r="K24" s="51" t="s">
        <v>5</v>
      </c>
      <c r="L24" s="37">
        <v>4683.6549999999997</v>
      </c>
    </row>
    <row r="25" spans="1:12" ht="11.25" customHeight="1">
      <c r="A25" s="109"/>
      <c r="B25" s="73" t="s">
        <v>108</v>
      </c>
      <c r="C25" s="73"/>
      <c r="D25" s="73"/>
      <c r="E25" s="73"/>
      <c r="F25" s="37">
        <v>40163.925999999999</v>
      </c>
      <c r="G25" s="51" t="s">
        <v>5</v>
      </c>
      <c r="H25" s="37">
        <v>8835.0920000000006</v>
      </c>
      <c r="I25" s="37" t="s">
        <v>348</v>
      </c>
      <c r="J25" s="37">
        <v>16664.412</v>
      </c>
      <c r="K25" s="51" t="s">
        <v>5</v>
      </c>
      <c r="L25" s="37">
        <v>4680.4139999999998</v>
      </c>
    </row>
    <row r="26" spans="1:12" ht="11.25" customHeight="1">
      <c r="A26" s="109">
        <v>8</v>
      </c>
      <c r="B26" s="63" t="s">
        <v>119</v>
      </c>
      <c r="C26" s="63"/>
      <c r="D26" s="63"/>
      <c r="E26" s="63"/>
      <c r="F26" s="37">
        <v>48093.955000000002</v>
      </c>
      <c r="G26" s="51" t="s">
        <v>5</v>
      </c>
      <c r="H26" s="37">
        <v>10463.954</v>
      </c>
      <c r="I26" s="37" t="s">
        <v>348</v>
      </c>
      <c r="J26" s="37">
        <v>21103.077000000001</v>
      </c>
      <c r="K26" s="51" t="s">
        <v>5</v>
      </c>
      <c r="L26" s="37">
        <v>5822.1360000000004</v>
      </c>
    </row>
    <row r="27" spans="1:12" ht="11.25" customHeight="1">
      <c r="A27" s="109">
        <v>9</v>
      </c>
      <c r="B27" s="63" t="s">
        <v>109</v>
      </c>
      <c r="C27" s="63"/>
      <c r="D27" s="63"/>
      <c r="E27" s="63"/>
      <c r="F27" s="37">
        <v>65063.279000000002</v>
      </c>
      <c r="G27" s="51" t="s">
        <v>5</v>
      </c>
      <c r="H27" s="37">
        <v>12199.214</v>
      </c>
      <c r="I27" s="37" t="s">
        <v>348</v>
      </c>
      <c r="J27" s="37">
        <v>29269.371999999999</v>
      </c>
      <c r="K27" s="51" t="s">
        <v>5</v>
      </c>
      <c r="L27" s="37">
        <v>5433.0159999999996</v>
      </c>
    </row>
    <row r="28" spans="1:12" ht="11.25" customHeight="1">
      <c r="A28" s="109">
        <v>10</v>
      </c>
      <c r="B28" s="63" t="s">
        <v>110</v>
      </c>
      <c r="C28" s="63"/>
      <c r="D28" s="63"/>
      <c r="E28" s="63"/>
      <c r="F28" s="37">
        <v>51217.627999999997</v>
      </c>
      <c r="G28" s="51" t="s">
        <v>5</v>
      </c>
      <c r="H28" s="37">
        <v>10253.735000000001</v>
      </c>
      <c r="I28" s="37" t="s">
        <v>348</v>
      </c>
      <c r="J28" s="37">
        <v>15219.499</v>
      </c>
      <c r="K28" s="51" t="s">
        <v>5</v>
      </c>
      <c r="L28" s="37">
        <v>4655.7070000000003</v>
      </c>
    </row>
    <row r="29" spans="1:12" ht="11.25" customHeight="1">
      <c r="A29" s="109">
        <v>11</v>
      </c>
      <c r="B29" s="63" t="s">
        <v>111</v>
      </c>
      <c r="C29" s="63"/>
      <c r="D29" s="63"/>
      <c r="E29" s="63"/>
      <c r="F29" s="37">
        <v>51340.072</v>
      </c>
      <c r="G29" s="51" t="s">
        <v>5</v>
      </c>
      <c r="H29" s="37">
        <v>10804.87</v>
      </c>
      <c r="I29" s="37" t="s">
        <v>348</v>
      </c>
      <c r="J29" s="37">
        <v>13318.222</v>
      </c>
      <c r="K29" s="51" t="s">
        <v>5</v>
      </c>
      <c r="L29" s="37">
        <v>3482.9639999999999</v>
      </c>
    </row>
    <row r="30" spans="1:12" ht="11.25" customHeight="1">
      <c r="A30" s="109">
        <v>12</v>
      </c>
      <c r="B30" s="63" t="s">
        <v>112</v>
      </c>
      <c r="C30" s="63"/>
      <c r="D30" s="63"/>
      <c r="E30" s="63"/>
      <c r="F30" s="37">
        <v>30760.171999999999</v>
      </c>
      <c r="G30" s="51" t="s">
        <v>5</v>
      </c>
      <c r="H30" s="37">
        <v>8555.1200000000008</v>
      </c>
      <c r="I30" s="37" t="s">
        <v>348</v>
      </c>
      <c r="J30" s="37">
        <v>5564.3190000000004</v>
      </c>
      <c r="K30" s="51" t="s">
        <v>5</v>
      </c>
      <c r="L30" s="37">
        <v>2811.49</v>
      </c>
    </row>
    <row r="31" spans="1:12" ht="11.25" customHeight="1">
      <c r="A31" s="109">
        <v>13</v>
      </c>
      <c r="B31" s="63" t="s">
        <v>113</v>
      </c>
      <c r="C31" s="63"/>
      <c r="D31" s="63"/>
      <c r="E31" s="63"/>
      <c r="F31" s="37">
        <v>22465.073</v>
      </c>
      <c r="G31" s="51" t="s">
        <v>5</v>
      </c>
      <c r="H31" s="37">
        <v>7393.5770000000002</v>
      </c>
      <c r="I31" s="37" t="s">
        <v>348</v>
      </c>
      <c r="J31" s="37">
        <v>4502.259</v>
      </c>
      <c r="K31" s="51" t="s">
        <v>5</v>
      </c>
      <c r="L31" s="37">
        <v>1976.97</v>
      </c>
    </row>
    <row r="32" spans="1:12" ht="11.25" customHeight="1">
      <c r="A32" s="109">
        <v>14</v>
      </c>
      <c r="B32" s="63" t="s">
        <v>151</v>
      </c>
      <c r="C32" s="63"/>
      <c r="D32" s="63"/>
      <c r="E32" s="63"/>
      <c r="F32" s="37">
        <v>109783.05499999999</v>
      </c>
      <c r="G32" s="51" t="s">
        <v>5</v>
      </c>
      <c r="H32" s="37">
        <v>15429.38</v>
      </c>
      <c r="I32" s="37" t="s">
        <v>348</v>
      </c>
      <c r="J32" s="37">
        <v>9068.5669999999991</v>
      </c>
      <c r="K32" s="51" t="s">
        <v>5</v>
      </c>
      <c r="L32" s="37">
        <v>3230.549</v>
      </c>
    </row>
    <row r="33" spans="1:12" ht="11.25" customHeight="1">
      <c r="A33" s="109">
        <v>15</v>
      </c>
      <c r="B33" s="63" t="s">
        <v>114</v>
      </c>
      <c r="C33" s="63"/>
      <c r="D33" s="63"/>
      <c r="E33" s="63"/>
      <c r="F33" s="37">
        <v>99807.764999999999</v>
      </c>
      <c r="G33" s="51" t="s">
        <v>5</v>
      </c>
      <c r="H33" s="37">
        <v>22269.594000000001</v>
      </c>
      <c r="I33" s="37" t="s">
        <v>348</v>
      </c>
      <c r="J33" s="37">
        <v>3275.6419999999998</v>
      </c>
      <c r="K33" s="51" t="s">
        <v>5</v>
      </c>
      <c r="L33" s="37">
        <v>1654.067</v>
      </c>
    </row>
    <row r="34" spans="1:12" ht="11.25" customHeight="1">
      <c r="A34" s="109">
        <v>16</v>
      </c>
      <c r="B34" s="63" t="s">
        <v>305</v>
      </c>
      <c r="C34" s="63"/>
      <c r="D34" s="63"/>
      <c r="E34" s="63"/>
      <c r="F34" s="37">
        <v>167083.84599999999</v>
      </c>
      <c r="G34" s="51" t="s">
        <v>5</v>
      </c>
      <c r="H34" s="37">
        <v>14617.073</v>
      </c>
      <c r="I34" s="37" t="s">
        <v>348</v>
      </c>
      <c r="J34" s="37">
        <v>5789.8609999999999</v>
      </c>
      <c r="K34" s="51" t="s">
        <v>5</v>
      </c>
      <c r="L34" s="37">
        <v>1660.046</v>
      </c>
    </row>
    <row r="35" spans="1:12" ht="11.25" customHeight="1">
      <c r="A35" s="109">
        <v>17</v>
      </c>
      <c r="B35" s="63" t="s">
        <v>115</v>
      </c>
      <c r="C35" s="63"/>
      <c r="D35" s="63"/>
      <c r="E35" s="63"/>
      <c r="F35" s="37">
        <v>9250.1779999999999</v>
      </c>
      <c r="G35" s="51" t="s">
        <v>5</v>
      </c>
      <c r="H35" s="37">
        <v>4445.0159999999996</v>
      </c>
      <c r="I35" s="37" t="s">
        <v>348</v>
      </c>
      <c r="J35" s="37">
        <v>3082.8240000000001</v>
      </c>
      <c r="K35" s="51" t="s">
        <v>5</v>
      </c>
      <c r="L35" s="37">
        <v>1496.502</v>
      </c>
    </row>
    <row r="36" spans="1:12" ht="11.25" customHeight="1">
      <c r="A36" s="109">
        <v>18</v>
      </c>
      <c r="B36" s="63" t="s">
        <v>116</v>
      </c>
      <c r="C36" s="63"/>
      <c r="D36" s="63"/>
      <c r="E36" s="63"/>
      <c r="F36" s="37">
        <v>404841.359</v>
      </c>
      <c r="G36" s="51" t="s">
        <v>5</v>
      </c>
      <c r="H36" s="37">
        <v>34673.743999999999</v>
      </c>
      <c r="I36" s="37" t="s">
        <v>348</v>
      </c>
      <c r="J36" s="37">
        <v>22177.785</v>
      </c>
      <c r="K36" s="51" t="s">
        <v>5</v>
      </c>
      <c r="L36" s="37">
        <v>4737.9679999999998</v>
      </c>
    </row>
    <row r="37" spans="1:12" ht="11.25" customHeight="1">
      <c r="A37" s="109">
        <v>19</v>
      </c>
      <c r="B37" s="63" t="s">
        <v>120</v>
      </c>
      <c r="C37" s="63"/>
      <c r="D37" s="63"/>
      <c r="E37" s="63"/>
      <c r="F37" s="37" t="s">
        <v>347</v>
      </c>
      <c r="G37" s="51" t="s">
        <v>5</v>
      </c>
      <c r="H37" s="37" t="s">
        <v>347</v>
      </c>
      <c r="I37" s="37" t="s">
        <v>348</v>
      </c>
      <c r="J37" s="37" t="s">
        <v>347</v>
      </c>
      <c r="K37" s="51" t="s">
        <v>5</v>
      </c>
      <c r="L37" s="37" t="s">
        <v>347</v>
      </c>
    </row>
    <row r="38" spans="1:12" ht="11.25" customHeight="1">
      <c r="A38" s="109">
        <v>20</v>
      </c>
      <c r="B38" s="63" t="s">
        <v>117</v>
      </c>
      <c r="C38" s="63"/>
      <c r="D38" s="63"/>
      <c r="E38" s="63"/>
      <c r="F38" s="37">
        <v>19603.169999999998</v>
      </c>
      <c r="G38" s="51" t="s">
        <v>5</v>
      </c>
      <c r="H38" s="37">
        <v>6027.2460000000001</v>
      </c>
      <c r="I38" s="37" t="s">
        <v>348</v>
      </c>
      <c r="J38" s="37">
        <v>6768.6509999999998</v>
      </c>
      <c r="K38" s="51" t="s">
        <v>5</v>
      </c>
      <c r="L38" s="37">
        <v>3793.6329999999998</v>
      </c>
    </row>
    <row r="39" spans="1:12" ht="12" customHeight="1" thickBot="1">
      <c r="A39" s="54"/>
      <c r="B39" s="54"/>
      <c r="C39" s="54"/>
      <c r="D39" s="54"/>
      <c r="E39" s="54"/>
      <c r="F39" s="121"/>
      <c r="G39" s="122"/>
      <c r="H39" s="121"/>
      <c r="I39" s="121"/>
      <c r="J39" s="121"/>
      <c r="K39" s="122"/>
      <c r="L39" s="121"/>
    </row>
    <row r="40" spans="1:12" ht="33" customHeight="1">
      <c r="A40" s="373" t="s">
        <v>284</v>
      </c>
      <c r="B40" s="373"/>
      <c r="C40" s="373"/>
      <c r="D40" s="373"/>
      <c r="E40" s="373"/>
      <c r="F40" s="373"/>
      <c r="G40" s="373"/>
      <c r="H40" s="373"/>
      <c r="I40" s="373"/>
      <c r="J40" s="373"/>
      <c r="K40" s="373"/>
      <c r="L40" s="373"/>
    </row>
    <row r="41" spans="1:12">
      <c r="A41" s="158"/>
    </row>
  </sheetData>
  <sheetProtection formatCells="0" formatColumns="0" formatRows="0"/>
  <mergeCells count="6">
    <mergeCell ref="A40:L40"/>
    <mergeCell ref="J6:L6"/>
    <mergeCell ref="K7:L7"/>
    <mergeCell ref="A11:B11"/>
    <mergeCell ref="F6:H6"/>
    <mergeCell ref="G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dimension ref="A1:N41"/>
  <sheetViews>
    <sheetView zoomScaleNormal="100" workbookViewId="0"/>
  </sheetViews>
  <sheetFormatPr defaultRowHeight="12.75"/>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2" style="1" customWidth="1"/>
    <col min="11" max="11" width="1.85546875" style="1" bestFit="1" customWidth="1"/>
    <col min="12" max="12" width="5.7109375" style="1" bestFit="1" customWidth="1"/>
    <col min="13" max="16384" width="9.140625" style="1"/>
  </cols>
  <sheetData>
    <row r="1" spans="1:14" ht="6.75" customHeight="1"/>
    <row r="2" spans="1:14" ht="15" customHeight="1">
      <c r="A2" s="188" t="s">
        <v>281</v>
      </c>
      <c r="B2" s="20"/>
      <c r="C2" s="20"/>
      <c r="D2" s="20"/>
      <c r="E2" s="20"/>
      <c r="F2" s="20"/>
      <c r="G2" s="20"/>
      <c r="H2" s="20"/>
      <c r="I2" s="20"/>
      <c r="J2" s="20"/>
      <c r="K2" s="20"/>
      <c r="L2" s="20"/>
      <c r="N2" s="304"/>
    </row>
    <row r="3" spans="1:14" ht="15" customHeight="1">
      <c r="A3" s="188" t="s">
        <v>366</v>
      </c>
      <c r="B3" s="20"/>
      <c r="C3" s="20"/>
      <c r="D3" s="20"/>
      <c r="E3" s="20"/>
      <c r="F3" s="20"/>
      <c r="G3" s="20"/>
      <c r="H3" s="20"/>
      <c r="I3" s="20"/>
      <c r="J3" s="20"/>
      <c r="K3" s="20"/>
      <c r="L3" s="20"/>
    </row>
    <row r="4" spans="1:14" ht="15" customHeight="1">
      <c r="A4" s="193" t="s">
        <v>282</v>
      </c>
      <c r="B4" s="20"/>
      <c r="C4" s="20"/>
      <c r="D4" s="20"/>
      <c r="E4" s="20"/>
      <c r="F4" s="20"/>
      <c r="G4" s="20"/>
      <c r="H4" s="20"/>
      <c r="I4" s="20"/>
      <c r="J4" s="20"/>
      <c r="K4" s="20"/>
      <c r="L4" s="20"/>
    </row>
    <row r="5" spans="1:14" ht="13.5" thickBot="1">
      <c r="A5" s="295" t="s">
        <v>367</v>
      </c>
      <c r="B5" s="45"/>
      <c r="C5" s="45"/>
      <c r="D5" s="45"/>
      <c r="E5" s="45"/>
      <c r="F5" s="45"/>
      <c r="G5" s="45"/>
      <c r="H5" s="45"/>
      <c r="I5" s="45"/>
      <c r="J5" s="45"/>
      <c r="K5" s="45"/>
      <c r="L5" s="45"/>
    </row>
    <row r="6" spans="1:14" ht="36.75" customHeight="1">
      <c r="A6" s="36" t="s">
        <v>56</v>
      </c>
      <c r="B6" s="36" t="s">
        <v>146</v>
      </c>
      <c r="C6" s="36"/>
      <c r="D6" s="36"/>
      <c r="E6" s="36"/>
      <c r="F6" s="371" t="s">
        <v>238</v>
      </c>
      <c r="G6" s="371"/>
      <c r="H6" s="371"/>
      <c r="I6" s="104"/>
      <c r="J6" s="369" t="s">
        <v>304</v>
      </c>
      <c r="K6" s="369"/>
      <c r="L6" s="369"/>
    </row>
    <row r="7" spans="1:14" ht="14.25" customHeight="1" thickBot="1">
      <c r="A7" s="54"/>
      <c r="B7" s="54"/>
      <c r="C7" s="54"/>
      <c r="D7" s="54"/>
      <c r="E7" s="54"/>
      <c r="F7" s="28" t="s">
        <v>24</v>
      </c>
      <c r="G7" s="370" t="s">
        <v>130</v>
      </c>
      <c r="H7" s="370"/>
      <c r="I7" s="110"/>
      <c r="J7" s="28" t="s">
        <v>24</v>
      </c>
      <c r="K7" s="370" t="s">
        <v>130</v>
      </c>
      <c r="L7" s="370"/>
    </row>
    <row r="8" spans="1:14" ht="12" customHeight="1">
      <c r="A8" s="64"/>
      <c r="B8" s="64"/>
      <c r="C8" s="64"/>
      <c r="D8" s="64"/>
      <c r="E8" s="64"/>
      <c r="F8" s="104"/>
      <c r="G8" s="104"/>
      <c r="H8" s="104"/>
      <c r="I8" s="104"/>
      <c r="J8" s="104"/>
      <c r="K8" s="104"/>
      <c r="L8" s="104"/>
    </row>
    <row r="9" spans="1:14" ht="12" hidden="1" customHeight="1">
      <c r="A9" s="64"/>
      <c r="B9" s="64"/>
      <c r="C9" s="64"/>
      <c r="D9" s="64"/>
      <c r="E9" s="64"/>
      <c r="F9" s="104"/>
      <c r="G9" s="104"/>
      <c r="H9" s="104"/>
      <c r="I9" s="104"/>
      <c r="J9" s="104"/>
      <c r="K9" s="104"/>
      <c r="L9" s="104"/>
    </row>
    <row r="10" spans="1:14" ht="12" hidden="1" customHeight="1">
      <c r="A10" s="64"/>
      <c r="B10" s="64"/>
      <c r="C10" s="64"/>
      <c r="D10" s="64"/>
      <c r="E10" s="64"/>
      <c r="F10" s="104"/>
      <c r="G10" s="104"/>
      <c r="H10" s="104"/>
      <c r="I10" s="104"/>
      <c r="J10" s="104"/>
      <c r="K10" s="104"/>
      <c r="L10" s="104"/>
    </row>
    <row r="11" spans="1:14" ht="12" customHeight="1">
      <c r="A11" s="367" t="s">
        <v>24</v>
      </c>
      <c r="B11" s="367"/>
      <c r="C11" s="36"/>
      <c r="D11" s="36"/>
      <c r="E11" s="36"/>
      <c r="F11" s="71">
        <v>21561.807000000001</v>
      </c>
      <c r="G11" s="51" t="s">
        <v>5</v>
      </c>
      <c r="H11" s="71">
        <v>1008.592</v>
      </c>
      <c r="I11" s="71" t="s">
        <v>348</v>
      </c>
      <c r="J11" s="71">
        <v>7904.3450000000003</v>
      </c>
      <c r="K11" s="51" t="s">
        <v>5</v>
      </c>
      <c r="L11" s="71">
        <v>530.87400000000002</v>
      </c>
      <c r="M11" s="20"/>
    </row>
    <row r="12" spans="1:14" ht="12" customHeight="1">
      <c r="A12" s="64"/>
      <c r="B12" s="64"/>
      <c r="C12" s="64"/>
      <c r="D12" s="64"/>
      <c r="E12" s="64"/>
      <c r="F12" s="104"/>
      <c r="G12" s="61"/>
      <c r="H12" s="104"/>
      <c r="I12" s="104"/>
      <c r="J12" s="104"/>
      <c r="K12" s="61"/>
      <c r="L12" s="104"/>
    </row>
    <row r="13" spans="1:14" s="109" customFormat="1" ht="11.25" customHeight="1">
      <c r="A13" s="109">
        <v>1</v>
      </c>
      <c r="B13" s="109" t="s">
        <v>118</v>
      </c>
      <c r="F13" s="37">
        <v>1539.7139999999999</v>
      </c>
      <c r="G13" s="51" t="s">
        <v>5</v>
      </c>
      <c r="H13" s="37">
        <v>189.49799999999999</v>
      </c>
      <c r="I13" s="37" t="s">
        <v>348</v>
      </c>
      <c r="J13" s="37">
        <v>1337.2249999999999</v>
      </c>
      <c r="K13" s="51" t="s">
        <v>5</v>
      </c>
      <c r="L13" s="37">
        <v>192.93299999999999</v>
      </c>
      <c r="N13" s="203"/>
    </row>
    <row r="14" spans="1:14" ht="11.25" customHeight="1">
      <c r="A14" s="63"/>
      <c r="B14" s="73" t="s">
        <v>101</v>
      </c>
      <c r="C14" s="73"/>
      <c r="D14" s="73"/>
      <c r="E14" s="73"/>
      <c r="F14" s="37">
        <v>949.63099999999997</v>
      </c>
      <c r="G14" s="51" t="s">
        <v>5</v>
      </c>
      <c r="H14" s="37">
        <v>139</v>
      </c>
      <c r="I14" s="37" t="s">
        <v>348</v>
      </c>
      <c r="J14" s="37">
        <v>945.423</v>
      </c>
      <c r="K14" s="51" t="s">
        <v>5</v>
      </c>
      <c r="L14" s="37">
        <v>140.47399999999999</v>
      </c>
    </row>
    <row r="15" spans="1:14" ht="11.25" customHeight="1">
      <c r="A15" s="109">
        <v>2</v>
      </c>
      <c r="B15" s="63" t="s">
        <v>102</v>
      </c>
      <c r="C15" s="63"/>
      <c r="D15" s="63"/>
      <c r="E15" s="63"/>
      <c r="F15" s="37">
        <v>2.68</v>
      </c>
      <c r="G15" s="51" t="s">
        <v>5</v>
      </c>
      <c r="H15" s="37">
        <v>4.5810000000000004</v>
      </c>
      <c r="I15" s="37" t="s">
        <v>348</v>
      </c>
      <c r="J15" s="37" t="s">
        <v>347</v>
      </c>
      <c r="K15" s="51" t="s">
        <v>5</v>
      </c>
      <c r="L15" s="37" t="s">
        <v>347</v>
      </c>
    </row>
    <row r="16" spans="1:14" ht="11.25" customHeight="1">
      <c r="A16" s="109">
        <v>3</v>
      </c>
      <c r="B16" s="63" t="s">
        <v>147</v>
      </c>
      <c r="C16" s="63"/>
      <c r="D16" s="63"/>
      <c r="E16" s="63"/>
      <c r="F16" s="37">
        <v>4329.1819999999998</v>
      </c>
      <c r="G16" s="51" t="s">
        <v>5</v>
      </c>
      <c r="H16" s="37">
        <v>458.59699999999998</v>
      </c>
      <c r="I16" s="37" t="s">
        <v>348</v>
      </c>
      <c r="J16" s="37">
        <v>2562.3020000000001</v>
      </c>
      <c r="K16" s="51" t="s">
        <v>5</v>
      </c>
      <c r="L16" s="37">
        <v>376.82400000000001</v>
      </c>
    </row>
    <row r="17" spans="1:12" ht="11.25" customHeight="1">
      <c r="A17" s="109"/>
      <c r="B17" s="73" t="s">
        <v>103</v>
      </c>
      <c r="C17" s="73"/>
      <c r="D17" s="73"/>
      <c r="E17" s="73"/>
      <c r="F17" s="37">
        <v>4214.5249999999996</v>
      </c>
      <c r="G17" s="51" t="s">
        <v>5</v>
      </c>
      <c r="H17" s="37">
        <v>456.01499999999999</v>
      </c>
      <c r="I17" s="37" t="s">
        <v>348</v>
      </c>
      <c r="J17" s="37">
        <v>2493.1039999999998</v>
      </c>
      <c r="K17" s="51" t="s">
        <v>5</v>
      </c>
      <c r="L17" s="37">
        <v>375.21800000000002</v>
      </c>
    </row>
    <row r="18" spans="1:12" ht="11.25" customHeight="1">
      <c r="A18" s="109">
        <v>4</v>
      </c>
      <c r="B18" s="63" t="s">
        <v>104</v>
      </c>
      <c r="C18" s="63"/>
      <c r="D18" s="63"/>
      <c r="E18" s="63"/>
      <c r="F18" s="37">
        <v>2013.5340000000001</v>
      </c>
      <c r="G18" s="51" t="s">
        <v>5</v>
      </c>
      <c r="H18" s="37">
        <v>200.804</v>
      </c>
      <c r="I18" s="37" t="s">
        <v>348</v>
      </c>
      <c r="J18" s="37">
        <v>384.012</v>
      </c>
      <c r="K18" s="51" t="s">
        <v>5</v>
      </c>
      <c r="L18" s="37">
        <v>79.491</v>
      </c>
    </row>
    <row r="19" spans="1:12" ht="11.25" customHeight="1">
      <c r="A19" s="109">
        <v>5</v>
      </c>
      <c r="B19" s="63" t="s">
        <v>148</v>
      </c>
      <c r="C19" s="63"/>
      <c r="D19" s="63"/>
      <c r="E19" s="63"/>
      <c r="F19" s="37">
        <v>82.406999999999996</v>
      </c>
      <c r="G19" s="51" t="s">
        <v>5</v>
      </c>
      <c r="H19" s="37">
        <v>40.938000000000002</v>
      </c>
      <c r="I19" s="37" t="s">
        <v>348</v>
      </c>
      <c r="J19" s="37">
        <v>11.472</v>
      </c>
      <c r="K19" s="51" t="s">
        <v>5</v>
      </c>
      <c r="L19" s="37">
        <v>10.167999999999999</v>
      </c>
    </row>
    <row r="20" spans="1:12" ht="11.25" customHeight="1">
      <c r="A20" s="109">
        <v>6</v>
      </c>
      <c r="B20" s="63" t="s">
        <v>149</v>
      </c>
      <c r="C20" s="63"/>
      <c r="D20" s="63"/>
      <c r="E20" s="63"/>
      <c r="F20" s="37">
        <v>1162.1389999999999</v>
      </c>
      <c r="G20" s="51" t="s">
        <v>5</v>
      </c>
      <c r="H20" s="37">
        <v>214.661</v>
      </c>
      <c r="I20" s="37" t="s">
        <v>348</v>
      </c>
      <c r="J20" s="37">
        <v>729.11699999999996</v>
      </c>
      <c r="K20" s="51" t="s">
        <v>5</v>
      </c>
      <c r="L20" s="37">
        <v>179.845</v>
      </c>
    </row>
    <row r="21" spans="1:12" ht="11.25" customHeight="1">
      <c r="A21" s="109"/>
      <c r="B21" s="73" t="s">
        <v>105</v>
      </c>
      <c r="C21" s="73"/>
      <c r="D21" s="73"/>
      <c r="E21" s="73"/>
      <c r="F21" s="37">
        <v>312.29500000000002</v>
      </c>
      <c r="G21" s="51" t="s">
        <v>5</v>
      </c>
      <c r="H21" s="37">
        <v>115.03400000000001</v>
      </c>
      <c r="I21" s="37" t="s">
        <v>348</v>
      </c>
      <c r="J21" s="37">
        <v>224.249</v>
      </c>
      <c r="K21" s="51" t="s">
        <v>5</v>
      </c>
      <c r="L21" s="37">
        <v>105.432</v>
      </c>
    </row>
    <row r="22" spans="1:12" ht="11.25" customHeight="1">
      <c r="A22" s="109"/>
      <c r="B22" s="73" t="s">
        <v>106</v>
      </c>
      <c r="C22" s="73"/>
      <c r="D22" s="73"/>
      <c r="E22" s="73"/>
      <c r="F22" s="37">
        <v>374.72699999999998</v>
      </c>
      <c r="G22" s="51" t="s">
        <v>5</v>
      </c>
      <c r="H22" s="37">
        <v>100.381</v>
      </c>
      <c r="I22" s="37" t="s">
        <v>348</v>
      </c>
      <c r="J22" s="37">
        <v>261.351</v>
      </c>
      <c r="K22" s="51" t="s">
        <v>5</v>
      </c>
      <c r="L22" s="37">
        <v>89.319000000000003</v>
      </c>
    </row>
    <row r="23" spans="1:12" ht="11.25" customHeight="1">
      <c r="A23" s="109"/>
      <c r="B23" s="73" t="s">
        <v>107</v>
      </c>
      <c r="C23" s="73"/>
      <c r="D23" s="73"/>
      <c r="E23" s="73"/>
      <c r="F23" s="37">
        <v>254.18799999999999</v>
      </c>
      <c r="G23" s="51" t="s">
        <v>5</v>
      </c>
      <c r="H23" s="37">
        <v>107.809</v>
      </c>
      <c r="I23" s="37" t="s">
        <v>348</v>
      </c>
      <c r="J23" s="37">
        <v>142.745</v>
      </c>
      <c r="K23" s="51" t="s">
        <v>5</v>
      </c>
      <c r="L23" s="37">
        <v>92.105999999999995</v>
      </c>
    </row>
    <row r="24" spans="1:12" ht="11.25" customHeight="1">
      <c r="A24" s="109">
        <v>7</v>
      </c>
      <c r="B24" s="63" t="s">
        <v>150</v>
      </c>
      <c r="C24" s="63"/>
      <c r="D24" s="63"/>
      <c r="E24" s="63"/>
      <c r="F24" s="37">
        <v>404.197</v>
      </c>
      <c r="G24" s="51" t="s">
        <v>5</v>
      </c>
      <c r="H24" s="37">
        <v>84.039000000000001</v>
      </c>
      <c r="I24" s="37" t="s">
        <v>348</v>
      </c>
      <c r="J24" s="37">
        <v>233.315</v>
      </c>
      <c r="K24" s="51" t="s">
        <v>5</v>
      </c>
      <c r="L24" s="37">
        <v>66.686999999999998</v>
      </c>
    </row>
    <row r="25" spans="1:12" ht="11.25" customHeight="1">
      <c r="A25" s="109"/>
      <c r="B25" s="73" t="s">
        <v>108</v>
      </c>
      <c r="C25" s="73"/>
      <c r="D25" s="73"/>
      <c r="E25" s="73"/>
      <c r="F25" s="37">
        <v>399.86099999999999</v>
      </c>
      <c r="G25" s="51" t="s">
        <v>5</v>
      </c>
      <c r="H25" s="37">
        <v>83.861999999999995</v>
      </c>
      <c r="I25" s="37" t="s">
        <v>348</v>
      </c>
      <c r="J25" s="37">
        <v>232.57900000000001</v>
      </c>
      <c r="K25" s="51" t="s">
        <v>5</v>
      </c>
      <c r="L25" s="37">
        <v>66.680000000000007</v>
      </c>
    </row>
    <row r="26" spans="1:12" ht="11.25" customHeight="1">
      <c r="A26" s="109">
        <v>8</v>
      </c>
      <c r="B26" s="63" t="s">
        <v>119</v>
      </c>
      <c r="C26" s="63"/>
      <c r="D26" s="63"/>
      <c r="E26" s="63"/>
      <c r="F26" s="37">
        <v>345.80700000000002</v>
      </c>
      <c r="G26" s="51" t="s">
        <v>5</v>
      </c>
      <c r="H26" s="37">
        <v>128.29</v>
      </c>
      <c r="I26" s="37" t="s">
        <v>348</v>
      </c>
      <c r="J26" s="37">
        <v>164.23099999999999</v>
      </c>
      <c r="K26" s="51" t="s">
        <v>5</v>
      </c>
      <c r="L26" s="37">
        <v>50.557000000000002</v>
      </c>
    </row>
    <row r="27" spans="1:12" ht="11.25" customHeight="1">
      <c r="A27" s="109">
        <v>9</v>
      </c>
      <c r="B27" s="63" t="s">
        <v>109</v>
      </c>
      <c r="C27" s="63"/>
      <c r="D27" s="63"/>
      <c r="E27" s="63"/>
      <c r="F27" s="37">
        <v>808.78099999999995</v>
      </c>
      <c r="G27" s="51" t="s">
        <v>5</v>
      </c>
      <c r="H27" s="37">
        <v>131.58000000000001</v>
      </c>
      <c r="I27" s="37" t="s">
        <v>348</v>
      </c>
      <c r="J27" s="37">
        <v>603.71799999999996</v>
      </c>
      <c r="K27" s="51" t="s">
        <v>5</v>
      </c>
      <c r="L27" s="37">
        <v>107.001</v>
      </c>
    </row>
    <row r="28" spans="1:12" ht="11.25" customHeight="1">
      <c r="A28" s="109">
        <v>10</v>
      </c>
      <c r="B28" s="63" t="s">
        <v>110</v>
      </c>
      <c r="C28" s="63"/>
      <c r="D28" s="63"/>
      <c r="E28" s="63"/>
      <c r="F28" s="37">
        <v>431.03800000000001</v>
      </c>
      <c r="G28" s="51" t="s">
        <v>5</v>
      </c>
      <c r="H28" s="37">
        <v>113.361</v>
      </c>
      <c r="I28" s="37" t="s">
        <v>348</v>
      </c>
      <c r="J28" s="37">
        <v>202.994</v>
      </c>
      <c r="K28" s="51" t="s">
        <v>5</v>
      </c>
      <c r="L28" s="37">
        <v>62.576000000000001</v>
      </c>
    </row>
    <row r="29" spans="1:12" ht="11.25" customHeight="1">
      <c r="A29" s="109">
        <v>11</v>
      </c>
      <c r="B29" s="63" t="s">
        <v>111</v>
      </c>
      <c r="C29" s="63"/>
      <c r="D29" s="63"/>
      <c r="E29" s="63"/>
      <c r="F29" s="37">
        <v>480.89100000000002</v>
      </c>
      <c r="G29" s="51" t="s">
        <v>5</v>
      </c>
      <c r="H29" s="37">
        <v>102.68600000000001</v>
      </c>
      <c r="I29" s="37" t="s">
        <v>348</v>
      </c>
      <c r="J29" s="37">
        <v>220.261</v>
      </c>
      <c r="K29" s="51" t="s">
        <v>5</v>
      </c>
      <c r="L29" s="37">
        <v>71.626000000000005</v>
      </c>
    </row>
    <row r="30" spans="1:12" ht="11.25" customHeight="1">
      <c r="A30" s="109">
        <v>12</v>
      </c>
      <c r="B30" s="63" t="s">
        <v>112</v>
      </c>
      <c r="C30" s="63"/>
      <c r="D30" s="63"/>
      <c r="E30" s="63"/>
      <c r="F30" s="37">
        <v>169.20400000000001</v>
      </c>
      <c r="G30" s="51" t="s">
        <v>5</v>
      </c>
      <c r="H30" s="37">
        <v>51.137999999999998</v>
      </c>
      <c r="I30" s="37" t="s">
        <v>348</v>
      </c>
      <c r="J30" s="37">
        <v>75.436000000000007</v>
      </c>
      <c r="K30" s="51" t="s">
        <v>5</v>
      </c>
      <c r="L30" s="37">
        <v>37.441000000000003</v>
      </c>
    </row>
    <row r="31" spans="1:12" ht="11.25" customHeight="1">
      <c r="A31" s="109">
        <v>13</v>
      </c>
      <c r="B31" s="63" t="s">
        <v>113</v>
      </c>
      <c r="C31" s="63"/>
      <c r="D31" s="63"/>
      <c r="E31" s="63"/>
      <c r="F31" s="37">
        <v>156.61799999999999</v>
      </c>
      <c r="G31" s="51" t="s">
        <v>5</v>
      </c>
      <c r="H31" s="37">
        <v>78.119</v>
      </c>
      <c r="I31" s="37" t="s">
        <v>348</v>
      </c>
      <c r="J31" s="37">
        <v>70.055000000000007</v>
      </c>
      <c r="K31" s="51" t="s">
        <v>5</v>
      </c>
      <c r="L31" s="37">
        <v>55.341999999999999</v>
      </c>
    </row>
    <row r="32" spans="1:12" ht="11.25" customHeight="1">
      <c r="A32" s="109">
        <v>14</v>
      </c>
      <c r="B32" s="63" t="s">
        <v>151</v>
      </c>
      <c r="C32" s="63"/>
      <c r="D32" s="63"/>
      <c r="E32" s="63"/>
      <c r="F32" s="37">
        <v>1916.1510000000001</v>
      </c>
      <c r="G32" s="51" t="s">
        <v>5</v>
      </c>
      <c r="H32" s="37">
        <v>325.661</v>
      </c>
      <c r="I32" s="37" t="s">
        <v>348</v>
      </c>
      <c r="J32" s="37">
        <v>377.87799999999999</v>
      </c>
      <c r="K32" s="51" t="s">
        <v>5</v>
      </c>
      <c r="L32" s="37">
        <v>114.887</v>
      </c>
    </row>
    <row r="33" spans="1:12" ht="11.25" customHeight="1">
      <c r="A33" s="109">
        <v>15</v>
      </c>
      <c r="B33" s="63" t="s">
        <v>114</v>
      </c>
      <c r="C33" s="63"/>
      <c r="D33" s="63"/>
      <c r="E33" s="63"/>
      <c r="F33" s="37">
        <v>701.22400000000005</v>
      </c>
      <c r="G33" s="51" t="s">
        <v>5</v>
      </c>
      <c r="H33" s="37">
        <v>162.25700000000001</v>
      </c>
      <c r="I33" s="37" t="s">
        <v>348</v>
      </c>
      <c r="J33" s="37">
        <v>59.854999999999997</v>
      </c>
      <c r="K33" s="51" t="s">
        <v>5</v>
      </c>
      <c r="L33" s="37">
        <v>32.637999999999998</v>
      </c>
    </row>
    <row r="34" spans="1:12" ht="11.25" customHeight="1">
      <c r="A34" s="109">
        <v>16</v>
      </c>
      <c r="B34" s="63" t="s">
        <v>305</v>
      </c>
      <c r="C34" s="63"/>
      <c r="D34" s="63"/>
      <c r="E34" s="63"/>
      <c r="F34" s="37">
        <v>4231.1390000000001</v>
      </c>
      <c r="G34" s="51" t="s">
        <v>5</v>
      </c>
      <c r="H34" s="37">
        <v>440.79500000000002</v>
      </c>
      <c r="I34" s="37" t="s">
        <v>348</v>
      </c>
      <c r="J34" s="37">
        <v>182.56</v>
      </c>
      <c r="K34" s="51" t="s">
        <v>5</v>
      </c>
      <c r="L34" s="37">
        <v>63.161000000000001</v>
      </c>
    </row>
    <row r="35" spans="1:12" ht="11.25" customHeight="1">
      <c r="A35" s="109">
        <v>17</v>
      </c>
      <c r="B35" s="63" t="s">
        <v>115</v>
      </c>
      <c r="C35" s="63"/>
      <c r="D35" s="63"/>
      <c r="E35" s="63"/>
      <c r="F35" s="37">
        <v>129.327</v>
      </c>
      <c r="G35" s="51" t="s">
        <v>5</v>
      </c>
      <c r="H35" s="37">
        <v>48.877000000000002</v>
      </c>
      <c r="I35" s="37" t="s">
        <v>348</v>
      </c>
      <c r="J35" s="37">
        <v>66.394000000000005</v>
      </c>
      <c r="K35" s="51" t="s">
        <v>5</v>
      </c>
      <c r="L35" s="37">
        <v>38.213999999999999</v>
      </c>
    </row>
    <row r="36" spans="1:12" ht="11.25" customHeight="1">
      <c r="A36" s="109">
        <v>18</v>
      </c>
      <c r="B36" s="63" t="s">
        <v>116</v>
      </c>
      <c r="C36" s="63"/>
      <c r="D36" s="63"/>
      <c r="E36" s="63"/>
      <c r="F36" s="37">
        <v>2268.2849999999999</v>
      </c>
      <c r="G36" s="51" t="s">
        <v>5</v>
      </c>
      <c r="H36" s="37">
        <v>229.5</v>
      </c>
      <c r="I36" s="37" t="s">
        <v>348</v>
      </c>
      <c r="J36" s="37">
        <v>344.84</v>
      </c>
      <c r="K36" s="51" t="s">
        <v>5</v>
      </c>
      <c r="L36" s="37">
        <v>87.81</v>
      </c>
    </row>
    <row r="37" spans="1:12" ht="11.25" customHeight="1">
      <c r="A37" s="109">
        <v>19</v>
      </c>
      <c r="B37" s="63" t="s">
        <v>120</v>
      </c>
      <c r="C37" s="63"/>
      <c r="D37" s="63"/>
      <c r="E37" s="63"/>
      <c r="F37" s="37" t="s">
        <v>347</v>
      </c>
      <c r="G37" s="51" t="s">
        <v>5</v>
      </c>
      <c r="H37" s="37" t="s">
        <v>347</v>
      </c>
      <c r="I37" s="37" t="s">
        <v>348</v>
      </c>
      <c r="J37" s="37" t="s">
        <v>347</v>
      </c>
      <c r="K37" s="51" t="s">
        <v>5</v>
      </c>
      <c r="L37" s="37" t="s">
        <v>347</v>
      </c>
    </row>
    <row r="38" spans="1:12" ht="11.25" customHeight="1">
      <c r="A38" s="109">
        <v>20</v>
      </c>
      <c r="B38" s="63" t="s">
        <v>117</v>
      </c>
      <c r="C38" s="63"/>
      <c r="D38" s="63"/>
      <c r="E38" s="63"/>
      <c r="F38" s="37">
        <v>389.48899999999998</v>
      </c>
      <c r="G38" s="51" t="s">
        <v>5</v>
      </c>
      <c r="H38" s="37">
        <v>139.30000000000001</v>
      </c>
      <c r="I38" s="37" t="s">
        <v>348</v>
      </c>
      <c r="J38" s="37">
        <v>216.982</v>
      </c>
      <c r="K38" s="51" t="s">
        <v>5</v>
      </c>
      <c r="L38" s="37">
        <v>110.122</v>
      </c>
    </row>
    <row r="39" spans="1:12" ht="12" customHeight="1" thickBot="1">
      <c r="A39" s="54"/>
      <c r="B39" s="54"/>
      <c r="C39" s="54"/>
      <c r="D39" s="54"/>
      <c r="E39" s="54"/>
      <c r="F39" s="121"/>
      <c r="G39" s="122"/>
      <c r="H39" s="121"/>
      <c r="I39" s="121"/>
      <c r="J39" s="121"/>
      <c r="K39" s="122"/>
      <c r="L39" s="121"/>
    </row>
    <row r="40" spans="1:12" ht="33" customHeight="1">
      <c r="A40" s="373" t="s">
        <v>301</v>
      </c>
      <c r="B40" s="373"/>
      <c r="C40" s="373"/>
      <c r="D40" s="373"/>
      <c r="E40" s="373"/>
      <c r="F40" s="373"/>
      <c r="G40" s="373"/>
      <c r="H40" s="373"/>
      <c r="I40" s="373"/>
      <c r="J40" s="373"/>
      <c r="K40" s="373"/>
      <c r="L40" s="373"/>
    </row>
    <row r="41" spans="1:12">
      <c r="A41" s="158"/>
    </row>
  </sheetData>
  <sheetProtection formatCells="0" formatColumns="0" formatRows="0"/>
  <mergeCells count="6">
    <mergeCell ref="A40:L40"/>
    <mergeCell ref="A11:B11"/>
    <mergeCell ref="F6:H6"/>
    <mergeCell ref="G7:H7"/>
    <mergeCell ref="J6:L6"/>
    <mergeCell ref="K7:L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dimension ref="A1:X31"/>
  <sheetViews>
    <sheetView zoomScaleNormal="100" workbookViewId="0"/>
  </sheetViews>
  <sheetFormatPr defaultRowHeight="12.75"/>
  <cols>
    <col min="1" max="1" width="4.28515625" style="1" customWidth="1"/>
    <col min="2" max="2" width="41.28515625" style="1" customWidth="1"/>
    <col min="3" max="3" width="1" style="1" customWidth="1"/>
    <col min="4" max="5" width="1" style="1" hidden="1" customWidth="1"/>
    <col min="6" max="6" width="8.42578125" style="1" customWidth="1"/>
    <col min="7" max="7" width="1.85546875" style="43" customWidth="1"/>
    <col min="8" max="8" width="5.42578125" style="1" customWidth="1"/>
    <col min="9" max="9" width="1.140625" style="1" customWidth="1"/>
    <col min="10" max="10" width="7" style="1" customWidth="1"/>
    <col min="11" max="11" width="1.85546875" style="43" bestFit="1" customWidth="1"/>
    <col min="12" max="12" width="6" style="1" customWidth="1"/>
    <col min="13" max="13" width="1.140625" style="1" customWidth="1"/>
    <col min="14" max="14" width="5.5703125" style="1" customWidth="1"/>
    <col min="15" max="15" width="1.85546875" style="43" bestFit="1" customWidth="1"/>
    <col min="16" max="16" width="5.7109375" style="1" bestFit="1" customWidth="1"/>
    <col min="17" max="17" width="1.140625" style="1" customWidth="1"/>
    <col min="18" max="18" width="7.7109375" style="1" customWidth="1"/>
    <col min="19" max="19" width="1.85546875" style="43" bestFit="1" customWidth="1"/>
    <col min="20" max="20" width="5.42578125" style="1" customWidth="1"/>
    <col min="21" max="16384" width="9.140625" style="1"/>
  </cols>
  <sheetData>
    <row r="1" spans="1:22" ht="6.75" customHeight="1"/>
    <row r="2" spans="1:22" ht="15">
      <c r="A2" s="188" t="s">
        <v>256</v>
      </c>
      <c r="B2" s="108"/>
      <c r="C2" s="20"/>
      <c r="D2" s="20"/>
      <c r="E2" s="20"/>
      <c r="F2" s="20"/>
      <c r="G2" s="168"/>
      <c r="H2" s="20"/>
      <c r="I2" s="20"/>
      <c r="J2" s="20"/>
      <c r="K2" s="168"/>
      <c r="L2" s="20"/>
      <c r="M2" s="20"/>
      <c r="N2" s="20"/>
      <c r="O2" s="168"/>
      <c r="P2" s="20"/>
      <c r="Q2" s="20"/>
      <c r="R2" s="20"/>
      <c r="S2" s="168"/>
      <c r="T2" s="20"/>
    </row>
    <row r="3" spans="1:22" ht="15">
      <c r="A3" s="188" t="s">
        <v>368</v>
      </c>
      <c r="B3" s="108"/>
      <c r="C3" s="20"/>
      <c r="D3" s="20"/>
      <c r="E3" s="20"/>
      <c r="F3" s="20"/>
      <c r="G3" s="168"/>
      <c r="H3" s="20"/>
      <c r="I3" s="20"/>
      <c r="J3" s="20"/>
      <c r="K3" s="168"/>
      <c r="L3" s="20"/>
      <c r="M3" s="20"/>
      <c r="N3" s="20"/>
      <c r="O3" s="168"/>
      <c r="P3" s="20"/>
      <c r="Q3" s="20"/>
      <c r="R3" s="20"/>
      <c r="S3" s="168"/>
      <c r="T3" s="20"/>
      <c r="U3" s="375"/>
      <c r="V3" s="376"/>
    </row>
    <row r="4" spans="1:22" ht="15">
      <c r="A4" s="193" t="s">
        <v>257</v>
      </c>
      <c r="B4" s="108"/>
      <c r="C4" s="20"/>
      <c r="D4" s="20"/>
      <c r="E4" s="20"/>
      <c r="F4" s="20"/>
      <c r="G4" s="168"/>
      <c r="H4" s="20"/>
      <c r="I4" s="20"/>
      <c r="J4" s="20"/>
      <c r="K4" s="168"/>
      <c r="L4" s="20"/>
      <c r="M4" s="20"/>
      <c r="N4" s="20"/>
      <c r="O4" s="168"/>
      <c r="P4" s="20"/>
      <c r="Q4" s="20"/>
      <c r="R4" s="20"/>
      <c r="S4" s="168"/>
      <c r="T4" s="20"/>
      <c r="U4" s="160"/>
      <c r="V4" s="34"/>
    </row>
    <row r="5" spans="1:22" ht="15.75" thickBot="1">
      <c r="A5" s="193" t="s">
        <v>369</v>
      </c>
      <c r="B5" s="108"/>
      <c r="C5" s="20"/>
      <c r="D5" s="20"/>
      <c r="E5" s="20"/>
      <c r="F5" s="20"/>
      <c r="G5" s="168"/>
      <c r="H5" s="20"/>
      <c r="I5" s="20"/>
      <c r="J5" s="20"/>
      <c r="K5" s="168"/>
      <c r="L5" s="20"/>
      <c r="M5" s="20"/>
      <c r="N5" s="20"/>
      <c r="O5" s="168"/>
      <c r="P5" s="20"/>
      <c r="Q5" s="20"/>
      <c r="R5" s="20"/>
      <c r="S5" s="168"/>
      <c r="T5" s="20"/>
      <c r="U5" s="160"/>
      <c r="V5" s="34"/>
    </row>
    <row r="6" spans="1:22" s="13" customFormat="1" ht="12" customHeight="1">
      <c r="A6" s="120" t="s">
        <v>56</v>
      </c>
      <c r="B6" s="120" t="s">
        <v>66</v>
      </c>
      <c r="C6" s="49"/>
      <c r="D6" s="49"/>
      <c r="E6" s="49"/>
      <c r="F6" s="374" t="s">
        <v>22</v>
      </c>
      <c r="G6" s="374"/>
      <c r="H6" s="374"/>
      <c r="I6" s="119"/>
      <c r="J6" s="374" t="s">
        <v>123</v>
      </c>
      <c r="K6" s="374"/>
      <c r="L6" s="374"/>
      <c r="M6" s="112"/>
      <c r="N6" s="374" t="s">
        <v>20</v>
      </c>
      <c r="O6" s="374"/>
      <c r="P6" s="374"/>
      <c r="Q6" s="119"/>
      <c r="R6" s="374" t="s">
        <v>156</v>
      </c>
      <c r="S6" s="374"/>
      <c r="T6" s="374"/>
    </row>
    <row r="7" spans="1:22" s="13" customFormat="1" ht="12" customHeight="1">
      <c r="A7" s="117"/>
      <c r="B7" s="117"/>
      <c r="C7" s="104"/>
      <c r="D7" s="104"/>
      <c r="E7" s="104"/>
      <c r="F7" s="369" t="s">
        <v>192</v>
      </c>
      <c r="G7" s="369"/>
      <c r="H7" s="369"/>
      <c r="I7" s="103"/>
      <c r="J7" s="369" t="s">
        <v>210</v>
      </c>
      <c r="K7" s="369"/>
      <c r="L7" s="369"/>
      <c r="M7" s="111"/>
      <c r="N7" s="369" t="s">
        <v>211</v>
      </c>
      <c r="O7" s="369"/>
      <c r="P7" s="369"/>
      <c r="Q7" s="103"/>
      <c r="R7" s="369" t="s">
        <v>21</v>
      </c>
      <c r="S7" s="369"/>
      <c r="T7" s="369"/>
    </row>
    <row r="8" spans="1:22" s="13" customFormat="1" ht="12" customHeight="1" thickBot="1">
      <c r="A8" s="53"/>
      <c r="B8" s="53"/>
      <c r="C8" s="28"/>
      <c r="D8" s="28"/>
      <c r="E8" s="28"/>
      <c r="F8" s="28" t="s">
        <v>24</v>
      </c>
      <c r="G8" s="370" t="s">
        <v>131</v>
      </c>
      <c r="H8" s="370"/>
      <c r="I8" s="110"/>
      <c r="J8" s="28" t="s">
        <v>24</v>
      </c>
      <c r="K8" s="370" t="s">
        <v>131</v>
      </c>
      <c r="L8" s="370"/>
      <c r="M8" s="110"/>
      <c r="N8" s="28" t="s">
        <v>24</v>
      </c>
      <c r="O8" s="370" t="s">
        <v>131</v>
      </c>
      <c r="P8" s="370"/>
      <c r="Q8" s="110"/>
      <c r="R8" s="28" t="s">
        <v>24</v>
      </c>
      <c r="S8" s="370" t="s">
        <v>131</v>
      </c>
      <c r="T8" s="370"/>
    </row>
    <row r="9" spans="1:22" s="13" customFormat="1" ht="11.25" customHeight="1">
      <c r="A9" s="367"/>
      <c r="B9" s="367"/>
      <c r="C9" s="36"/>
      <c r="D9" s="36"/>
      <c r="E9" s="36"/>
      <c r="F9" s="62"/>
      <c r="G9" s="62"/>
      <c r="H9" s="62"/>
      <c r="I9" s="62"/>
      <c r="J9" s="62"/>
      <c r="K9" s="62"/>
      <c r="L9" s="62"/>
      <c r="M9" s="62"/>
      <c r="N9" s="62"/>
      <c r="O9" s="62"/>
      <c r="P9" s="62"/>
      <c r="Q9" s="62"/>
      <c r="R9" s="62"/>
      <c r="S9" s="62"/>
      <c r="T9" s="62"/>
    </row>
    <row r="10" spans="1:22" s="13" customFormat="1" ht="11.25" hidden="1" customHeight="1">
      <c r="A10" s="36"/>
      <c r="B10" s="36"/>
      <c r="C10" s="36"/>
      <c r="D10" s="36"/>
      <c r="E10" s="36"/>
      <c r="F10" s="62"/>
      <c r="G10" s="62"/>
      <c r="H10" s="62"/>
      <c r="I10" s="62"/>
      <c r="J10" s="62"/>
      <c r="K10" s="62"/>
      <c r="L10" s="62"/>
      <c r="M10" s="62"/>
      <c r="N10" s="62"/>
      <c r="O10" s="62"/>
      <c r="P10" s="62"/>
      <c r="Q10" s="62"/>
      <c r="R10" s="62"/>
      <c r="S10" s="62"/>
      <c r="T10" s="62"/>
    </row>
    <row r="11" spans="1:22" s="13" customFormat="1" ht="11.25" customHeight="1">
      <c r="A11" s="367" t="s">
        <v>85</v>
      </c>
      <c r="B11" s="367"/>
      <c r="C11" s="367"/>
      <c r="D11" s="36"/>
      <c r="E11" s="36"/>
      <c r="F11" s="71">
        <v>404.95299999999997</v>
      </c>
      <c r="G11" s="311" t="s">
        <v>5</v>
      </c>
      <c r="H11" s="71">
        <v>110.92</v>
      </c>
      <c r="I11" s="13" t="s">
        <v>348</v>
      </c>
      <c r="J11" s="71">
        <v>60439.661</v>
      </c>
      <c r="K11" s="311" t="s">
        <v>5</v>
      </c>
      <c r="L11" s="71">
        <v>12135.877</v>
      </c>
      <c r="M11" s="13" t="s">
        <v>348</v>
      </c>
      <c r="N11" s="71">
        <v>9059.9330000000009</v>
      </c>
      <c r="O11" s="311" t="s">
        <v>5</v>
      </c>
      <c r="P11" s="71">
        <v>2060.5509999999999</v>
      </c>
      <c r="Q11" s="13" t="s">
        <v>348</v>
      </c>
      <c r="R11" s="71">
        <v>1397.6769999999999</v>
      </c>
      <c r="S11" s="311" t="s">
        <v>5</v>
      </c>
      <c r="T11" s="71">
        <v>293.96899999999999</v>
      </c>
      <c r="U11" s="62"/>
    </row>
    <row r="12" spans="1:22" s="13" customFormat="1" ht="11.25" customHeight="1">
      <c r="A12" s="366"/>
      <c r="B12" s="366"/>
      <c r="C12" s="60"/>
      <c r="D12" s="60"/>
      <c r="E12" s="60"/>
      <c r="F12" s="38" t="s">
        <v>348</v>
      </c>
      <c r="G12" s="51"/>
      <c r="H12" s="38" t="s">
        <v>348</v>
      </c>
      <c r="I12" s="38" t="s">
        <v>348</v>
      </c>
      <c r="J12" s="38" t="s">
        <v>348</v>
      </c>
      <c r="K12" s="51"/>
      <c r="L12" s="38" t="s">
        <v>348</v>
      </c>
      <c r="M12" s="38" t="s">
        <v>348</v>
      </c>
      <c r="N12" s="38" t="s">
        <v>348</v>
      </c>
      <c r="O12" s="51"/>
      <c r="P12" s="38" t="s">
        <v>348</v>
      </c>
      <c r="Q12" s="38" t="s">
        <v>348</v>
      </c>
      <c r="R12" s="38" t="s">
        <v>348</v>
      </c>
      <c r="S12" s="51"/>
      <c r="T12" s="38" t="s">
        <v>348</v>
      </c>
    </row>
    <row r="13" spans="1:22" s="13" customFormat="1" ht="11.25" customHeight="1">
      <c r="A13" s="63">
        <v>1</v>
      </c>
      <c r="B13" s="125" t="s">
        <v>67</v>
      </c>
      <c r="C13" s="125"/>
      <c r="D13" s="125"/>
      <c r="E13" s="125"/>
      <c r="F13" s="37">
        <v>43.36</v>
      </c>
      <c r="G13" s="124" t="s">
        <v>5</v>
      </c>
      <c r="H13" s="37">
        <v>82.704999999999998</v>
      </c>
      <c r="I13" s="37" t="s">
        <v>348</v>
      </c>
      <c r="J13" s="37">
        <v>1159.248</v>
      </c>
      <c r="K13" s="124" t="s">
        <v>5</v>
      </c>
      <c r="L13" s="37">
        <v>1524.6880000000001</v>
      </c>
      <c r="M13" s="37" t="s">
        <v>348</v>
      </c>
      <c r="N13" s="37">
        <v>115.01</v>
      </c>
      <c r="O13" s="124" t="s">
        <v>5</v>
      </c>
      <c r="P13" s="37">
        <v>207.202</v>
      </c>
      <c r="Q13" s="37" t="s">
        <v>348</v>
      </c>
      <c r="R13" s="37">
        <v>5.2060000000000004</v>
      </c>
      <c r="S13" s="124" t="s">
        <v>5</v>
      </c>
      <c r="T13" s="37">
        <v>7.0739999999999998</v>
      </c>
    </row>
    <row r="14" spans="1:22" s="13" customFormat="1" ht="11.25" customHeight="1">
      <c r="A14" s="63">
        <v>2</v>
      </c>
      <c r="B14" s="125" t="s">
        <v>154</v>
      </c>
      <c r="C14" s="125"/>
      <c r="D14" s="125"/>
      <c r="E14" s="125"/>
      <c r="F14" s="37">
        <v>44.319000000000003</v>
      </c>
      <c r="G14" s="124" t="s">
        <v>5</v>
      </c>
      <c r="H14" s="37">
        <v>26.555</v>
      </c>
      <c r="I14" s="37" t="s">
        <v>348</v>
      </c>
      <c r="J14" s="37">
        <v>12839.647000000001</v>
      </c>
      <c r="K14" s="124" t="s">
        <v>5</v>
      </c>
      <c r="L14" s="37">
        <v>6952.2190000000001</v>
      </c>
      <c r="M14" s="37" t="s">
        <v>348</v>
      </c>
      <c r="N14" s="37">
        <v>631.21400000000006</v>
      </c>
      <c r="O14" s="124" t="s">
        <v>5</v>
      </c>
      <c r="P14" s="37">
        <v>353.91399999999999</v>
      </c>
      <c r="Q14" s="37" t="s">
        <v>348</v>
      </c>
      <c r="R14" s="37">
        <v>216.70099999999999</v>
      </c>
      <c r="S14" s="124" t="s">
        <v>5</v>
      </c>
      <c r="T14" s="37">
        <v>127.19499999999999</v>
      </c>
    </row>
    <row r="15" spans="1:22" s="13" customFormat="1" ht="11.25" customHeight="1">
      <c r="A15" s="63">
        <v>3</v>
      </c>
      <c r="B15" s="125" t="s">
        <v>68</v>
      </c>
      <c r="C15" s="125"/>
      <c r="D15" s="125"/>
      <c r="E15" s="125"/>
      <c r="F15" s="37">
        <v>241.886</v>
      </c>
      <c r="G15" s="124" t="s">
        <v>5</v>
      </c>
      <c r="H15" s="37">
        <v>63.652999999999999</v>
      </c>
      <c r="I15" s="37" t="s">
        <v>348</v>
      </c>
      <c r="J15" s="37">
        <v>33936.737000000001</v>
      </c>
      <c r="K15" s="124" t="s">
        <v>5</v>
      </c>
      <c r="L15" s="37">
        <v>8474.6730000000007</v>
      </c>
      <c r="M15" s="37" t="s">
        <v>348</v>
      </c>
      <c r="N15" s="37">
        <v>6023.1239999999998</v>
      </c>
      <c r="O15" s="124" t="s">
        <v>5</v>
      </c>
      <c r="P15" s="37">
        <v>1796.4280000000001</v>
      </c>
      <c r="Q15" s="37" t="s">
        <v>348</v>
      </c>
      <c r="R15" s="37">
        <v>784.77700000000004</v>
      </c>
      <c r="S15" s="124" t="s">
        <v>5</v>
      </c>
      <c r="T15" s="37">
        <v>202.14500000000001</v>
      </c>
    </row>
    <row r="16" spans="1:22" s="13" customFormat="1" ht="11.25" customHeight="1">
      <c r="A16" s="63" t="s">
        <v>69</v>
      </c>
      <c r="B16" s="125" t="s">
        <v>70</v>
      </c>
      <c r="C16" s="125"/>
      <c r="D16" s="125"/>
      <c r="E16" s="125"/>
      <c r="F16" s="37">
        <v>3.4980000000000002</v>
      </c>
      <c r="G16" s="124" t="s">
        <v>5</v>
      </c>
      <c r="H16" s="37">
        <v>5.5650000000000004</v>
      </c>
      <c r="I16" s="37" t="s">
        <v>348</v>
      </c>
      <c r="J16" s="37">
        <v>1068.4090000000001</v>
      </c>
      <c r="K16" s="124" t="s">
        <v>5</v>
      </c>
      <c r="L16" s="37">
        <v>1679.788</v>
      </c>
      <c r="M16" s="37" t="s">
        <v>348</v>
      </c>
      <c r="N16" s="37">
        <v>138.40899999999999</v>
      </c>
      <c r="O16" s="124" t="s">
        <v>5</v>
      </c>
      <c r="P16" s="37">
        <v>221.83799999999999</v>
      </c>
      <c r="Q16" s="37" t="s">
        <v>348</v>
      </c>
      <c r="R16" s="37">
        <v>42.243000000000002</v>
      </c>
      <c r="S16" s="124" t="s">
        <v>5</v>
      </c>
      <c r="T16" s="37">
        <v>66.921999999999997</v>
      </c>
    </row>
    <row r="17" spans="1:24" s="13" customFormat="1" ht="11.25" customHeight="1">
      <c r="A17" s="63" t="s">
        <v>71</v>
      </c>
      <c r="B17" s="125" t="s">
        <v>72</v>
      </c>
      <c r="C17" s="125"/>
      <c r="D17" s="125"/>
      <c r="E17" s="125"/>
      <c r="F17" s="37">
        <v>0.68500000000000005</v>
      </c>
      <c r="G17" s="124" t="s">
        <v>5</v>
      </c>
      <c r="H17" s="37">
        <v>1.34</v>
      </c>
      <c r="I17" s="37" t="s">
        <v>348</v>
      </c>
      <c r="J17" s="37">
        <v>157.47300000000001</v>
      </c>
      <c r="K17" s="124" t="s">
        <v>5</v>
      </c>
      <c r="L17" s="37">
        <v>308.19099999999997</v>
      </c>
      <c r="M17" s="37" t="s">
        <v>348</v>
      </c>
      <c r="N17" s="37">
        <v>28.756</v>
      </c>
      <c r="O17" s="124" t="s">
        <v>5</v>
      </c>
      <c r="P17" s="37">
        <v>56.277999999999999</v>
      </c>
      <c r="Q17" s="37" t="s">
        <v>348</v>
      </c>
      <c r="R17" s="37">
        <v>6.6139999999999999</v>
      </c>
      <c r="S17" s="124" t="s">
        <v>5</v>
      </c>
      <c r="T17" s="37">
        <v>12.944000000000001</v>
      </c>
    </row>
    <row r="18" spans="1:24" s="13" customFormat="1" ht="11.25" customHeight="1">
      <c r="A18" s="63" t="s">
        <v>73</v>
      </c>
      <c r="B18" s="125" t="s">
        <v>155</v>
      </c>
      <c r="C18" s="125"/>
      <c r="D18" s="125"/>
      <c r="E18" s="125"/>
      <c r="F18" s="37" t="s">
        <v>347</v>
      </c>
      <c r="G18" s="124" t="s">
        <v>5</v>
      </c>
      <c r="H18" s="37" t="s">
        <v>347</v>
      </c>
      <c r="I18" s="37" t="s">
        <v>348</v>
      </c>
      <c r="J18" s="37" t="s">
        <v>347</v>
      </c>
      <c r="K18" s="124" t="s">
        <v>5</v>
      </c>
      <c r="L18" s="37" t="s">
        <v>347</v>
      </c>
      <c r="M18" s="37" t="s">
        <v>348</v>
      </c>
      <c r="N18" s="37" t="s">
        <v>347</v>
      </c>
      <c r="O18" s="124" t="s">
        <v>5</v>
      </c>
      <c r="P18" s="37" t="s">
        <v>347</v>
      </c>
      <c r="Q18" s="37" t="s">
        <v>348</v>
      </c>
      <c r="R18" s="37" t="s">
        <v>347</v>
      </c>
      <c r="S18" s="124" t="s">
        <v>5</v>
      </c>
      <c r="T18" s="37" t="s">
        <v>347</v>
      </c>
    </row>
    <row r="19" spans="1:24" s="65" customFormat="1" ht="11.25" customHeight="1">
      <c r="A19" s="63" t="s">
        <v>74</v>
      </c>
      <c r="B19" s="63" t="s">
        <v>75</v>
      </c>
      <c r="F19" s="37">
        <v>6.2039999999999997</v>
      </c>
      <c r="G19" s="124" t="s">
        <v>5</v>
      </c>
      <c r="H19" s="37">
        <v>8.0039999999999996</v>
      </c>
      <c r="I19" s="65" t="s">
        <v>348</v>
      </c>
      <c r="J19" s="37">
        <v>625.54600000000005</v>
      </c>
      <c r="K19" s="124" t="s">
        <v>5</v>
      </c>
      <c r="L19" s="37">
        <v>747.31600000000003</v>
      </c>
      <c r="M19" s="65" t="s">
        <v>348</v>
      </c>
      <c r="N19" s="37">
        <v>185.624</v>
      </c>
      <c r="O19" s="124" t="s">
        <v>5</v>
      </c>
      <c r="P19" s="37">
        <v>253.92</v>
      </c>
      <c r="Q19" s="65" t="s">
        <v>348</v>
      </c>
      <c r="R19" s="37">
        <v>19.663</v>
      </c>
      <c r="S19" s="124" t="s">
        <v>5</v>
      </c>
      <c r="T19" s="37">
        <v>27.346</v>
      </c>
    </row>
    <row r="20" spans="1:24" s="13" customFormat="1" ht="11.25" customHeight="1">
      <c r="A20" s="63" t="s">
        <v>76</v>
      </c>
      <c r="B20" s="63" t="s">
        <v>77</v>
      </c>
      <c r="F20" s="37">
        <v>2.5920000000000001</v>
      </c>
      <c r="G20" s="124" t="s">
        <v>5</v>
      </c>
      <c r="H20" s="37">
        <v>5.0739999999999998</v>
      </c>
      <c r="I20" s="13" t="s">
        <v>348</v>
      </c>
      <c r="J20" s="37">
        <v>812.07500000000005</v>
      </c>
      <c r="K20" s="124" t="s">
        <v>5</v>
      </c>
      <c r="L20" s="37">
        <v>1589.7929999999999</v>
      </c>
      <c r="M20" s="13" t="s">
        <v>348</v>
      </c>
      <c r="N20" s="37">
        <v>38.444000000000003</v>
      </c>
      <c r="O20" s="124" t="s">
        <v>5</v>
      </c>
      <c r="P20" s="37">
        <v>75.260999999999996</v>
      </c>
      <c r="Q20" s="13" t="s">
        <v>348</v>
      </c>
      <c r="R20" s="37">
        <v>12.047000000000001</v>
      </c>
      <c r="S20" s="124" t="s">
        <v>5</v>
      </c>
      <c r="T20" s="37">
        <v>23.585000000000001</v>
      </c>
    </row>
    <row r="21" spans="1:24" s="13" customFormat="1" ht="11.25" customHeight="1">
      <c r="A21" s="63" t="s">
        <v>78</v>
      </c>
      <c r="B21" s="63" t="s">
        <v>79</v>
      </c>
      <c r="F21" s="37" t="s">
        <v>347</v>
      </c>
      <c r="G21" s="124" t="s">
        <v>5</v>
      </c>
      <c r="H21" s="37" t="s">
        <v>347</v>
      </c>
      <c r="I21" s="13" t="s">
        <v>348</v>
      </c>
      <c r="J21" s="37" t="s">
        <v>347</v>
      </c>
      <c r="K21" s="124" t="s">
        <v>5</v>
      </c>
      <c r="L21" s="37" t="s">
        <v>347</v>
      </c>
      <c r="M21" s="13" t="s">
        <v>348</v>
      </c>
      <c r="N21" s="37" t="s">
        <v>347</v>
      </c>
      <c r="O21" s="124" t="s">
        <v>5</v>
      </c>
      <c r="P21" s="37" t="s">
        <v>347</v>
      </c>
      <c r="Q21" s="13" t="s">
        <v>348</v>
      </c>
      <c r="R21" s="37" t="s">
        <v>347</v>
      </c>
      <c r="S21" s="124" t="s">
        <v>5</v>
      </c>
      <c r="T21" s="37" t="s">
        <v>347</v>
      </c>
    </row>
    <row r="22" spans="1:24" ht="11.25" customHeight="1">
      <c r="A22" s="64" t="s">
        <v>80</v>
      </c>
      <c r="B22" s="63" t="s">
        <v>81</v>
      </c>
      <c r="F22" s="37">
        <v>0.23</v>
      </c>
      <c r="G22" s="124" t="s">
        <v>5</v>
      </c>
      <c r="H22" s="37">
        <v>0.44900000000000001</v>
      </c>
      <c r="I22" s="1" t="s">
        <v>348</v>
      </c>
      <c r="J22" s="37">
        <v>53.052999999999997</v>
      </c>
      <c r="K22" s="124" t="s">
        <v>5</v>
      </c>
      <c r="L22" s="37">
        <v>103.755</v>
      </c>
      <c r="M22" s="1" t="s">
        <v>348</v>
      </c>
      <c r="N22" s="37">
        <v>0.45900000000000002</v>
      </c>
      <c r="O22" s="124" t="s">
        <v>5</v>
      </c>
      <c r="P22" s="37">
        <v>0.89800000000000002</v>
      </c>
      <c r="Q22" s="1" t="s">
        <v>348</v>
      </c>
      <c r="R22" s="37">
        <v>0.106</v>
      </c>
      <c r="S22" s="124" t="s">
        <v>5</v>
      </c>
      <c r="T22" s="37">
        <v>0.20799999999999999</v>
      </c>
    </row>
    <row r="23" spans="1:24" ht="11.25" customHeight="1">
      <c r="A23" s="64">
        <v>7</v>
      </c>
      <c r="B23" s="63" t="s">
        <v>82</v>
      </c>
      <c r="F23" s="37">
        <v>0.23699999999999999</v>
      </c>
      <c r="G23" s="124" t="s">
        <v>5</v>
      </c>
      <c r="H23" s="37">
        <v>0.46400000000000002</v>
      </c>
      <c r="I23" s="1" t="s">
        <v>348</v>
      </c>
      <c r="J23" s="37">
        <v>154.184</v>
      </c>
      <c r="K23" s="124" t="s">
        <v>5</v>
      </c>
      <c r="L23" s="37">
        <v>301.55700000000002</v>
      </c>
      <c r="M23" s="1" t="s">
        <v>348</v>
      </c>
      <c r="N23" s="37">
        <v>5.4870000000000001</v>
      </c>
      <c r="O23" s="124" t="s">
        <v>5</v>
      </c>
      <c r="P23" s="37">
        <v>10.731</v>
      </c>
      <c r="Q23" s="1" t="s">
        <v>348</v>
      </c>
      <c r="R23" s="37">
        <v>3.5659999999999998</v>
      </c>
      <c r="S23" s="124" t="s">
        <v>5</v>
      </c>
      <c r="T23" s="37">
        <v>6.9749999999999996</v>
      </c>
      <c r="W23" s="20"/>
      <c r="X23" s="20"/>
    </row>
    <row r="24" spans="1:24" ht="11.25" customHeight="1">
      <c r="A24" s="63">
        <v>8</v>
      </c>
      <c r="B24" s="63" t="s">
        <v>83</v>
      </c>
      <c r="F24" s="37">
        <v>39.904000000000003</v>
      </c>
      <c r="G24" s="124" t="s">
        <v>5</v>
      </c>
      <c r="H24" s="37">
        <v>18.465</v>
      </c>
      <c r="I24" s="1" t="s">
        <v>348</v>
      </c>
      <c r="J24" s="37">
        <v>7918.6790000000001</v>
      </c>
      <c r="K24" s="124" t="s">
        <v>5</v>
      </c>
      <c r="L24" s="37">
        <v>3730.4630000000002</v>
      </c>
      <c r="M24" s="1" t="s">
        <v>348</v>
      </c>
      <c r="N24" s="37">
        <v>1263.3920000000001</v>
      </c>
      <c r="O24" s="124" t="s">
        <v>5</v>
      </c>
      <c r="P24" s="37">
        <v>674.68200000000002</v>
      </c>
      <c r="Q24" s="1" t="s">
        <v>348</v>
      </c>
      <c r="R24" s="37">
        <v>248.51</v>
      </c>
      <c r="S24" s="124" t="s">
        <v>5</v>
      </c>
      <c r="T24" s="37">
        <v>129.37700000000001</v>
      </c>
    </row>
    <row r="25" spans="1:24" ht="11.25" customHeight="1">
      <c r="A25" s="63">
        <v>9</v>
      </c>
      <c r="B25" s="63" t="s">
        <v>84</v>
      </c>
      <c r="F25" s="37">
        <v>22.038</v>
      </c>
      <c r="G25" s="124" t="s">
        <v>5</v>
      </c>
      <c r="H25" s="37">
        <v>15.86</v>
      </c>
      <c r="I25" s="1" t="s">
        <v>348</v>
      </c>
      <c r="J25" s="37">
        <v>1714.6110000000001</v>
      </c>
      <c r="K25" s="124" t="s">
        <v>5</v>
      </c>
      <c r="L25" s="37">
        <v>1419.5360000000001</v>
      </c>
      <c r="M25" s="1" t="s">
        <v>348</v>
      </c>
      <c r="N25" s="37">
        <v>630.01599999999996</v>
      </c>
      <c r="O25" s="124" t="s">
        <v>5</v>
      </c>
      <c r="P25" s="37">
        <v>522.36599999999999</v>
      </c>
      <c r="Q25" s="1" t="s">
        <v>348</v>
      </c>
      <c r="R25" s="37">
        <v>58.241999999999997</v>
      </c>
      <c r="S25" s="124" t="s">
        <v>5</v>
      </c>
      <c r="T25" s="37">
        <v>56.585999999999999</v>
      </c>
    </row>
    <row r="26" spans="1:24" ht="12" customHeight="1" thickBot="1">
      <c r="A26" s="45"/>
      <c r="B26" s="45"/>
      <c r="C26" s="45"/>
      <c r="D26" s="45"/>
      <c r="E26" s="45"/>
      <c r="F26" s="45"/>
      <c r="G26" s="50"/>
      <c r="H26" s="45"/>
      <c r="I26" s="45"/>
      <c r="J26" s="45"/>
      <c r="K26" s="50"/>
      <c r="L26" s="45"/>
      <c r="M26" s="45"/>
      <c r="N26" s="45"/>
      <c r="O26" s="50"/>
      <c r="P26" s="45"/>
      <c r="Q26" s="45"/>
      <c r="R26" s="45"/>
      <c r="S26" s="50"/>
      <c r="T26" s="45"/>
    </row>
    <row r="27" spans="1:24" ht="12.75" customHeight="1">
      <c r="A27" s="13"/>
    </row>
    <row r="28" spans="1:24" ht="12.75" customHeight="1"/>
    <row r="30" spans="1:24" ht="15">
      <c r="A30" s="31"/>
    </row>
    <row r="31" spans="1:24" ht="15">
      <c r="A31" s="31"/>
    </row>
  </sheetData>
  <sheetProtection formatCells="0" formatColumns="0" formatRows="0"/>
  <mergeCells count="16">
    <mergeCell ref="A12:B12"/>
    <mergeCell ref="F6:H6"/>
    <mergeCell ref="J6:L6"/>
    <mergeCell ref="A9:B9"/>
    <mergeCell ref="A11:C11"/>
    <mergeCell ref="G8:H8"/>
    <mergeCell ref="K8:L8"/>
    <mergeCell ref="J7:L7"/>
    <mergeCell ref="F7:H7"/>
    <mergeCell ref="N6:P6"/>
    <mergeCell ref="U3:V3"/>
    <mergeCell ref="S8:T8"/>
    <mergeCell ref="R6:T6"/>
    <mergeCell ref="O8:P8"/>
    <mergeCell ref="N7:P7"/>
    <mergeCell ref="R7:T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dimension ref="A1:U17"/>
  <sheetViews>
    <sheetView zoomScaleNormal="100" workbookViewId="0"/>
  </sheetViews>
  <sheetFormatPr defaultRowHeight="12.75"/>
  <cols>
    <col min="1" max="1" width="2.5703125" style="35" customWidth="1"/>
    <col min="2" max="2" width="26.140625" style="35" customWidth="1"/>
    <col min="3" max="5" width="26.140625" style="35" hidden="1" customWidth="1"/>
    <col min="6" max="6" width="9.5703125" style="35" customWidth="1"/>
    <col min="7" max="7" width="1.85546875" style="35" customWidth="1"/>
    <col min="8" max="8" width="6" style="35" customWidth="1"/>
    <col min="9" max="9" width="1.7109375" style="35" customWidth="1"/>
    <col min="10" max="11" width="9" style="35" customWidth="1"/>
    <col min="12" max="12" width="13.85546875" style="35" customWidth="1"/>
    <col min="13" max="13" width="9" style="35" customWidth="1"/>
    <col min="14" max="16384" width="9.140625" style="35"/>
  </cols>
  <sheetData>
    <row r="1" spans="1:21" ht="6.75" customHeight="1"/>
    <row r="2" spans="1:21" s="1" customFormat="1">
      <c r="A2" s="100" t="s">
        <v>236</v>
      </c>
    </row>
    <row r="3" spans="1:21" s="1" customFormat="1">
      <c r="A3" s="188" t="s">
        <v>370</v>
      </c>
      <c r="B3" s="20"/>
      <c r="C3" s="20"/>
      <c r="D3" s="20"/>
      <c r="E3" s="20"/>
      <c r="F3" s="20"/>
      <c r="G3" s="20"/>
      <c r="H3" s="20"/>
      <c r="I3" s="20"/>
      <c r="J3" s="20"/>
      <c r="K3" s="20"/>
      <c r="L3" s="20"/>
      <c r="M3" s="20"/>
      <c r="N3" s="20"/>
    </row>
    <row r="4" spans="1:21" s="1" customFormat="1">
      <c r="A4" s="193" t="s">
        <v>258</v>
      </c>
      <c r="B4" s="20"/>
      <c r="C4" s="20"/>
      <c r="D4" s="20"/>
      <c r="E4" s="20"/>
      <c r="F4" s="20"/>
      <c r="G4" s="20"/>
      <c r="H4" s="20"/>
      <c r="I4" s="20"/>
      <c r="N4" s="20"/>
    </row>
    <row r="5" spans="1:21" s="1" customFormat="1" ht="13.5" thickBot="1">
      <c r="A5" s="193" t="s">
        <v>371</v>
      </c>
      <c r="B5" s="20"/>
      <c r="C5" s="20"/>
      <c r="D5" s="20"/>
      <c r="E5" s="20"/>
      <c r="F5" s="45"/>
      <c r="G5" s="45"/>
      <c r="H5" s="45"/>
      <c r="I5" s="20"/>
      <c r="N5" s="20"/>
    </row>
    <row r="6" spans="1:21" ht="13.5" customHeight="1">
      <c r="A6" s="377"/>
      <c r="B6" s="377"/>
      <c r="C6" s="212"/>
      <c r="D6" s="212"/>
      <c r="E6" s="212"/>
      <c r="F6" s="371" t="s">
        <v>24</v>
      </c>
      <c r="G6" s="371"/>
      <c r="H6" s="371"/>
      <c r="I6" s="169"/>
      <c r="J6" s="371" t="s">
        <v>193</v>
      </c>
      <c r="K6" s="371"/>
      <c r="L6" s="371"/>
      <c r="M6" s="371"/>
      <c r="N6" s="371"/>
      <c r="O6" s="134"/>
      <c r="P6" s="134"/>
      <c r="Q6" s="134"/>
      <c r="R6" s="134"/>
      <c r="S6" s="134"/>
      <c r="T6" s="134"/>
      <c r="U6" s="134"/>
    </row>
    <row r="7" spans="1:21" ht="12" customHeight="1">
      <c r="A7" s="170"/>
      <c r="B7" s="170"/>
      <c r="C7" s="170"/>
      <c r="D7" s="170"/>
      <c r="E7" s="170"/>
      <c r="F7" s="296" t="s">
        <v>24</v>
      </c>
      <c r="G7" s="357" t="s">
        <v>130</v>
      </c>
      <c r="H7" s="357"/>
      <c r="I7" s="170"/>
      <c r="J7" s="378" t="s">
        <v>188</v>
      </c>
      <c r="K7" s="378" t="s">
        <v>189</v>
      </c>
      <c r="L7" s="378" t="s">
        <v>271</v>
      </c>
      <c r="M7" s="378" t="s">
        <v>190</v>
      </c>
      <c r="N7" s="378" t="s">
        <v>191</v>
      </c>
      <c r="O7" s="134"/>
      <c r="P7" s="134"/>
      <c r="Q7" s="134"/>
      <c r="R7" s="134"/>
      <c r="S7" s="134"/>
      <c r="T7" s="134"/>
      <c r="U7" s="134"/>
    </row>
    <row r="8" spans="1:21" ht="44.25" customHeight="1" thickBot="1">
      <c r="A8" s="171"/>
      <c r="B8" s="171"/>
      <c r="C8" s="171"/>
      <c r="D8" s="171"/>
      <c r="E8" s="171"/>
      <c r="F8" s="67"/>
      <c r="G8" s="67"/>
      <c r="H8" s="67"/>
      <c r="I8" s="171"/>
      <c r="J8" s="363"/>
      <c r="K8" s="363"/>
      <c r="L8" s="363"/>
      <c r="M8" s="363"/>
      <c r="N8" s="363"/>
    </row>
    <row r="9" spans="1:21" ht="11.25" customHeight="1">
      <c r="A9" s="57"/>
      <c r="B9" s="57"/>
      <c r="C9" s="57"/>
      <c r="D9" s="57"/>
      <c r="E9" s="57"/>
      <c r="F9" s="57"/>
      <c r="G9" s="57"/>
      <c r="H9" s="57"/>
      <c r="I9" s="57"/>
      <c r="J9" s="56"/>
      <c r="K9" s="56"/>
      <c r="L9" s="56"/>
      <c r="M9" s="56"/>
    </row>
    <row r="10" spans="1:21" ht="11.25" hidden="1" customHeight="1">
      <c r="A10" s="57"/>
      <c r="B10" s="57"/>
      <c r="C10" s="57"/>
      <c r="D10" s="57"/>
      <c r="E10" s="57"/>
      <c r="F10" s="57"/>
      <c r="G10" s="57"/>
      <c r="H10" s="57"/>
      <c r="I10" s="57"/>
      <c r="J10" s="56"/>
      <c r="K10" s="56"/>
      <c r="L10" s="56"/>
      <c r="M10" s="56"/>
    </row>
    <row r="11" spans="1:21" ht="11.25" customHeight="1">
      <c r="A11" s="379" t="s">
        <v>299</v>
      </c>
      <c r="B11" s="379"/>
      <c r="C11" s="209"/>
      <c r="D11" s="209"/>
      <c r="E11" s="209"/>
      <c r="F11" s="132">
        <v>289740.85800000001</v>
      </c>
      <c r="G11" s="172" t="s">
        <v>5</v>
      </c>
      <c r="H11" s="41">
        <v>13785.017</v>
      </c>
      <c r="I11" s="173"/>
      <c r="J11" s="41">
        <v>14486.447</v>
      </c>
      <c r="K11" s="41">
        <v>76762.088000000003</v>
      </c>
      <c r="L11" s="41">
        <v>80270.7</v>
      </c>
      <c r="M11" s="41">
        <v>52959.103999999999</v>
      </c>
      <c r="N11" s="41">
        <v>65262.52</v>
      </c>
    </row>
    <row r="12" spans="1:21" ht="11.25" customHeight="1">
      <c r="A12" s="174"/>
      <c r="B12" s="174"/>
      <c r="C12" s="174"/>
      <c r="D12" s="174"/>
      <c r="E12" s="174"/>
      <c r="F12" s="175" t="s">
        <v>348</v>
      </c>
      <c r="G12" s="172"/>
      <c r="H12" s="41" t="s">
        <v>348</v>
      </c>
      <c r="I12" s="173"/>
      <c r="J12" s="41" t="s">
        <v>348</v>
      </c>
      <c r="K12" s="41" t="s">
        <v>348</v>
      </c>
      <c r="L12" s="41" t="s">
        <v>348</v>
      </c>
      <c r="M12" s="41" t="s">
        <v>348</v>
      </c>
      <c r="N12" s="41" t="s">
        <v>348</v>
      </c>
    </row>
    <row r="13" spans="1:21" ht="11.25" customHeight="1">
      <c r="A13" s="380" t="s">
        <v>129</v>
      </c>
      <c r="B13" s="380"/>
      <c r="C13" s="174"/>
      <c r="D13" s="174"/>
      <c r="E13" s="174"/>
      <c r="F13" s="175">
        <v>30367.100999999999</v>
      </c>
      <c r="G13" s="172" t="s">
        <v>5</v>
      </c>
      <c r="H13" s="41">
        <v>1230.25</v>
      </c>
      <c r="I13" s="173"/>
      <c r="J13" s="176">
        <v>1873.886</v>
      </c>
      <c r="K13" s="176">
        <v>3623.279</v>
      </c>
      <c r="L13" s="41">
        <v>5673.6229999999996</v>
      </c>
      <c r="M13" s="41">
        <v>12922.082</v>
      </c>
      <c r="N13" s="41">
        <v>6274.232</v>
      </c>
    </row>
    <row r="14" spans="1:21" ht="11.25" customHeight="1">
      <c r="A14" s="174"/>
      <c r="B14" s="174"/>
      <c r="C14" s="174"/>
      <c r="D14" s="174"/>
      <c r="E14" s="174"/>
      <c r="F14" s="177" t="s">
        <v>348</v>
      </c>
      <c r="G14" s="177"/>
      <c r="H14" s="177" t="s">
        <v>348</v>
      </c>
      <c r="I14" s="178"/>
      <c r="J14" s="179" t="s">
        <v>348</v>
      </c>
      <c r="K14" s="179" t="s">
        <v>348</v>
      </c>
      <c r="L14" s="179" t="s">
        <v>348</v>
      </c>
      <c r="M14" s="179" t="s">
        <v>348</v>
      </c>
      <c r="N14" s="179" t="s">
        <v>348</v>
      </c>
    </row>
    <row r="15" spans="1:21" ht="11.25" customHeight="1">
      <c r="A15" s="379" t="s">
        <v>300</v>
      </c>
      <c r="B15" s="379"/>
      <c r="C15" s="209"/>
      <c r="D15" s="209"/>
      <c r="E15" s="209"/>
      <c r="F15" s="132">
        <v>1858773.1629999999</v>
      </c>
      <c r="G15" s="172" t="s">
        <v>5</v>
      </c>
      <c r="H15" s="41">
        <v>61182.300999999999</v>
      </c>
      <c r="I15" s="173"/>
      <c r="J15" s="176">
        <v>76844.319000000003</v>
      </c>
      <c r="K15" s="176">
        <v>126421.51</v>
      </c>
      <c r="L15" s="41">
        <v>372579.73100000003</v>
      </c>
      <c r="M15" s="41">
        <v>957968.96400000004</v>
      </c>
      <c r="N15" s="41">
        <v>324958.63900000002</v>
      </c>
    </row>
    <row r="16" spans="1:21" ht="12" customHeight="1" thickBot="1">
      <c r="A16" s="67"/>
      <c r="B16" s="67"/>
      <c r="C16" s="67"/>
      <c r="D16" s="67"/>
      <c r="E16" s="67"/>
      <c r="F16" s="67"/>
      <c r="G16" s="67"/>
      <c r="H16" s="67"/>
      <c r="I16" s="67"/>
      <c r="J16" s="67"/>
      <c r="K16" s="67"/>
      <c r="L16" s="67"/>
      <c r="M16" s="67"/>
      <c r="N16" s="67"/>
    </row>
    <row r="17" spans="1:1">
      <c r="A17" s="13"/>
    </row>
  </sheetData>
  <sheetProtection formatCells="0" formatColumns="0" formatRows="0"/>
  <mergeCells count="12">
    <mergeCell ref="A15:B15"/>
    <mergeCell ref="A13:B13"/>
    <mergeCell ref="K7:K8"/>
    <mergeCell ref="L7:L8"/>
    <mergeCell ref="A11:B11"/>
    <mergeCell ref="G7:H7"/>
    <mergeCell ref="J7:J8"/>
    <mergeCell ref="J6:N6"/>
    <mergeCell ref="A6:B6"/>
    <mergeCell ref="M7:M8"/>
    <mergeCell ref="N7:N8"/>
    <mergeCell ref="F6:H6"/>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Blad61" enableFormatConditionsCalculation="0"/>
  <dimension ref="A2:J32"/>
  <sheetViews>
    <sheetView topLeftCell="F1" workbookViewId="0">
      <selection activeCell="G2" sqref="G2"/>
    </sheetView>
  </sheetViews>
  <sheetFormatPr defaultRowHeight="12.75"/>
  <cols>
    <col min="1" max="1" width="6.7109375" style="198" bestFit="1" customWidth="1"/>
    <col min="2" max="2" width="6.140625" style="198" bestFit="1" customWidth="1"/>
    <col min="3" max="3" width="5" style="198" customWidth="1"/>
    <col min="4" max="4" width="111.28515625" style="198" customWidth="1"/>
    <col min="5" max="5" width="199.28515625" style="198" bestFit="1" customWidth="1"/>
    <col min="6" max="6" width="4.140625" style="198" customWidth="1"/>
    <col min="7" max="7" width="11" style="198" customWidth="1"/>
    <col min="8" max="8" width="32.85546875" style="198" customWidth="1"/>
    <col min="9" max="9" width="10" style="198" customWidth="1"/>
    <col min="10" max="10" width="32.85546875" style="198" customWidth="1"/>
    <col min="11" max="16384" width="9.140625" style="198"/>
  </cols>
  <sheetData>
    <row r="2" spans="1:10">
      <c r="A2" s="349" t="s">
        <v>231</v>
      </c>
      <c r="B2" s="349" t="s">
        <v>232</v>
      </c>
      <c r="C2" s="349" t="s">
        <v>234</v>
      </c>
      <c r="D2" s="349" t="s">
        <v>241</v>
      </c>
      <c r="E2" s="349" t="s">
        <v>242</v>
      </c>
      <c r="F2" s="201"/>
      <c r="G2" s="206" t="s">
        <v>229</v>
      </c>
      <c r="H2" s="206"/>
      <c r="I2" s="206" t="s">
        <v>230</v>
      </c>
      <c r="J2" s="206"/>
    </row>
    <row r="3" spans="1:10" ht="9" customHeight="1">
      <c r="A3" s="349"/>
      <c r="B3" s="349"/>
      <c r="C3" s="349"/>
      <c r="D3" s="349"/>
      <c r="E3" s="349"/>
      <c r="F3" s="201"/>
      <c r="G3" s="207"/>
      <c r="H3" s="207"/>
      <c r="I3" s="207"/>
      <c r="J3" s="207"/>
    </row>
    <row r="4" spans="1:10" ht="13.5" customHeight="1">
      <c r="A4" s="298"/>
      <c r="B4" s="298"/>
      <c r="C4" s="298"/>
      <c r="D4" s="298"/>
      <c r="E4" s="298"/>
      <c r="F4" s="201"/>
      <c r="G4" s="207" t="s">
        <v>269</v>
      </c>
      <c r="H4" s="207"/>
      <c r="I4" s="207" t="s">
        <v>270</v>
      </c>
      <c r="J4" s="207"/>
    </row>
    <row r="5" spans="1:10" ht="36.75" customHeight="1">
      <c r="A5" s="199" t="s">
        <v>231</v>
      </c>
      <c r="B5" s="199" t="s">
        <v>232</v>
      </c>
      <c r="C5" s="199">
        <v>1</v>
      </c>
      <c r="D5" s="199" t="str">
        <f>CONCATENATE('Tabell 1'!$A2," ",'Tabell 1'!$A3)</f>
        <v xml:space="preserve">Tabell 1. Svenska lastbilars godstransporter under 2012 och 2011. </v>
      </c>
      <c r="E5" s="199" t="str">
        <f>CONCATENATE('Tabell 1'!$A$4," ",'Tabell 1'!$A$5)</f>
        <v xml:space="preserve">Table 1. Transport of goods by road by Swedish registered lorries, 2012 and 2011. </v>
      </c>
      <c r="F5" s="202" t="s">
        <v>121</v>
      </c>
      <c r="G5" s="343" t="str">
        <f>B5 &amp; " " &amp; C5 &amp; ". "</f>
        <v xml:space="preserve">Table 1. </v>
      </c>
      <c r="H5" s="344" t="str">
        <f>MID(D5,11,200)</f>
        <v xml:space="preserve">Svenska lastbilars godstransporter under 2012 och 2011. </v>
      </c>
      <c r="I5" s="343" t="str">
        <f>B5 &amp; " " &amp; C5 &amp; ". "</f>
        <v xml:space="preserve">Table 1. </v>
      </c>
      <c r="J5" s="344" t="str">
        <f>MID(E5,10,300)</f>
        <v xml:space="preserve">Transport of goods by road by Swedish registered lorries, 2012 and 2011. </v>
      </c>
    </row>
    <row r="6" spans="1:10" ht="85.5" customHeight="1">
      <c r="A6" s="199" t="s">
        <v>231</v>
      </c>
      <c r="B6" s="199" t="s">
        <v>232</v>
      </c>
      <c r="C6" s="199">
        <v>2</v>
      </c>
      <c r="D6" s="199" t="str">
        <f>CONCATENATE('Tabell 2'!$A$2," ",'Tabell 2'!$A$3)</f>
        <v>Tabell 2. Inrikes godstransporter med svenska lastbilar fördelat på ekipagets totalvikt,  maximilastvikt, antal axlar samt fordonets ålder, 2012.</v>
      </c>
      <c r="E6" s="199" t="str">
        <f>CONCATENATE('Tabell 2'!$A$4," ",'Tabell 2'!$A$5)</f>
        <v>Table 2.National road goods transport with Swedish registered lorries by maximum permissible weight, load capacity, axle configuration of the vehicle combination and the age of the vehicle, 2012.</v>
      </c>
      <c r="F6" s="202" t="s">
        <v>121</v>
      </c>
      <c r="G6" s="343" t="str">
        <f t="shared" ref="G6:G31" si="0">B6 &amp; " " &amp; C6 &amp; ". "</f>
        <v xml:space="preserve">Table 2. </v>
      </c>
      <c r="H6" s="344" t="str">
        <f>MID(D6,11,200)</f>
        <v>Inrikes godstransporter med svenska lastbilar fördelat på ekipagets totalvikt,  maximilastvikt, antal axlar samt fordonets ålder, 2012.</v>
      </c>
      <c r="I6" s="343" t="str">
        <f t="shared" ref="I6:I31" si="1">B6 &amp; " " &amp; C6 &amp; ". "</f>
        <v xml:space="preserve">Table 2. </v>
      </c>
      <c r="J6" s="344" t="str">
        <f>MID(E6,9,400)</f>
        <v>National road goods transport with Swedish registered lorries by maximum permissible weight, load capacity, axle configuration of the vehicle combination and the age of the vehicle, 2012.</v>
      </c>
    </row>
    <row r="7" spans="1:10" ht="76.5" customHeight="1">
      <c r="A7" s="199" t="s">
        <v>231</v>
      </c>
      <c r="B7" s="199" t="s">
        <v>232</v>
      </c>
      <c r="C7" s="199">
        <v>3</v>
      </c>
      <c r="D7" s="199" t="str">
        <f>CONCATENATE('Tabell 3'!$A$2," ",'Tabell 3'!$A$3)</f>
        <v>Tabell 3. Inrikes godstransporter med svenska lastbilar fördelat på antal transporter, körda kilometer, godsmängd och transportarbete efter ekipagets antal axlar, 2012.</v>
      </c>
      <c r="E7" s="199" t="str">
        <f>CONCATENATE('Tabell 3'!$A$4," ",'Tabell 3'!$A$5)</f>
        <v>Table 3. National road goods transport with Swedish registered lorries by number of haulages, kilometres driven, tonnes, tonne-kilometres. Division by axle con­figuration, 2012.</v>
      </c>
      <c r="F7" s="202" t="s">
        <v>121</v>
      </c>
      <c r="G7" s="343" t="str">
        <f t="shared" si="0"/>
        <v xml:space="preserve">Table 3. </v>
      </c>
      <c r="H7" s="344" t="str">
        <f>MID(D7,11,200)</f>
        <v>Inrikes godstransporter med svenska lastbilar fördelat på antal transporter, körda kilometer, godsmängd och transportarbete efter ekipagets antal axlar, 2012.</v>
      </c>
      <c r="I7" s="343" t="str">
        <f t="shared" si="1"/>
        <v xml:space="preserve">Table 3. </v>
      </c>
      <c r="J7" s="344" t="str">
        <f>MID(E7,10,300)</f>
        <v>National road goods transport with Swedish registered lorries by number of haulages, kilometres driven, tonnes, tonne-kilometres. Division by axle con­figuration, 2012.</v>
      </c>
    </row>
    <row r="8" spans="1:10" ht="77.25" customHeight="1">
      <c r="A8" s="199" t="s">
        <v>231</v>
      </c>
      <c r="B8" s="199" t="s">
        <v>232</v>
      </c>
      <c r="C8" s="199" t="s">
        <v>243</v>
      </c>
      <c r="D8" s="199" t="str">
        <f>CONCATENATE('Tabell 4A'!$A$2," ",'Tabell 4A'!$A$3)</f>
        <v>Tabell 4A. Inrikes godstransporter med last med svenska lastbilar avseende antal transporter  efter transportavstånd och varugrupp, 2012.</v>
      </c>
      <c r="E8" s="199" t="str">
        <f>CONCATENATE('Tabell 4A'!$A$4," ",'Tabell 4A'!$A$5)</f>
        <v>Table 4A. National road goods transport with load by Swedish registered lorries regarding number of transports  divided by length of haul and  NST2007, 2012.</v>
      </c>
      <c r="F8" s="202" t="s">
        <v>121</v>
      </c>
      <c r="G8" s="343" t="str">
        <f t="shared" si="0"/>
        <v xml:space="preserve">Table 4A. </v>
      </c>
      <c r="H8" s="344" t="str">
        <f>MID(D8,12,200)</f>
        <v>Inrikes godstransporter med last med svenska lastbilar avseende antal transporter  efter transportavstånd och varugrupp, 2012.</v>
      </c>
      <c r="I8" s="343" t="str">
        <f t="shared" si="1"/>
        <v xml:space="preserve">Table 4A. </v>
      </c>
      <c r="J8" s="344" t="str">
        <f>MID(E8,11,300)</f>
        <v>National road goods transport with load by Swedish registered lorries regarding number of transports  divided by length of haul and  NST2007, 2012.</v>
      </c>
    </row>
    <row r="9" spans="1:10" ht="75.75" customHeight="1">
      <c r="A9" s="199" t="s">
        <v>231</v>
      </c>
      <c r="B9" s="199" t="s">
        <v>232</v>
      </c>
      <c r="C9" s="199" t="s">
        <v>244</v>
      </c>
      <c r="D9" s="199" t="str">
        <f>CONCATENATE('Tabell 4B'!$A$2," ",'Tabell 4B'!$A$3)</f>
        <v>Tabell 4B. Inrikes godstransporter med last med svenska lastbilar avseende antal körda kilometer (1000-tal km)  efter transportavstånd och varugrupp, 2012.</v>
      </c>
      <c r="E9" s="199" t="str">
        <f>CONCATENATE('Tabell 4B'!$A$4," ",'Tabell 4B'!$A$5)</f>
        <v>Table 4B. National road goods transport with load by Swedish registered lorries regarding kilometres driven (in 1000 km)  divided by length of haul and  NST2007, 2012.</v>
      </c>
      <c r="F9" s="202" t="s">
        <v>121</v>
      </c>
      <c r="G9" s="343" t="str">
        <f t="shared" si="0"/>
        <v xml:space="preserve">Table 4B. </v>
      </c>
      <c r="H9" s="344" t="str">
        <f>MID(D9,12,200)</f>
        <v>Inrikes godstransporter med last med svenska lastbilar avseende antal körda kilometer (1000-tal km)  efter transportavstånd och varugrupp, 2012.</v>
      </c>
      <c r="I9" s="343" t="str">
        <f t="shared" si="1"/>
        <v xml:space="preserve">Table 4B. </v>
      </c>
      <c r="J9" s="344" t="str">
        <f>MID(E9,11,300)</f>
        <v>National road goods transport with load by Swedish registered lorries regarding kilometres driven (in 1000 km)  divided by length of haul and  NST2007, 2012.</v>
      </c>
    </row>
    <row r="10" spans="1:10" ht="75.75" customHeight="1">
      <c r="A10" s="199" t="s">
        <v>231</v>
      </c>
      <c r="B10" s="199" t="s">
        <v>232</v>
      </c>
      <c r="C10" s="199" t="s">
        <v>338</v>
      </c>
      <c r="D10" s="199" t="str">
        <f>CONCATENATE('Tabell 4C'!$A$2," ",'Tabell 4C'!$A$3)</f>
        <v>Tabell 4C. Inrikes godstransporter med last med svenska lastbilar avseende transporterad godsmängd (1 000-tal ton) efter transportavstånd och varugrupp, 2012.</v>
      </c>
      <c r="E10" s="199" t="str">
        <f>CONCATENATE('Tabell 4C'!$A$4," ",'Tabell 4C'!$A$5)</f>
        <v>Table 4C. National road goods transport with load by Swedish registered lorries in 1 000 tonnes  divided by length of haul and  NST2007, 2012.</v>
      </c>
      <c r="F10" s="202"/>
      <c r="G10" s="343" t="str">
        <f t="shared" si="0"/>
        <v xml:space="preserve">Table 4C. </v>
      </c>
      <c r="H10" s="344" t="str">
        <f>MID(D10,12,200)</f>
        <v>Inrikes godstransporter med last med svenska lastbilar avseende transporterad godsmängd (1 000-tal ton) efter transportavstånd och varugrupp, 2012.</v>
      </c>
      <c r="I10" s="343" t="str">
        <f>B10 &amp; " " &amp; C10 &amp; ". "</f>
        <v xml:space="preserve">Table 4C. </v>
      </c>
      <c r="J10" s="344" t="str">
        <f>MID(E10,11,300)</f>
        <v>National road goods transport with load by Swedish registered lorries in 1 000 tonnes  divided by length of haul and  NST2007, 2012.</v>
      </c>
    </row>
    <row r="11" spans="1:10" ht="75.75" customHeight="1">
      <c r="A11" s="199" t="s">
        <v>231</v>
      </c>
      <c r="B11" s="199" t="s">
        <v>232</v>
      </c>
      <c r="C11" s="199" t="s">
        <v>339</v>
      </c>
      <c r="D11" s="199" t="str">
        <f>CONCATENATE('Tabell 4D'!$A$2," ",'Tabell 4D'!$A$3)</f>
        <v>Tabell 4D. Inrikes godstransporter med last med svenska lastbilar avseende transportarbete (miljoner ton-km) efter transportavstånd och varugrupp, 2012.</v>
      </c>
      <c r="E11" s="199" t="str">
        <f>CONCATENATE('Tabell 4D'!$A$4," ",'Tabell 4D'!$A$5)</f>
        <v>Table 4D. National road goods transport with load by Swedish registered lorries regarding million tonne-kilometres divided by length of haul and  NST2007, 2012.</v>
      </c>
      <c r="F11" s="202"/>
      <c r="G11" s="343" t="str">
        <f t="shared" si="0"/>
        <v xml:space="preserve">Table 4D. </v>
      </c>
      <c r="H11" s="344" t="str">
        <f>MID(D11,12,200)</f>
        <v>Inrikes godstransporter med last med svenska lastbilar avseende transportarbete (miljoner ton-km) efter transportavstånd och varugrupp, 2012.</v>
      </c>
      <c r="I11" s="343" t="str">
        <f>B11 &amp; " " &amp; C11 &amp; ". "</f>
        <v xml:space="preserve">Table 4D. </v>
      </c>
      <c r="J11" s="344" t="str">
        <f>MID(E11,11,300)</f>
        <v>National road goods transport with load by Swedish registered lorries regarding million tonne-kilometres divided by length of haul and  NST2007, 2012.</v>
      </c>
    </row>
    <row r="12" spans="1:10" ht="65.25" customHeight="1">
      <c r="A12" s="199" t="s">
        <v>231</v>
      </c>
      <c r="B12" s="199" t="s">
        <v>232</v>
      </c>
      <c r="C12" s="199">
        <v>5</v>
      </c>
      <c r="D12" s="199" t="str">
        <f>CONCATENATE('Tabell 5'!$A$2," ",'Tabell 5'!$A$3)</f>
        <v xml:space="preserve">Tabell 5. Inrikes godstransporter med svenska lastbilar i transporterad godsmängd och transportarbete efter transportavstånd, 2012. </v>
      </c>
      <c r="E12" s="199" t="str">
        <f>CONCATENATE('Tabell 5'!$A$4," ",'Tabell 5'!$A$5)</f>
        <v xml:space="preserve">Table 5. National road goods transport by Swedish registered lorries in tonnes and tonnes-kilometres by length of haul, 2012. </v>
      </c>
      <c r="F12" s="202" t="s">
        <v>121</v>
      </c>
      <c r="G12" s="343" t="str">
        <f t="shared" si="0"/>
        <v xml:space="preserve">Table 5. </v>
      </c>
      <c r="H12" s="344" t="str">
        <f>MID(D12,11,200)</f>
        <v xml:space="preserve">Inrikes godstransporter med svenska lastbilar i transporterad godsmängd och transportarbete efter transportavstånd, 2012. </v>
      </c>
      <c r="I12" s="343" t="str">
        <f t="shared" si="1"/>
        <v xml:space="preserve">Table 5. </v>
      </c>
      <c r="J12" s="344" t="str">
        <f>MID(E12,10,300)</f>
        <v xml:space="preserve">National road goods transport by Swedish registered lorries in tonnes and tonnes-kilometres by length of haul, 2012. </v>
      </c>
    </row>
    <row r="13" spans="1:10" ht="76.5" customHeight="1">
      <c r="A13" s="199" t="s">
        <v>231</v>
      </c>
      <c r="B13" s="199" t="s">
        <v>232</v>
      </c>
      <c r="C13" s="199" t="s">
        <v>245</v>
      </c>
      <c r="D13" s="199" t="str">
        <f>CONCATENATE('Tabell 6A'!$A$2," ",'Tabell 6A'!$A$3)</f>
        <v>Tabell 6A. Inrikes godstransporter med svenska lastbilar. Lastade och lossade godsmängder efter län samt efter destination respektive ursprung, 2012.</v>
      </c>
      <c r="E13" s="199" t="str">
        <f>CONCATENATE('Tabell 6A'!$A$4," ",'Tabell 6A'!$A$5)</f>
        <v>Table 6A. National road goods transport with Swedish registered lorries. Loaded and unloaded goods by county and some city areas by destination and origin of the haulages respectively, 2012.</v>
      </c>
      <c r="F13" s="202" t="s">
        <v>121</v>
      </c>
      <c r="G13" s="343" t="str">
        <f t="shared" si="0"/>
        <v xml:space="preserve">Table 6A. </v>
      </c>
      <c r="H13" s="344" t="str">
        <f>MID(D13,12,200)</f>
        <v>Inrikes godstransporter med svenska lastbilar. Lastade och lossade godsmängder efter län samt efter destination respektive ursprung, 2012.</v>
      </c>
      <c r="I13" s="343" t="str">
        <f t="shared" si="1"/>
        <v xml:space="preserve">Table 6A. </v>
      </c>
      <c r="J13" s="344" t="str">
        <f t="shared" ref="J13:J19" si="2">MID(E13,11,300)</f>
        <v>National road goods transport with Swedish registered lorries. Loaded and unloaded goods by county and some city areas by destination and origin of the haulages respectively, 2012.</v>
      </c>
    </row>
    <row r="14" spans="1:10" ht="52.5" customHeight="1">
      <c r="A14" s="199" t="s">
        <v>231</v>
      </c>
      <c r="B14" s="199" t="s">
        <v>232</v>
      </c>
      <c r="C14" s="199" t="s">
        <v>246</v>
      </c>
      <c r="D14" s="199" t="str">
        <f>CONCATENATE('Tabell 6B'!$A$2," ",'Tabell 6B'!$A$3)</f>
        <v xml:space="preserve">Tabell 6B. Inrikes godstransporter med svenska lastbilar fördelat på län. Totalt, kvantitet i 1 000-tal ton, 2012. </v>
      </c>
      <c r="E14" s="199" t="str">
        <f>CONCATENATE('Tabell 6B'!$A$4," ",'Tabell 6B'!$A$5)</f>
        <v xml:space="preserve">Table 6B. National road goods transport with Swedish registered lorries by county. Total, quantity in 1 000 tonnes, 2012. </v>
      </c>
      <c r="F14" s="202" t="s">
        <v>121</v>
      </c>
      <c r="G14" s="343" t="str">
        <f t="shared" si="0"/>
        <v xml:space="preserve">Table 6B. </v>
      </c>
      <c r="H14" s="344" t="str">
        <f t="shared" ref="H14:H19" si="3">MID(D14,12,200)</f>
        <v xml:space="preserve">Inrikes godstransporter med svenska lastbilar fördelat på län. Totalt, kvantitet i 1 000-tal ton, 2012. </v>
      </c>
      <c r="I14" s="343" t="str">
        <f t="shared" si="1"/>
        <v xml:space="preserve">Table 6B. </v>
      </c>
      <c r="J14" s="344" t="str">
        <f t="shared" si="2"/>
        <v xml:space="preserve">National road goods transport with Swedish registered lorries by county. Total, quantity in 1 000 tonnes, 2012. </v>
      </c>
    </row>
    <row r="15" spans="1:10" ht="57" customHeight="1">
      <c r="A15" s="199" t="s">
        <v>231</v>
      </c>
      <c r="B15" s="199" t="s">
        <v>232</v>
      </c>
      <c r="C15" s="199" t="s">
        <v>247</v>
      </c>
      <c r="D15" s="199" t="str">
        <f>CONCATENATE('Tabell 6C'!$A$2," ",'Tabell 6C'!$A$3)</f>
        <v xml:space="preserve">Tabell 6C. Inrikes godstransporter med svenska lastbilar fördelat på län. Totalt, miljoner tonkilometer, 2012. </v>
      </c>
      <c r="E15" s="199" t="str">
        <f>CONCATENATE('Tabell 6C'!$A$4," ",'Tabell 6C'!$A$5)</f>
        <v xml:space="preserve">Table 6C. National road goods transport with Swedish registered lorries by county. Total, million tonne-kilometres, 2012. </v>
      </c>
      <c r="F15" s="202" t="s">
        <v>121</v>
      </c>
      <c r="G15" s="343" t="str">
        <f t="shared" si="0"/>
        <v xml:space="preserve">Table 6C. </v>
      </c>
      <c r="H15" s="344" t="str">
        <f t="shared" si="3"/>
        <v xml:space="preserve">Inrikes godstransporter med svenska lastbilar fördelat på län. Totalt, miljoner tonkilometer, 2012. </v>
      </c>
      <c r="I15" s="343" t="str">
        <f t="shared" si="1"/>
        <v xml:space="preserve">Table 6C. </v>
      </c>
      <c r="J15" s="344" t="str">
        <f t="shared" si="2"/>
        <v xml:space="preserve">National road goods transport with Swedish registered lorries by county. Total, million tonne-kilometres, 2012. </v>
      </c>
    </row>
    <row r="16" spans="1:10" ht="69" customHeight="1">
      <c r="A16" s="199" t="s">
        <v>231</v>
      </c>
      <c r="B16" s="199" t="s">
        <v>232</v>
      </c>
      <c r="C16" s="199" t="s">
        <v>248</v>
      </c>
      <c r="D16" s="199" t="str">
        <f>CONCATENATE('Tabell 7A'!$A$2," ",'Tabell 7A'!$A$3)</f>
        <v>Tabell 7A. Inrikes godstransporter med svenska lastbilar fördelat på varugrupper (NST2007) och transportavstånd. Totalt, kvantiteter i 1 000-tal ton, 2012.</v>
      </c>
      <c r="E16" s="199" t="str">
        <f>CONCATENATE('Tabell 7A'!$A$4," ",'Tabell 7A'!$A$5)</f>
        <v xml:space="preserve">Table 7A. National road goods transport with Swedish registered lorries by NST2007 division and length of haul. Total, quantity in 1 000 tonnes, 2012. </v>
      </c>
      <c r="F16" s="202" t="s">
        <v>121</v>
      </c>
      <c r="G16" s="343" t="str">
        <f t="shared" si="0"/>
        <v xml:space="preserve">Table 7A. </v>
      </c>
      <c r="H16" s="344" t="str">
        <f t="shared" si="3"/>
        <v>Inrikes godstransporter med svenska lastbilar fördelat på varugrupper (NST2007) och transportavstånd. Totalt, kvantiteter i 1 000-tal ton, 2012.</v>
      </c>
      <c r="I16" s="343" t="str">
        <f t="shared" si="1"/>
        <v xml:space="preserve">Table 7A. </v>
      </c>
      <c r="J16" s="344" t="str">
        <f t="shared" si="2"/>
        <v xml:space="preserve">National road goods transport with Swedish registered lorries by NST2007 division and length of haul. Total, quantity in 1 000 tonnes, 2012. </v>
      </c>
    </row>
    <row r="17" spans="1:10" ht="61.5" customHeight="1">
      <c r="A17" s="199" t="s">
        <v>231</v>
      </c>
      <c r="B17" s="199" t="s">
        <v>232</v>
      </c>
      <c r="C17" s="199" t="s">
        <v>249</v>
      </c>
      <c r="D17" s="199" t="str">
        <f>CONCATENATE('Tabell 7B'!$A$2," ",'Tabell 7B'!$A$3)</f>
        <v>Tabell 7B. Inrikes godstransporter med svenska lastbilar fördelat på varugrupper (NST2007) och transportavstånd. Totalt, tonkilometer i ton, 2012.</v>
      </c>
      <c r="E17" s="199" t="str">
        <f>CONCATENATE('Tabell 7B'!$A$4," ",'Tabell 7B'!$A$5)</f>
        <v xml:space="preserve">Table 7B. National road goods transport with Swedish registered lorries by NST2007 division and length of haul. Total, million tonne-kilometres, 2012. </v>
      </c>
      <c r="F17" s="202" t="s">
        <v>121</v>
      </c>
      <c r="G17" s="343" t="str">
        <f t="shared" si="0"/>
        <v xml:space="preserve">Table 7B. </v>
      </c>
      <c r="H17" s="344" t="str">
        <f t="shared" si="3"/>
        <v>Inrikes godstransporter med svenska lastbilar fördelat på varugrupper (NST2007) och transportavstånd. Totalt, tonkilometer i ton, 2012.</v>
      </c>
      <c r="I17" s="343" t="str">
        <f t="shared" si="1"/>
        <v xml:space="preserve">Table 7B. </v>
      </c>
      <c r="J17" s="344" t="str">
        <f t="shared" si="2"/>
        <v xml:space="preserve">National road goods transport with Swedish registered lorries by NST2007 division and length of haul. Total, million tonne-kilometres, 2012. </v>
      </c>
    </row>
    <row r="18" spans="1:10" ht="65.25" customHeight="1">
      <c r="A18" s="199" t="s">
        <v>231</v>
      </c>
      <c r="B18" s="199" t="s">
        <v>232</v>
      </c>
      <c r="C18" s="199" t="s">
        <v>250</v>
      </c>
      <c r="D18" s="199" t="str">
        <f>CONCATENATE('Tabell 7C'!$A$2," ",'Tabell 7C'!$A$3)</f>
        <v>Tabell 7C. Inrikes godstransporter med svenska lastbilar fördelat på varugrupper (NST2007). Totalt, körda kilometer i 1 000-tal km, 2012.</v>
      </c>
      <c r="E18" s="199" t="str">
        <f>CONCATENATE('Tabell 7C'!$A$4," ",'Tabell 7C'!$A$5)</f>
        <v>Table 7C. National road goods transport with Swedish registered lorries by NST2007 division. Total, distance in 1 000 kilometres, 2012.</v>
      </c>
      <c r="F18" s="202" t="s">
        <v>121</v>
      </c>
      <c r="G18" s="343" t="str">
        <f t="shared" si="0"/>
        <v xml:space="preserve">Table 7C. </v>
      </c>
      <c r="H18" s="344" t="str">
        <f t="shared" si="3"/>
        <v>Inrikes godstransporter med svenska lastbilar fördelat på varugrupper (NST2007). Totalt, körda kilometer i 1 000-tal km, 2012.</v>
      </c>
      <c r="I18" s="343" t="str">
        <f t="shared" si="1"/>
        <v xml:space="preserve">Table 7C. </v>
      </c>
      <c r="J18" s="344" t="str">
        <f t="shared" si="2"/>
        <v>National road goods transport with Swedish registered lorries by NST2007 division. Total, distance in 1 000 kilometres, 2012.</v>
      </c>
    </row>
    <row r="19" spans="1:10" ht="66.75" customHeight="1">
      <c r="A19" s="199" t="s">
        <v>231</v>
      </c>
      <c r="B19" s="199" t="s">
        <v>232</v>
      </c>
      <c r="C19" s="199" t="s">
        <v>251</v>
      </c>
      <c r="D19" s="199" t="str">
        <f>CONCATENATE('Tabell 7D'!$A$2," ",'Tabell 7D'!$A$3)</f>
        <v>Tabell 7D. Inrikes godstransporter med svenska lastbilar fördelat på varugrupper (NST2007). Totalt, antal transporter i 1 000-tal, 2012.</v>
      </c>
      <c r="E19" s="199" t="str">
        <f>CONCATENATE('Tabell 7D'!$A$4," ",'Tabell 7D'!$A$5)</f>
        <v>Table 7D. National road goods transport with Swedish registered lorries by NST2007 division. Total, number of haulages in thousands, 2012.</v>
      </c>
      <c r="F19" s="202" t="s">
        <v>121</v>
      </c>
      <c r="G19" s="343" t="str">
        <f t="shared" si="0"/>
        <v xml:space="preserve">Table 7D. </v>
      </c>
      <c r="H19" s="344" t="str">
        <f t="shared" si="3"/>
        <v>Inrikes godstransporter med svenska lastbilar fördelat på varugrupper (NST2007). Totalt, antal transporter i 1 000-tal, 2012.</v>
      </c>
      <c r="I19" s="343" t="str">
        <f t="shared" si="1"/>
        <v xml:space="preserve">Table 7D. </v>
      </c>
      <c r="J19" s="344" t="str">
        <f t="shared" si="2"/>
        <v>National road goods transport with Swedish registered lorries by NST2007 division. Total, number of haulages in thousands, 2012.</v>
      </c>
    </row>
    <row r="20" spans="1:10" ht="74.25" customHeight="1">
      <c r="A20" s="199" t="s">
        <v>231</v>
      </c>
      <c r="B20" s="199" t="s">
        <v>232</v>
      </c>
      <c r="C20" s="199">
        <v>8</v>
      </c>
      <c r="D20" s="199" t="str">
        <f>CONCATENATE('Tabell 8'!$A$2," ",'Tabell 8'!$A$3)</f>
        <v>Tabell 8. Inrikes godstransporter med svenska lastbilar fördelat på ADR/ADR-S-klassificering. Antal transporter, körda kilometer, transporterad godsmängd och transportarbete, 2012.</v>
      </c>
      <c r="E20" s="199" t="str">
        <f>CONCATENATE('Tabell 8'!$A$4," ",'Tabell 8'!$A$5)</f>
        <v>Table 8. National road goods transport with Swedish registered lorries according to ADR/ADR-S. Number of haulages, kilometres  driven, tonnes and tonne-kilometres, 2012.</v>
      </c>
      <c r="F20" s="202" t="s">
        <v>121</v>
      </c>
      <c r="G20" s="343" t="str">
        <f t="shared" si="0"/>
        <v xml:space="preserve">Table 8. </v>
      </c>
      <c r="H20" s="344" t="str">
        <f>MID(D20,11,200)</f>
        <v>Inrikes godstransporter med svenska lastbilar fördelat på ADR/ADR-S-klassificering. Antal transporter, körda kilometer, transporterad godsmängd och transportarbete, 2012.</v>
      </c>
      <c r="I20" s="343" t="str">
        <f t="shared" si="1"/>
        <v xml:space="preserve">Table 8. </v>
      </c>
      <c r="J20" s="344" t="str">
        <f>MID(E20,10,300)</f>
        <v>National road goods transport with Swedish registered lorries according to ADR/ADR-S. Number of haulages, kilometres  driven, tonnes and tonne-kilometres, 2012.</v>
      </c>
    </row>
    <row r="21" spans="1:10" ht="61.5" customHeight="1">
      <c r="A21" s="199" t="s">
        <v>231</v>
      </c>
      <c r="B21" s="199" t="s">
        <v>232</v>
      </c>
      <c r="C21" s="199">
        <v>9</v>
      </c>
      <c r="D21" s="199" t="str">
        <f>CONCATENATE('Tabell 9'!$A$2," ",'Tabell 9'!$A$3)</f>
        <v>Tabell 9. Inrikes godstransporter med svenska lastbilar. Transporterad godsmängd, transportarbete  och körda kilometer med last efter lasttyp, 2012.</v>
      </c>
      <c r="E21" s="199" t="str">
        <f>CONCATENATE('Tabell 9'!$A$4," ",'Tabell 9'!$A$5)</f>
        <v>Table 9. National road goods transport with Swedish registered lorries. Goods carried, tonne-kilometres performed and kilometres driven with load, 2012.</v>
      </c>
      <c r="F21" s="202" t="s">
        <v>121</v>
      </c>
      <c r="G21" s="343" t="str">
        <f t="shared" si="0"/>
        <v xml:space="preserve">Table 9. </v>
      </c>
      <c r="H21" s="344" t="str">
        <f>MID(D21,11,200)</f>
        <v>Inrikes godstransporter med svenska lastbilar. Transporterad godsmängd, transportarbete  och körda kilometer med last efter lasttyp, 2012.</v>
      </c>
      <c r="I21" s="343" t="str">
        <f t="shared" si="1"/>
        <v xml:space="preserve">Table 9. </v>
      </c>
      <c r="J21" s="344" t="str">
        <f>MID(E21,10,300)</f>
        <v>National road goods transport with Swedish registered lorries. Goods carried, tonne-kilometres performed and kilometres driven with load, 2012.</v>
      </c>
    </row>
    <row r="22" spans="1:10" ht="19.5" customHeight="1">
      <c r="A22" s="199"/>
      <c r="B22" s="199"/>
      <c r="C22" s="199"/>
      <c r="D22" s="199"/>
      <c r="E22" s="199"/>
      <c r="F22" s="202"/>
      <c r="G22" s="299" t="s">
        <v>267</v>
      </c>
      <c r="H22" s="300"/>
      <c r="I22" s="299" t="s">
        <v>268</v>
      </c>
      <c r="J22" s="300"/>
    </row>
    <row r="23" spans="1:10" ht="88.5" customHeight="1">
      <c r="A23" s="199" t="s">
        <v>231</v>
      </c>
      <c r="B23" s="199" t="s">
        <v>232</v>
      </c>
      <c r="C23" s="199">
        <v>10</v>
      </c>
      <c r="D23" s="199" t="str">
        <f>CONCATENATE('Tabell 10'!$A$2," ",'Tabell 10'!$A$3)</f>
        <v>Tabell 10. Utrikes godstransporter med svenska lastbilar fördelat på ekipagets totalvikt,  maximilastvikt, antal axlar samt fordonets ålder, 2012.</v>
      </c>
      <c r="E23" s="199" t="str">
        <f>CONCATENATE('Tabell 10'!$A$4," ",'Tabell 10'!$A$5)</f>
        <v>Table 10. International road goods transport with Swedish registered lorries by maximum permissible  load capacity, axle configuration of the vehicle combination and the age of the vehicle, 2012.</v>
      </c>
      <c r="F23" s="202" t="s">
        <v>121</v>
      </c>
      <c r="G23" s="343" t="str">
        <f t="shared" si="0"/>
        <v xml:space="preserve">Table 10. </v>
      </c>
      <c r="H23" s="344" t="str">
        <f>MID(D23,12,200)</f>
        <v>Utrikes godstransporter med svenska lastbilar fördelat på ekipagets totalvikt,  maximilastvikt, antal axlar samt fordonets ålder, 2012.</v>
      </c>
      <c r="I23" s="343" t="str">
        <f t="shared" si="1"/>
        <v xml:space="preserve">Table 10. </v>
      </c>
      <c r="J23" s="344" t="str">
        <f>MID(E23,11,300)</f>
        <v>International road goods transport with Swedish registered lorries by maximum permissible  load capacity, axle configuration of the vehicle combination and the age of the vehicle, 2012.</v>
      </c>
    </row>
    <row r="24" spans="1:10" ht="76.5" customHeight="1">
      <c r="A24" s="199" t="s">
        <v>231</v>
      </c>
      <c r="B24" s="199" t="s">
        <v>232</v>
      </c>
      <c r="C24" s="199">
        <v>11</v>
      </c>
      <c r="D24" s="199" t="str">
        <f>CONCATENATE('Tabell 11'!$A$2," ",'Tabell 11'!$A$3)</f>
        <v>Tabell 11. Utrikes godstransporter med svenska lastbilar fördelat på import- och exportländer Antal transporter, körda kilometer, transporterad godsmängd, transportarbete, 2012.</v>
      </c>
      <c r="E24" s="199" t="str">
        <f>CONCATENATE('Tabell 11'!$A$4," ",'Tabell 11'!$A$5)</f>
        <v>Table 11. International road goods transport with Swedish registered lorries according to import- and export- countries. Number of haulages, kilometres driven, tonnes and tonne-kilometres, 2012.</v>
      </c>
      <c r="F24" s="202" t="s">
        <v>121</v>
      </c>
      <c r="G24" s="343" t="str">
        <f t="shared" si="0"/>
        <v xml:space="preserve">Table 11. </v>
      </c>
      <c r="H24" s="344" t="str">
        <f t="shared" ref="H24:H31" si="4">MID(D24,12,200)</f>
        <v>Utrikes godstransporter med svenska lastbilar fördelat på import- och exportländer Antal transporter, körda kilometer, transporterad godsmängd, transportarbete, 2012.</v>
      </c>
      <c r="I24" s="343" t="str">
        <f t="shared" si="1"/>
        <v xml:space="preserve">Table 11. </v>
      </c>
      <c r="J24" s="344" t="str">
        <f>MID(E24,11,300)</f>
        <v>International road goods transport with Swedish registered lorries according to import- and export- countries. Number of haulages, kilometres driven, tonnes and tonne-kilometres, 2012.</v>
      </c>
    </row>
    <row r="25" spans="1:10" ht="75" customHeight="1">
      <c r="A25" s="199" t="s">
        <v>231</v>
      </c>
      <c r="B25" s="199" t="s">
        <v>232</v>
      </c>
      <c r="C25" s="199">
        <v>12</v>
      </c>
      <c r="D25" s="199" t="str">
        <f>CONCATENATE('Tabell 12'!$A$2," ",'Tabell 12'!$A$3)</f>
        <v>Tabell 12. Utrikes godstransporter med svenska lastbilar fördelat på transportavstånd. Antal transporter, körda kilometer, transporterad godsmängd och transportarbete, 2012.</v>
      </c>
      <c r="E25" s="199" t="str">
        <f>CONCATENATE('Tabell 12'!$A$4," ",'Tabell 12'!$A$5)</f>
        <v>Table 12.International road goods transport with Swedish registered lorries according to length of haul.  Number of haulages, kilometres diriven, tonnes and tonne-kilometres, 2012.</v>
      </c>
      <c r="F25" s="202" t="s">
        <v>121</v>
      </c>
      <c r="G25" s="343" t="str">
        <f t="shared" si="0"/>
        <v xml:space="preserve">Table 12. </v>
      </c>
      <c r="H25" s="344" t="str">
        <f t="shared" si="4"/>
        <v>Utrikes godstransporter med svenska lastbilar fördelat på transportavstånd. Antal transporter, körda kilometer, transporterad godsmängd och transportarbete, 2012.</v>
      </c>
      <c r="I25" s="343" t="str">
        <f t="shared" si="1"/>
        <v xml:space="preserve">Table 12. </v>
      </c>
      <c r="J25" s="344" t="str">
        <f>MID(E25,10,300)</f>
        <v>International road goods transport with Swedish registered lorries according to length of haul.  Number of haulages, kilometres diriven, tonnes and tonne-kilometres, 2012.</v>
      </c>
    </row>
    <row r="26" spans="1:10" ht="88.5" customHeight="1">
      <c r="A26" s="199" t="s">
        <v>231</v>
      </c>
      <c r="B26" s="199" t="s">
        <v>232</v>
      </c>
      <c r="C26" s="199">
        <v>13</v>
      </c>
      <c r="D26" s="199" t="str">
        <f>CONCATENATE('Tabell 13'!$A$2," ",'Tabell 13'!$A$3)</f>
        <v>Tabell 13. Utrikes godstransporter med svenska lastbilar fördelat på varugrupper (NST2007). Från Sverige till utlandet och från utlandet till Sverige. Kvantiteter i 1 000-tal ton och miljoner ton-kilometer, 2012.</v>
      </c>
      <c r="E26" s="199" t="str">
        <f>CONCATENATE('Tabell 13'!$A$4," ",'Tabell 13'!$A$5)</f>
        <v>Table 13. International road goods transport with Swedish registered lorries by NST2007 division. From Sweden to abroad and from abroad to Sweden. Quantity in  1 000 tonnes and million tonne-kilometres, 2012.</v>
      </c>
      <c r="F26" s="202" t="s">
        <v>121</v>
      </c>
      <c r="G26" s="343" t="str">
        <f t="shared" si="0"/>
        <v xml:space="preserve">Table 13. </v>
      </c>
      <c r="H26" s="344" t="str">
        <f t="shared" si="4"/>
        <v>Utrikes godstransporter med svenska lastbilar fördelat på varugrupper (NST2007). Från Sverige till utlandet och från utlandet till Sverige. Kvantiteter i 1 000-tal ton och miljoner ton-kilometer, 2012</v>
      </c>
      <c r="I26" s="343" t="str">
        <f t="shared" si="1"/>
        <v xml:space="preserve">Table 13. </v>
      </c>
      <c r="J26" s="344" t="str">
        <f t="shared" ref="J26:J31" si="5">MID(E26,11,300)</f>
        <v>International road goods transport with Swedish registered lorries by NST2007 division. From Sweden to abroad and from abroad to Sweden. Quantity in  1 000 tonnes and million tonne-kilometres, 2012.</v>
      </c>
    </row>
    <row r="27" spans="1:10" ht="105" customHeight="1">
      <c r="A27" s="199" t="s">
        <v>231</v>
      </c>
      <c r="B27" s="199" t="s">
        <v>232</v>
      </c>
      <c r="C27" s="199">
        <v>14</v>
      </c>
      <c r="D27" s="199" t="str">
        <f>CONCATENATE('Tabell 14'!$A$2," ",'Tabell 14'!$A$3)</f>
        <v>Tabell 14. Utrikes godstransporter med svenska lastbilar. Godsmängd fördelat efter avsändarland och avlastningsregion i Sverige respektive mottagarland  och pålastningsort i Sverige. Kvantiteter i 1 000-tal ton, 2012.</v>
      </c>
      <c r="E27" s="199" t="str">
        <f>CONCATENATE('Tabell 14'!$A$4," ",'Tabell 14'!$A$5)</f>
        <v>Table 14. International road goods transport with Swedish registered lorries. Goods divided by dispatching country and import region in Sweden respectively receiving country  and export region in Sweden. Quantity in 1 000 tonnes, 2012.</v>
      </c>
      <c r="G27" s="343" t="str">
        <f t="shared" si="0"/>
        <v xml:space="preserve">Table 14. </v>
      </c>
      <c r="H27" s="344" t="str">
        <f>MID(D27,12,300)</f>
        <v>Utrikes godstransporter med svenska lastbilar. Godsmängd fördelat efter avsändarland och avlastningsregion i Sverige respektive mottagarland  och pålastningsort i Sverige. Kvantiteter i 1 000-tal ton, 2012.</v>
      </c>
      <c r="I27" s="343" t="str">
        <f t="shared" si="1"/>
        <v xml:space="preserve">Table 14. </v>
      </c>
      <c r="J27" s="344" t="str">
        <f t="shared" si="5"/>
        <v>International road goods transport with Swedish registered lorries. Goods divided by dispatching country and import region in Sweden respectively receiving country  and export region in Sweden. Quantity in 1 000 tonnes, 2012.</v>
      </c>
    </row>
    <row r="28" spans="1:10" ht="101.25" customHeight="1">
      <c r="A28" s="199" t="s">
        <v>231</v>
      </c>
      <c r="B28" s="199" t="s">
        <v>232</v>
      </c>
      <c r="C28" s="199">
        <v>15</v>
      </c>
      <c r="D28" s="199" t="str">
        <f>CONCATENATE('Tabell 15'!$A$2," ",'Tabell 15'!$A$3)</f>
        <v>Tabell 15. Utrikes godstransporter med svenska lastbilar. Transportarbete fördelat efter avsändarland och avlastningsregion i Sverige respektive mottagarland  och pålastningsort i Sverige. Miljoner ton-km, 2012.</v>
      </c>
      <c r="E28" s="199" t="str">
        <f>CONCATENATE('Tabell 15'!$A$4," ",'Tabell 15'!$A$5)</f>
        <v>Table 15. International road goods transport with Swedish registered lorries. Goods divided by dispatching country and import region in Sweden respectively receiving country  and export region in Sweden. Million tonne-kilometres, 2012.</v>
      </c>
      <c r="G28" s="343" t="str">
        <f t="shared" si="0"/>
        <v xml:space="preserve">Table 15. </v>
      </c>
      <c r="H28" s="344" t="str">
        <f t="shared" si="4"/>
        <v>Utrikes godstransporter med svenska lastbilar. Transportarbete fördelat efter avsändarland och avlastningsregion i Sverige respektive mottagarland  och pålastningsort i Sverige. Miljoner ton-km, 2012.</v>
      </c>
      <c r="I28" s="343" t="str">
        <f t="shared" si="1"/>
        <v xml:space="preserve">Table 15. </v>
      </c>
      <c r="J28" s="344" t="str">
        <f t="shared" si="5"/>
        <v>International road goods transport with Swedish registered lorries. Goods divided by dispatching country and import region in Sweden respectively receiving country  and export region in Sweden. Million tonne-kilometres, 2012.</v>
      </c>
    </row>
    <row r="29" spans="1:10" ht="87.75" customHeight="1">
      <c r="A29" s="199" t="s">
        <v>231</v>
      </c>
      <c r="B29" s="199" t="s">
        <v>232</v>
      </c>
      <c r="C29" s="199">
        <v>16</v>
      </c>
      <c r="D29" s="199" t="str">
        <f>CONCATENATE('Tabell 16'!$A$2," ",'Tabell 16'!$A$3)</f>
        <v>Tabell 16. Utrikes godstransporter med svenska lastbilar. Godsmängd fördelat efter avsändarland och varugrupp respektive mottagarland och varugrupp. Kvantiteter i 1 000-tal ton, 2012.</v>
      </c>
      <c r="E29" s="199" t="str">
        <f>CONCATENATE('Tabell 16'!$A$4," ",'Tabell 16'!$A$5)</f>
        <v>Table 16. International road goods transport with Swedish registered lorries. Goods to/from Sweden divided  according to dispatching/receiving country and NST2007 division. Quantity in 1 000 tonnes, 2012.</v>
      </c>
      <c r="G29" s="343" t="str">
        <f t="shared" si="0"/>
        <v xml:space="preserve">Table 16. </v>
      </c>
      <c r="H29" s="344" t="str">
        <f t="shared" si="4"/>
        <v>Utrikes godstransporter med svenska lastbilar. Godsmängd fördelat efter avsändarland och varugrupp respektive mottagarland och varugrupp. Kvantiteter i 1 000-tal ton, 2012.</v>
      </c>
      <c r="I29" s="343" t="str">
        <f t="shared" si="1"/>
        <v xml:space="preserve">Table 16. </v>
      </c>
      <c r="J29" s="344" t="str">
        <f t="shared" si="5"/>
        <v>International road goods transport with Swedish registered lorries. Goods to/from Sweden divided  according to dispatching/receiving country and NST2007 division. Quantity in 1 000 tonnes, 2012.</v>
      </c>
    </row>
    <row r="30" spans="1:10" ht="87.75" customHeight="1">
      <c r="A30" s="199" t="s">
        <v>231</v>
      </c>
      <c r="B30" s="199" t="s">
        <v>232</v>
      </c>
      <c r="C30" s="199">
        <v>17</v>
      </c>
      <c r="D30" s="199" t="str">
        <f>CONCATENATE('Tabell 17'!$A$2," ",'Tabell 17'!$A$3)</f>
        <v>Tabell 17. Utrikes godstransporter med svenska lastbilar. Transportarbete fördelat efter avsändarland och varugrupp respektive mottagarland och varugrupp. Miljoner ton-km, 2012.</v>
      </c>
      <c r="E30" s="199" t="str">
        <f>CONCATENATE('Tabell 17'!$A$4," ",'Tabell 17'!$A$5)</f>
        <v>Table 17. International road goods transport with Swedish registered lorries. Goods to/from Sweden divided  according to dispatching/receiving country and NST2007 division. Million tonne-kilometres, 2012.</v>
      </c>
      <c r="G30" s="343" t="str">
        <f t="shared" si="0"/>
        <v xml:space="preserve">Table 17. </v>
      </c>
      <c r="H30" s="344" t="str">
        <f t="shared" si="4"/>
        <v>Utrikes godstransporter med svenska lastbilar. Transportarbete fördelat efter avsändarland och varugrupp respektive mottagarland och varugrupp. Miljoner ton-km, 2012.</v>
      </c>
      <c r="I30" s="343" t="str">
        <f t="shared" si="1"/>
        <v xml:space="preserve">Table 17. </v>
      </c>
      <c r="J30" s="344" t="str">
        <f t="shared" si="5"/>
        <v>International road goods transport with Swedish registered lorries. Goods to/from Sweden divided  according to dispatching/receiving country and NST2007 division. Million tonne-kilometres, 2012.</v>
      </c>
    </row>
    <row r="31" spans="1:10" ht="90" customHeight="1">
      <c r="A31" s="199" t="s">
        <v>231</v>
      </c>
      <c r="B31" s="199" t="s">
        <v>232</v>
      </c>
      <c r="C31" s="199">
        <v>18</v>
      </c>
      <c r="D31" s="199" t="str">
        <f>CONCATENATE('Tabell 18'!$A$2," ",'Tabell 18'!$A$3)</f>
        <v>Tabell 18. Utrikes godstransporter med svenska lastbilar. Godsmängd fördelad på de av  svenska lastbilar mest använda färjelinjerna, kvantitet i 1 000-tal och 1000-tal ton, 2012.</v>
      </c>
      <c r="E31" s="199" t="str">
        <f>CONCATENATE('Tabell 18'!$A$4," ",'Tabell 18'!$A$5)</f>
        <v>Table 18. International road goods transport with Swedish registered lorries. The most important ferry lines used by Swedish lorries to/from Sweden or in/between other countries. Quantity in 1 000 and 1 000 tonnes, 2012.</v>
      </c>
      <c r="G31" s="343" t="str">
        <f t="shared" si="0"/>
        <v xml:space="preserve">Table 18. </v>
      </c>
      <c r="H31" s="344" t="str">
        <f t="shared" si="4"/>
        <v>Utrikes godstransporter med svenska lastbilar. Godsmängd fördelad på de av  svenska lastbilar mest använda färjelinjerna, kvantitet i 1 000-tal och 1000-tal ton, 2012.</v>
      </c>
      <c r="I31" s="343" t="str">
        <f t="shared" si="1"/>
        <v xml:space="preserve">Table 18. </v>
      </c>
      <c r="J31" s="344" t="str">
        <f t="shared" si="5"/>
        <v>International road goods transport with Swedish registered lorries. The most important ferry lines used by Swedish lorries to/from Sweden or in/between other countries. Quantity in 1 000 and 1 000 tonnes, 2012.</v>
      </c>
    </row>
    <row r="32" spans="1:10">
      <c r="H32" s="208"/>
    </row>
  </sheetData>
  <mergeCells count="5">
    <mergeCell ref="D2:D3"/>
    <mergeCell ref="E2:E3"/>
    <mergeCell ref="A2:A3"/>
    <mergeCell ref="B2:B3"/>
    <mergeCell ref="C2:C3"/>
  </mergeCells>
  <phoneticPr fontId="30" type="noConversion"/>
  <hyperlinks>
    <hyperlink ref="G5:J5" location="'Tabell 1'!A1" display="'Tabell 1'!A1"/>
    <hyperlink ref="G6:J6" location="'Tabell 2'!_Toc524335857" display="'Tabell 2'!_Toc524335857"/>
    <hyperlink ref="G7:J7" location="'Tabell 3'!_Toc524335857" display="'Tabell 3'!_Toc524335857"/>
    <hyperlink ref="G8:J8" location="'Tabell 4A'!_Toc524335861" display="'Tabell 4A'!_Toc524335861"/>
    <hyperlink ref="G9:J9" location="'Tabell 4B'!_Toc524335861" display="'Tabell 4B'!_Toc524335861"/>
    <hyperlink ref="G10:J10" location="'Tabell 4C'!_Toc524335861" display="'Tabell 4C'!_Toc524335861"/>
    <hyperlink ref="G11:J11" location="'Tabell 4D'!_Toc524335861" display="'Tabell 4D'!_Toc524335861"/>
    <hyperlink ref="G12:J12" location="'Tabell 5'!_Toc524335861" display="'Tabell 5'!_Toc524335861"/>
    <hyperlink ref="G13:J13" location="'Tabell 6A'!A1" display="'Tabell 6A'!A1"/>
    <hyperlink ref="G14:J14" location="'Tabell 6B'!_Toc524335865" display="'Tabell 6B'!_Toc524335865"/>
    <hyperlink ref="G15:J15" location="'Tabell 6C'!_Toc524335865" display="'Tabell 6C'!_Toc524335865"/>
    <hyperlink ref="G16:J16" location="'Tabell 7A'!_Toc524335869" display="'Tabell 7A'!_Toc524335869"/>
    <hyperlink ref="G17:J17" location="'Tabell 7B'!_Toc524335869" display="'Tabell 7B'!_Toc524335869"/>
    <hyperlink ref="G18:J18" location="'Tabell 7C'!_Toc524335869" display="'Tabell 7C'!_Toc524335869"/>
    <hyperlink ref="G19:J19" location="'Tabell 7D'!_Toc524335869" display="'Tabell 7D'!_Toc524335869"/>
    <hyperlink ref="G20:J20" location="'Tabell 8'!_xl2" display="'Tabell 8'!_xl2"/>
    <hyperlink ref="G21:J21" location="'Tabell 9'!A1" display="'Tabell 9'!A1"/>
    <hyperlink ref="G23:J23" location="'Tabell 10'!_Toc524335857" display="'Tabell 10'!_Toc524335857"/>
    <hyperlink ref="G24:J24" location="'Tabell 11'!A1" display="'Tabell 11'!A1"/>
    <hyperlink ref="G25:J25" location="'Tabell 12'!A1" display="'Tabell 12'!A1"/>
    <hyperlink ref="G26:J26" location="'Tabell 13'!A1" display="'Tabell 13'!A1"/>
    <hyperlink ref="G27:J27" location="'Tabell 14'!A1" display="'Tabell 14'!A1"/>
    <hyperlink ref="G28:J28" location="'Tabell 15'!A1" display="'Tabell 15'!A1"/>
    <hyperlink ref="G29:J29" location="'Tabell 16'!A1" display="'Tabell 16'!A1"/>
    <hyperlink ref="G30:J30" location="'Tabell 17'!A1" display="'Tabell 17'!A1"/>
    <hyperlink ref="G31:J31" location="'Tabell 18'!A1" display="'Tabell 18'!A1"/>
  </hyperlink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AH81"/>
  <sheetViews>
    <sheetView zoomScaleNormal="100" workbookViewId="0"/>
  </sheetViews>
  <sheetFormatPr defaultRowHeight="12.75"/>
  <cols>
    <col min="1" max="2" width="2.85546875" style="1" customWidth="1"/>
    <col min="3" max="3" width="1.140625" style="1" customWidth="1"/>
    <col min="4" max="4" width="4.42578125" style="1" customWidth="1"/>
    <col min="5" max="5" width="5.5703125" style="1" hidden="1" customWidth="1"/>
    <col min="6" max="6" width="9.140625" style="1"/>
    <col min="7" max="7" width="1.85546875" style="43" customWidth="1"/>
    <col min="8" max="8" width="5.7109375" style="1" bestFit="1" customWidth="1"/>
    <col min="9" max="9" width="1.140625" style="1" customWidth="1"/>
    <col min="10" max="10" width="7.42578125" style="1" customWidth="1"/>
    <col min="11" max="11" width="1.85546875" style="43" bestFit="1" customWidth="1"/>
    <col min="12" max="12" width="6" style="1" customWidth="1"/>
    <col min="13" max="13" width="1.140625" style="1" customWidth="1"/>
    <col min="14" max="14" width="8.7109375" style="1" customWidth="1"/>
    <col min="15" max="15" width="1.85546875" style="43" bestFit="1" customWidth="1"/>
    <col min="16" max="16" width="5.7109375" style="1" bestFit="1" customWidth="1"/>
    <col min="17" max="17" width="1.140625" style="1" customWidth="1"/>
    <col min="18" max="18" width="9.42578125" style="1" customWidth="1"/>
    <col min="19" max="19" width="1.85546875" style="43" bestFit="1" customWidth="1"/>
    <col min="20" max="20" width="5.42578125" style="1" customWidth="1"/>
    <col min="21" max="16384" width="9.140625" style="1"/>
  </cols>
  <sheetData>
    <row r="1" spans="1:34" ht="6.75" customHeight="1"/>
    <row r="2" spans="1:34" ht="15.75" customHeight="1">
      <c r="A2" s="100" t="s">
        <v>226</v>
      </c>
      <c r="B2" s="31"/>
    </row>
    <row r="3" spans="1:34" ht="15.75" customHeight="1">
      <c r="A3" s="188" t="s">
        <v>345</v>
      </c>
      <c r="B3" s="108"/>
      <c r="C3" s="20"/>
      <c r="D3" s="20"/>
      <c r="E3" s="20"/>
      <c r="F3" s="20"/>
      <c r="G3" s="168"/>
      <c r="H3" s="20"/>
      <c r="I3" s="20"/>
      <c r="J3" s="20"/>
      <c r="K3" s="168"/>
      <c r="L3" s="20"/>
      <c r="M3" s="20"/>
      <c r="N3" s="20"/>
      <c r="O3" s="168"/>
      <c r="P3" s="20"/>
      <c r="Q3" s="20"/>
      <c r="R3" s="20"/>
      <c r="S3" s="168"/>
      <c r="T3" s="20"/>
      <c r="U3" s="160"/>
      <c r="V3" s="34"/>
      <c r="W3" s="34"/>
      <c r="X3" s="34"/>
      <c r="Y3" s="34"/>
      <c r="Z3" s="34"/>
      <c r="AA3" s="34"/>
      <c r="AB3" s="34"/>
      <c r="AC3" s="34"/>
      <c r="AD3" s="34"/>
      <c r="AE3" s="34"/>
      <c r="AF3" s="34"/>
      <c r="AG3" s="34"/>
      <c r="AH3" s="34"/>
    </row>
    <row r="4" spans="1:34" ht="15.75" customHeight="1">
      <c r="A4" s="193" t="s">
        <v>302</v>
      </c>
      <c r="B4" s="108"/>
      <c r="C4" s="20"/>
      <c r="D4" s="20"/>
      <c r="E4" s="20"/>
      <c r="F4" s="20"/>
      <c r="G4" s="168"/>
      <c r="H4" s="20"/>
      <c r="I4" s="20"/>
      <c r="J4" s="20"/>
      <c r="K4" s="168"/>
      <c r="L4" s="20"/>
      <c r="M4" s="20"/>
      <c r="N4" s="20"/>
      <c r="O4" s="168"/>
      <c r="P4" s="20"/>
      <c r="Q4" s="20"/>
      <c r="R4" s="20"/>
      <c r="S4" s="168"/>
      <c r="T4" s="20"/>
      <c r="U4" s="160"/>
      <c r="V4" s="34"/>
      <c r="W4" s="34"/>
      <c r="X4" s="34"/>
      <c r="Y4" s="34"/>
      <c r="Z4" s="34"/>
      <c r="AA4" s="34"/>
      <c r="AB4" s="34"/>
      <c r="AC4" s="34"/>
      <c r="AD4" s="34"/>
      <c r="AE4" s="34"/>
      <c r="AF4" s="34"/>
      <c r="AG4" s="34"/>
      <c r="AH4" s="34"/>
    </row>
    <row r="5" spans="1:34" ht="15.75" customHeight="1" thickBot="1">
      <c r="A5" s="193" t="s">
        <v>346</v>
      </c>
      <c r="B5" s="108"/>
      <c r="C5" s="20"/>
      <c r="D5" s="20"/>
      <c r="E5" s="20"/>
      <c r="F5" s="20"/>
      <c r="G5" s="168"/>
      <c r="H5" s="20"/>
      <c r="I5" s="20"/>
      <c r="J5" s="20"/>
      <c r="K5" s="168"/>
      <c r="L5" s="20"/>
      <c r="M5" s="20"/>
      <c r="N5" s="20"/>
      <c r="O5" s="168"/>
      <c r="P5" s="20"/>
      <c r="Q5" s="20"/>
      <c r="R5" s="20"/>
      <c r="S5" s="168"/>
      <c r="T5" s="20"/>
      <c r="U5" s="160"/>
      <c r="V5" s="34"/>
      <c r="W5" s="34"/>
      <c r="X5" s="34"/>
      <c r="Y5" s="34"/>
      <c r="Z5" s="34"/>
      <c r="AA5" s="34"/>
      <c r="AB5" s="34"/>
      <c r="AC5" s="34"/>
      <c r="AD5" s="34"/>
      <c r="AE5" s="34"/>
      <c r="AF5" s="34"/>
      <c r="AG5" s="34"/>
      <c r="AH5" s="34"/>
    </row>
    <row r="6" spans="1:34" s="13" customFormat="1" ht="11.25" customHeight="1">
      <c r="A6" s="362"/>
      <c r="B6" s="362"/>
      <c r="C6" s="362"/>
      <c r="D6" s="362"/>
      <c r="E6" s="49"/>
      <c r="F6" s="374" t="s">
        <v>22</v>
      </c>
      <c r="G6" s="374"/>
      <c r="H6" s="374"/>
      <c r="I6" s="119"/>
      <c r="J6" s="374" t="s">
        <v>123</v>
      </c>
      <c r="K6" s="374"/>
      <c r="L6" s="374"/>
      <c r="M6" s="112"/>
      <c r="N6" s="374" t="s">
        <v>20</v>
      </c>
      <c r="O6" s="374"/>
      <c r="P6" s="374"/>
      <c r="Q6" s="119"/>
      <c r="R6" s="374" t="s">
        <v>156</v>
      </c>
      <c r="S6" s="374"/>
      <c r="T6" s="374"/>
    </row>
    <row r="7" spans="1:34" s="13" customFormat="1" ht="11.25" customHeight="1">
      <c r="A7" s="378"/>
      <c r="B7" s="378"/>
      <c r="C7" s="378"/>
      <c r="D7" s="378"/>
      <c r="E7" s="104"/>
      <c r="F7" s="369" t="s">
        <v>192</v>
      </c>
      <c r="G7" s="369"/>
      <c r="H7" s="369"/>
      <c r="I7" s="103"/>
      <c r="J7" s="369" t="s">
        <v>210</v>
      </c>
      <c r="K7" s="369"/>
      <c r="L7" s="369"/>
      <c r="M7" s="111"/>
      <c r="N7" s="369" t="s">
        <v>211</v>
      </c>
      <c r="O7" s="369"/>
      <c r="P7" s="369"/>
      <c r="Q7" s="103"/>
      <c r="R7" s="369" t="s">
        <v>21</v>
      </c>
      <c r="S7" s="369"/>
      <c r="T7" s="369"/>
    </row>
    <row r="8" spans="1:34" s="13" customFormat="1" ht="12" customHeight="1" thickBot="1">
      <c r="A8" s="363"/>
      <c r="B8" s="363"/>
      <c r="C8" s="363"/>
      <c r="D8" s="363"/>
      <c r="E8" s="28"/>
      <c r="F8" s="28" t="s">
        <v>24</v>
      </c>
      <c r="G8" s="370" t="s">
        <v>131</v>
      </c>
      <c r="H8" s="370"/>
      <c r="I8" s="110"/>
      <c r="J8" s="28" t="s">
        <v>24</v>
      </c>
      <c r="K8" s="370" t="s">
        <v>131</v>
      </c>
      <c r="L8" s="370"/>
      <c r="M8" s="110"/>
      <c r="N8" s="28" t="s">
        <v>24</v>
      </c>
      <c r="O8" s="370" t="s">
        <v>131</v>
      </c>
      <c r="P8" s="370"/>
      <c r="Q8" s="110"/>
      <c r="R8" s="28" t="s">
        <v>24</v>
      </c>
      <c r="S8" s="370" t="s">
        <v>131</v>
      </c>
      <c r="T8" s="370"/>
    </row>
    <row r="9" spans="1:34" s="13" customFormat="1" ht="6" customHeight="1">
      <c r="A9" s="367"/>
      <c r="B9" s="367"/>
      <c r="C9" s="367"/>
      <c r="D9" s="367"/>
      <c r="E9" s="36"/>
      <c r="F9" s="62"/>
      <c r="G9" s="62"/>
      <c r="H9" s="62"/>
      <c r="I9" s="62"/>
      <c r="J9" s="62"/>
      <c r="K9" s="62"/>
      <c r="L9" s="62"/>
      <c r="M9" s="62"/>
      <c r="N9" s="62"/>
      <c r="O9" s="62"/>
      <c r="P9" s="62"/>
      <c r="Q9" s="62"/>
      <c r="R9" s="62"/>
      <c r="S9" s="62"/>
      <c r="T9" s="62"/>
    </row>
    <row r="10" spans="1:34" s="13" customFormat="1" ht="11.25" customHeight="1">
      <c r="A10" s="381" t="s">
        <v>132</v>
      </c>
      <c r="B10" s="381"/>
      <c r="C10" s="381"/>
      <c r="D10" s="381"/>
      <c r="E10" s="381"/>
      <c r="F10" s="381"/>
      <c r="G10" s="62"/>
      <c r="H10" s="62"/>
      <c r="I10" s="62"/>
      <c r="J10" s="62"/>
      <c r="K10" s="62"/>
      <c r="L10" s="62"/>
      <c r="M10" s="62"/>
      <c r="N10" s="62"/>
      <c r="O10" s="62"/>
      <c r="P10" s="62"/>
      <c r="Q10" s="62"/>
      <c r="R10" s="62"/>
      <c r="S10" s="62"/>
      <c r="T10" s="62"/>
    </row>
    <row r="11" spans="1:34" s="13" customFormat="1" ht="11.25" customHeight="1">
      <c r="A11" s="366" t="s">
        <v>24</v>
      </c>
      <c r="B11" s="366"/>
      <c r="C11" s="366"/>
      <c r="D11" s="366"/>
      <c r="E11" s="60"/>
      <c r="F11" s="38">
        <v>411.97</v>
      </c>
      <c r="G11" s="51" t="s">
        <v>5</v>
      </c>
      <c r="H11" s="38">
        <v>57.9</v>
      </c>
      <c r="I11" s="38" t="s">
        <v>348</v>
      </c>
      <c r="J11" s="38">
        <v>203785.12</v>
      </c>
      <c r="K11" s="51" t="s">
        <v>5</v>
      </c>
      <c r="L11" s="38">
        <v>23467.681</v>
      </c>
      <c r="M11" s="38" t="s">
        <v>348</v>
      </c>
      <c r="N11" s="38">
        <v>5183.6869999999999</v>
      </c>
      <c r="O11" s="51" t="s">
        <v>5</v>
      </c>
      <c r="P11" s="38">
        <v>807.548</v>
      </c>
      <c r="Q11" s="38" t="s">
        <v>348</v>
      </c>
      <c r="R11" s="38">
        <v>3110.7179999999998</v>
      </c>
      <c r="S11" s="51" t="s">
        <v>5</v>
      </c>
      <c r="T11" s="38">
        <v>406.702</v>
      </c>
    </row>
    <row r="12" spans="1:34" s="13" customFormat="1" ht="11.25" customHeight="1">
      <c r="A12" s="60"/>
      <c r="B12" s="204"/>
      <c r="C12" s="204" t="s">
        <v>145</v>
      </c>
      <c r="D12" s="205">
        <v>5.9</v>
      </c>
      <c r="E12" s="205"/>
      <c r="F12" s="37" t="s">
        <v>347</v>
      </c>
      <c r="G12" s="51" t="s">
        <v>5</v>
      </c>
      <c r="H12" s="37" t="s">
        <v>347</v>
      </c>
      <c r="I12" s="37" t="s">
        <v>348</v>
      </c>
      <c r="J12" s="37" t="s">
        <v>347</v>
      </c>
      <c r="K12" s="51" t="s">
        <v>5</v>
      </c>
      <c r="L12" s="37" t="s">
        <v>347</v>
      </c>
      <c r="M12" s="37" t="s">
        <v>348</v>
      </c>
      <c r="N12" s="37" t="s">
        <v>347</v>
      </c>
      <c r="O12" s="51" t="s">
        <v>5</v>
      </c>
      <c r="P12" s="37" t="s">
        <v>347</v>
      </c>
      <c r="Q12" s="37" t="s">
        <v>348</v>
      </c>
      <c r="R12" s="37" t="s">
        <v>347</v>
      </c>
      <c r="S12" s="51" t="s">
        <v>5</v>
      </c>
      <c r="T12" s="37" t="s">
        <v>347</v>
      </c>
    </row>
    <row r="13" spans="1:34" s="13" customFormat="1" ht="11.25" customHeight="1">
      <c r="A13" s="60"/>
      <c r="B13" s="204">
        <v>6</v>
      </c>
      <c r="C13" s="204" t="s">
        <v>23</v>
      </c>
      <c r="D13" s="40">
        <v>7.9</v>
      </c>
      <c r="E13" s="40"/>
      <c r="F13" s="37" t="s">
        <v>347</v>
      </c>
      <c r="G13" s="51" t="s">
        <v>5</v>
      </c>
      <c r="H13" s="37" t="s">
        <v>347</v>
      </c>
      <c r="I13" s="37" t="s">
        <v>348</v>
      </c>
      <c r="J13" s="37" t="s">
        <v>347</v>
      </c>
      <c r="K13" s="51" t="s">
        <v>5</v>
      </c>
      <c r="L13" s="37" t="s">
        <v>347</v>
      </c>
      <c r="M13" s="37" t="s">
        <v>348</v>
      </c>
      <c r="N13" s="37" t="s">
        <v>347</v>
      </c>
      <c r="O13" s="51" t="s">
        <v>5</v>
      </c>
      <c r="P13" s="37" t="s">
        <v>347</v>
      </c>
      <c r="Q13" s="37" t="s">
        <v>348</v>
      </c>
      <c r="R13" s="37" t="s">
        <v>347</v>
      </c>
      <c r="S13" s="51" t="s">
        <v>5</v>
      </c>
      <c r="T13" s="37" t="s">
        <v>347</v>
      </c>
    </row>
    <row r="14" spans="1:34" s="13" customFormat="1" ht="11.25" customHeight="1">
      <c r="A14" s="60"/>
      <c r="B14" s="204">
        <v>8</v>
      </c>
      <c r="C14" s="204" t="s">
        <v>23</v>
      </c>
      <c r="D14" s="40">
        <v>9.9</v>
      </c>
      <c r="E14" s="40"/>
      <c r="F14" s="37" t="s">
        <v>347</v>
      </c>
      <c r="G14" s="51" t="s">
        <v>5</v>
      </c>
      <c r="H14" s="37" t="s">
        <v>347</v>
      </c>
      <c r="I14" s="37" t="s">
        <v>348</v>
      </c>
      <c r="J14" s="37" t="s">
        <v>347</v>
      </c>
      <c r="K14" s="51" t="s">
        <v>5</v>
      </c>
      <c r="L14" s="37" t="s">
        <v>347</v>
      </c>
      <c r="M14" s="37" t="s">
        <v>348</v>
      </c>
      <c r="N14" s="37" t="s">
        <v>347</v>
      </c>
      <c r="O14" s="51" t="s">
        <v>5</v>
      </c>
      <c r="P14" s="37" t="s">
        <v>347</v>
      </c>
      <c r="Q14" s="37" t="s">
        <v>348</v>
      </c>
      <c r="R14" s="37" t="s">
        <v>347</v>
      </c>
      <c r="S14" s="51" t="s">
        <v>5</v>
      </c>
      <c r="T14" s="37" t="s">
        <v>347</v>
      </c>
    </row>
    <row r="15" spans="1:34" s="13" customFormat="1" ht="11.25" customHeight="1">
      <c r="B15" s="204">
        <v>10</v>
      </c>
      <c r="C15" s="204" t="s">
        <v>23</v>
      </c>
      <c r="D15" s="40">
        <v>11.9</v>
      </c>
      <c r="E15" s="40"/>
      <c r="F15" s="37">
        <v>2.1890000000000001</v>
      </c>
      <c r="G15" s="51" t="s">
        <v>5</v>
      </c>
      <c r="H15" s="37">
        <v>4.2889999999999997</v>
      </c>
      <c r="I15" s="37" t="s">
        <v>348</v>
      </c>
      <c r="J15" s="37">
        <v>1203.8</v>
      </c>
      <c r="K15" s="51" t="s">
        <v>5</v>
      </c>
      <c r="L15" s="37">
        <v>2358.866</v>
      </c>
      <c r="M15" s="37" t="s">
        <v>348</v>
      </c>
      <c r="N15" s="37">
        <v>1.0940000000000001</v>
      </c>
      <c r="O15" s="51" t="s">
        <v>5</v>
      </c>
      <c r="P15" s="37">
        <v>2.1440000000000001</v>
      </c>
      <c r="Q15" s="37" t="s">
        <v>348</v>
      </c>
      <c r="R15" s="37">
        <v>0.60199999999999998</v>
      </c>
      <c r="S15" s="51" t="s">
        <v>5</v>
      </c>
      <c r="T15" s="37">
        <v>1.179</v>
      </c>
    </row>
    <row r="16" spans="1:34" s="13" customFormat="1" ht="11.25" customHeight="1">
      <c r="B16" s="204">
        <v>12</v>
      </c>
      <c r="C16" s="204" t="s">
        <v>23</v>
      </c>
      <c r="D16" s="40">
        <v>17.899999999999999</v>
      </c>
      <c r="E16" s="40"/>
      <c r="F16" s="37">
        <v>8.5220000000000002</v>
      </c>
      <c r="G16" s="51" t="s">
        <v>5</v>
      </c>
      <c r="H16" s="37">
        <v>13.759</v>
      </c>
      <c r="I16" s="37" t="s">
        <v>348</v>
      </c>
      <c r="J16" s="37">
        <v>695.64099999999996</v>
      </c>
      <c r="K16" s="51" t="s">
        <v>5</v>
      </c>
      <c r="L16" s="37">
        <v>1027.6990000000001</v>
      </c>
      <c r="M16" s="37" t="s">
        <v>348</v>
      </c>
      <c r="N16" s="37">
        <v>7.2859999999999996</v>
      </c>
      <c r="O16" s="51" t="s">
        <v>5</v>
      </c>
      <c r="P16" s="37">
        <v>12.222</v>
      </c>
      <c r="Q16" s="37" t="s">
        <v>348</v>
      </c>
      <c r="R16" s="37">
        <v>0.57699999999999996</v>
      </c>
      <c r="S16" s="51" t="s">
        <v>5</v>
      </c>
      <c r="T16" s="37">
        <v>0.88900000000000001</v>
      </c>
    </row>
    <row r="17" spans="1:20" s="13" customFormat="1" ht="11.25" customHeight="1">
      <c r="B17" s="204">
        <v>18</v>
      </c>
      <c r="C17" s="204" t="s">
        <v>23</v>
      </c>
      <c r="D17" s="40">
        <v>23.9</v>
      </c>
      <c r="E17" s="40"/>
      <c r="F17" s="37">
        <v>0.92</v>
      </c>
      <c r="G17" s="51" t="s">
        <v>5</v>
      </c>
      <c r="H17" s="37">
        <v>1.198</v>
      </c>
      <c r="I17" s="37" t="s">
        <v>348</v>
      </c>
      <c r="J17" s="37">
        <v>64.341999999999999</v>
      </c>
      <c r="K17" s="51" t="s">
        <v>5</v>
      </c>
      <c r="L17" s="37">
        <v>81.328000000000003</v>
      </c>
      <c r="M17" s="37" t="s">
        <v>348</v>
      </c>
      <c r="N17" s="37">
        <v>3.6999999999999998E-2</v>
      </c>
      <c r="O17" s="51" t="s">
        <v>5</v>
      </c>
      <c r="P17" s="37">
        <v>7.1999999999999995E-2</v>
      </c>
      <c r="Q17" s="37" t="s">
        <v>348</v>
      </c>
      <c r="R17" s="37">
        <v>5.0000000000000001E-3</v>
      </c>
      <c r="S17" s="51" t="s">
        <v>5</v>
      </c>
      <c r="T17" s="37">
        <v>0.01</v>
      </c>
    </row>
    <row r="18" spans="1:20" s="13" customFormat="1" ht="11.25" customHeight="1">
      <c r="B18" s="204">
        <v>24</v>
      </c>
      <c r="C18" s="204" t="s">
        <v>23</v>
      </c>
      <c r="D18" s="40">
        <v>31.9</v>
      </c>
      <c r="E18" s="40"/>
      <c r="F18" s="37">
        <v>8.1189999999999998</v>
      </c>
      <c r="G18" s="51" t="s">
        <v>5</v>
      </c>
      <c r="H18" s="37">
        <v>7.6539999999999999</v>
      </c>
      <c r="I18" s="37" t="s">
        <v>348</v>
      </c>
      <c r="J18" s="37">
        <v>1763.489</v>
      </c>
      <c r="K18" s="51" t="s">
        <v>5</v>
      </c>
      <c r="L18" s="37">
        <v>2254.5729999999999</v>
      </c>
      <c r="M18" s="37" t="s">
        <v>348</v>
      </c>
      <c r="N18" s="37">
        <v>53.393999999999998</v>
      </c>
      <c r="O18" s="51" t="s">
        <v>5</v>
      </c>
      <c r="P18" s="37">
        <v>70.08</v>
      </c>
      <c r="Q18" s="37" t="s">
        <v>348</v>
      </c>
      <c r="R18" s="37">
        <v>13.143000000000001</v>
      </c>
      <c r="S18" s="51" t="s">
        <v>5</v>
      </c>
      <c r="T18" s="37">
        <v>21.728999999999999</v>
      </c>
    </row>
    <row r="19" spans="1:20" s="13" customFormat="1" ht="11.25" customHeight="1">
      <c r="B19" s="204">
        <v>32</v>
      </c>
      <c r="C19" s="204" t="s">
        <v>23</v>
      </c>
      <c r="D19" s="40">
        <v>39.9</v>
      </c>
      <c r="E19" s="40"/>
      <c r="F19" s="37">
        <v>1.954</v>
      </c>
      <c r="G19" s="51" t="s">
        <v>5</v>
      </c>
      <c r="H19" s="37">
        <v>2.9849999999999999</v>
      </c>
      <c r="I19" s="37" t="s">
        <v>348</v>
      </c>
      <c r="J19" s="37">
        <v>354.12299999999999</v>
      </c>
      <c r="K19" s="51" t="s">
        <v>5</v>
      </c>
      <c r="L19" s="37">
        <v>495.29599999999999</v>
      </c>
      <c r="M19" s="37" t="s">
        <v>348</v>
      </c>
      <c r="N19" s="37">
        <v>10.398999999999999</v>
      </c>
      <c r="O19" s="51" t="s">
        <v>5</v>
      </c>
      <c r="P19" s="37">
        <v>16.78</v>
      </c>
      <c r="Q19" s="37" t="s">
        <v>348</v>
      </c>
      <c r="R19" s="37">
        <v>2.052</v>
      </c>
      <c r="S19" s="51" t="s">
        <v>5</v>
      </c>
      <c r="T19" s="37">
        <v>3.07</v>
      </c>
    </row>
    <row r="20" spans="1:20" s="13" customFormat="1" ht="11.25" customHeight="1">
      <c r="B20" s="204">
        <v>40</v>
      </c>
      <c r="C20" s="204" t="s">
        <v>23</v>
      </c>
      <c r="D20" s="40">
        <v>43.9</v>
      </c>
      <c r="E20" s="40"/>
      <c r="F20" s="37">
        <v>0.433</v>
      </c>
      <c r="G20" s="51" t="s">
        <v>5</v>
      </c>
      <c r="H20" s="37">
        <v>0.84599999999999997</v>
      </c>
      <c r="I20" s="37" t="s">
        <v>348</v>
      </c>
      <c r="J20" s="37">
        <v>407.27699999999999</v>
      </c>
      <c r="K20" s="51" t="s">
        <v>5</v>
      </c>
      <c r="L20" s="37">
        <v>795.47900000000004</v>
      </c>
      <c r="M20" s="37" t="s">
        <v>348</v>
      </c>
      <c r="N20" s="37">
        <v>6.6369999999999996</v>
      </c>
      <c r="O20" s="51" t="s">
        <v>5</v>
      </c>
      <c r="P20" s="37">
        <v>12.964</v>
      </c>
      <c r="Q20" s="37" t="s">
        <v>348</v>
      </c>
      <c r="R20" s="37">
        <v>8.625</v>
      </c>
      <c r="S20" s="51" t="s">
        <v>5</v>
      </c>
      <c r="T20" s="37">
        <v>16.846</v>
      </c>
    </row>
    <row r="21" spans="1:20" s="13" customFormat="1" ht="11.25" customHeight="1">
      <c r="B21" s="204">
        <v>44</v>
      </c>
      <c r="C21" s="204" t="s">
        <v>23</v>
      </c>
      <c r="D21" s="40">
        <v>49.9</v>
      </c>
      <c r="E21" s="40"/>
      <c r="F21" s="37">
        <v>5.0279999999999996</v>
      </c>
      <c r="G21" s="51" t="s">
        <v>5</v>
      </c>
      <c r="H21" s="37">
        <v>4.7759999999999998</v>
      </c>
      <c r="I21" s="37" t="s">
        <v>348</v>
      </c>
      <c r="J21" s="37">
        <v>2547.5720000000001</v>
      </c>
      <c r="K21" s="51" t="s">
        <v>5</v>
      </c>
      <c r="L21" s="37">
        <v>2132.5770000000002</v>
      </c>
      <c r="M21" s="37" t="s">
        <v>348</v>
      </c>
      <c r="N21" s="37">
        <v>32.948</v>
      </c>
      <c r="O21" s="51" t="s">
        <v>5</v>
      </c>
      <c r="P21" s="37">
        <v>30.390999999999998</v>
      </c>
      <c r="Q21" s="37" t="s">
        <v>348</v>
      </c>
      <c r="R21" s="37">
        <v>24.347000000000001</v>
      </c>
      <c r="S21" s="51" t="s">
        <v>5</v>
      </c>
      <c r="T21" s="37">
        <v>23.853999999999999</v>
      </c>
    </row>
    <row r="22" spans="1:20" s="13" customFormat="1" ht="11.25" customHeight="1">
      <c r="B22" s="204">
        <v>50</v>
      </c>
      <c r="C22" s="204" t="s">
        <v>23</v>
      </c>
      <c r="D22" s="40">
        <v>54.9</v>
      </c>
      <c r="E22" s="40"/>
      <c r="F22" s="37">
        <v>13.451000000000001</v>
      </c>
      <c r="G22" s="51" t="s">
        <v>5</v>
      </c>
      <c r="H22" s="37">
        <v>9.3170000000000002</v>
      </c>
      <c r="I22" s="37" t="s">
        <v>348</v>
      </c>
      <c r="J22" s="37">
        <v>6244.8950000000004</v>
      </c>
      <c r="K22" s="51" t="s">
        <v>5</v>
      </c>
      <c r="L22" s="37">
        <v>3287.7530000000002</v>
      </c>
      <c r="M22" s="37" t="s">
        <v>348</v>
      </c>
      <c r="N22" s="37">
        <v>177.48699999999999</v>
      </c>
      <c r="O22" s="51" t="s">
        <v>5</v>
      </c>
      <c r="P22" s="37">
        <v>115.718</v>
      </c>
      <c r="Q22" s="37" t="s">
        <v>348</v>
      </c>
      <c r="R22" s="37">
        <v>111.194</v>
      </c>
      <c r="S22" s="51" t="s">
        <v>5</v>
      </c>
      <c r="T22" s="37">
        <v>57.655999999999999</v>
      </c>
    </row>
    <row r="23" spans="1:20" s="13" customFormat="1" ht="11.25" customHeight="1">
      <c r="B23" s="204">
        <v>55</v>
      </c>
      <c r="C23" s="204" t="s">
        <v>23</v>
      </c>
      <c r="D23" s="40"/>
      <c r="E23" s="40"/>
      <c r="F23" s="37">
        <v>371.35500000000002</v>
      </c>
      <c r="G23" s="51" t="s">
        <v>5</v>
      </c>
      <c r="H23" s="37">
        <v>54.619</v>
      </c>
      <c r="I23" s="37" t="s">
        <v>348</v>
      </c>
      <c r="J23" s="37">
        <v>190503.98</v>
      </c>
      <c r="K23" s="51" t="s">
        <v>5</v>
      </c>
      <c r="L23" s="37">
        <v>23007.031999999999</v>
      </c>
      <c r="M23" s="37" t="s">
        <v>348</v>
      </c>
      <c r="N23" s="37">
        <v>4894.4030000000002</v>
      </c>
      <c r="O23" s="51" t="s">
        <v>5</v>
      </c>
      <c r="P23" s="37">
        <v>797.47299999999996</v>
      </c>
      <c r="Q23" s="37" t="s">
        <v>348</v>
      </c>
      <c r="R23" s="37">
        <v>2950.1729999999998</v>
      </c>
      <c r="S23" s="51" t="s">
        <v>5</v>
      </c>
      <c r="T23" s="37">
        <v>403.31900000000002</v>
      </c>
    </row>
    <row r="24" spans="1:20" s="13" customFormat="1" ht="3.75" customHeight="1">
      <c r="A24" s="18"/>
      <c r="B24" s="18"/>
      <c r="C24" s="18"/>
      <c r="D24" s="18"/>
      <c r="E24" s="18"/>
      <c r="F24" s="18"/>
      <c r="G24" s="306"/>
      <c r="H24" s="18"/>
      <c r="I24" s="18"/>
      <c r="J24" s="18"/>
      <c r="K24" s="306"/>
      <c r="L24" s="18"/>
      <c r="M24" s="18"/>
      <c r="N24" s="18"/>
      <c r="O24" s="306"/>
      <c r="P24" s="18"/>
      <c r="Q24" s="18"/>
      <c r="R24" s="18"/>
      <c r="S24" s="306"/>
      <c r="T24" s="18"/>
    </row>
    <row r="25" spans="1:20" s="13" customFormat="1" ht="6" customHeight="1">
      <c r="A25" s="64"/>
      <c r="B25" s="64"/>
      <c r="C25" s="64"/>
      <c r="D25" s="64"/>
      <c r="E25" s="64"/>
      <c r="F25" s="8"/>
      <c r="G25" s="61"/>
      <c r="H25" s="65"/>
      <c r="I25" s="65"/>
      <c r="J25" s="65"/>
      <c r="K25" s="61"/>
      <c r="L25" s="65"/>
      <c r="M25" s="65"/>
      <c r="N25" s="65"/>
      <c r="O25" s="61"/>
      <c r="P25" s="65"/>
      <c r="Q25" s="65"/>
      <c r="R25" s="65"/>
      <c r="S25" s="61"/>
      <c r="T25" s="65"/>
    </row>
    <row r="26" spans="1:20" s="13" customFormat="1" ht="11.25" customHeight="1">
      <c r="A26" s="381" t="s">
        <v>218</v>
      </c>
      <c r="B26" s="381"/>
      <c r="C26" s="381"/>
      <c r="D26" s="381"/>
      <c r="E26" s="381"/>
      <c r="F26" s="381"/>
      <c r="G26" s="51"/>
      <c r="H26" s="62"/>
      <c r="I26" s="62"/>
      <c r="J26" s="62"/>
      <c r="K26" s="51"/>
      <c r="L26" s="62"/>
      <c r="M26" s="62"/>
      <c r="N26" s="62"/>
      <c r="O26" s="51"/>
      <c r="P26" s="62"/>
      <c r="Q26" s="62"/>
      <c r="R26" s="62"/>
      <c r="S26" s="51"/>
      <c r="T26" s="62"/>
    </row>
    <row r="27" spans="1:20" s="13" customFormat="1" ht="11.25" customHeight="1">
      <c r="A27" s="366" t="s">
        <v>24</v>
      </c>
      <c r="B27" s="366"/>
      <c r="C27" s="366"/>
      <c r="D27" s="366"/>
      <c r="E27" s="60"/>
      <c r="F27" s="38">
        <v>411.97</v>
      </c>
      <c r="G27" s="51" t="s">
        <v>5</v>
      </c>
      <c r="H27" s="38">
        <v>57.9</v>
      </c>
      <c r="I27" s="38" t="s">
        <v>348</v>
      </c>
      <c r="J27" s="38">
        <v>203785.12</v>
      </c>
      <c r="K27" s="51" t="s">
        <v>5</v>
      </c>
      <c r="L27" s="38">
        <v>23467.681</v>
      </c>
      <c r="M27" s="38" t="s">
        <v>348</v>
      </c>
      <c r="N27" s="38">
        <v>5183.6869999999999</v>
      </c>
      <c r="O27" s="51" t="s">
        <v>5</v>
      </c>
      <c r="P27" s="38">
        <v>807.548</v>
      </c>
      <c r="Q27" s="38" t="s">
        <v>348</v>
      </c>
      <c r="R27" s="38">
        <v>3110.7179999999998</v>
      </c>
      <c r="S27" s="51" t="s">
        <v>5</v>
      </c>
      <c r="T27" s="38">
        <v>406.702</v>
      </c>
    </row>
    <row r="28" spans="1:20" s="13" customFormat="1" ht="11.25" customHeight="1">
      <c r="B28" s="63">
        <v>0</v>
      </c>
      <c r="C28" s="63" t="s">
        <v>23</v>
      </c>
      <c r="D28" s="167">
        <v>9.9</v>
      </c>
      <c r="E28" s="167"/>
      <c r="F28" s="37">
        <v>11.510999999999999</v>
      </c>
      <c r="G28" s="51" t="s">
        <v>5</v>
      </c>
      <c r="H28" s="37">
        <v>14.456</v>
      </c>
      <c r="I28" s="37" t="s">
        <v>348</v>
      </c>
      <c r="J28" s="37">
        <v>1938.972</v>
      </c>
      <c r="K28" s="51" t="s">
        <v>5</v>
      </c>
      <c r="L28" s="37">
        <v>2573.5360000000001</v>
      </c>
      <c r="M28" s="37" t="s">
        <v>348</v>
      </c>
      <c r="N28" s="37">
        <v>8.3800000000000008</v>
      </c>
      <c r="O28" s="51" t="s">
        <v>5</v>
      </c>
      <c r="P28" s="37">
        <v>12.407999999999999</v>
      </c>
      <c r="Q28" s="37" t="s">
        <v>348</v>
      </c>
      <c r="R28" s="37">
        <v>1.179</v>
      </c>
      <c r="S28" s="51" t="s">
        <v>5</v>
      </c>
      <c r="T28" s="37">
        <v>1.4770000000000001</v>
      </c>
    </row>
    <row r="29" spans="1:20" s="13" customFormat="1" ht="11.25" customHeight="1">
      <c r="B29" s="63">
        <v>10</v>
      </c>
      <c r="C29" s="63" t="s">
        <v>23</v>
      </c>
      <c r="D29" s="167">
        <v>19.899999999999999</v>
      </c>
      <c r="E29" s="167"/>
      <c r="F29" s="37">
        <v>8.6709999999999994</v>
      </c>
      <c r="G29" s="51" t="s">
        <v>5</v>
      </c>
      <c r="H29" s="37">
        <v>7.7110000000000003</v>
      </c>
      <c r="I29" s="37" t="s">
        <v>348</v>
      </c>
      <c r="J29" s="37">
        <v>2195.5770000000002</v>
      </c>
      <c r="K29" s="51" t="s">
        <v>5</v>
      </c>
      <c r="L29" s="37">
        <v>2391.616</v>
      </c>
      <c r="M29" s="37" t="s">
        <v>348</v>
      </c>
      <c r="N29" s="37">
        <v>60.069000000000003</v>
      </c>
      <c r="O29" s="51" t="s">
        <v>5</v>
      </c>
      <c r="P29" s="37">
        <v>71.269000000000005</v>
      </c>
      <c r="Q29" s="37" t="s">
        <v>348</v>
      </c>
      <c r="R29" s="37">
        <v>21.773</v>
      </c>
      <c r="S29" s="51" t="s">
        <v>5</v>
      </c>
      <c r="T29" s="37">
        <v>27.494</v>
      </c>
    </row>
    <row r="30" spans="1:20" s="13" customFormat="1" ht="11.25" customHeight="1">
      <c r="B30" s="63">
        <v>20</v>
      </c>
      <c r="C30" s="63" t="s">
        <v>23</v>
      </c>
      <c r="D30" s="167">
        <v>29.9</v>
      </c>
      <c r="E30" s="167"/>
      <c r="F30" s="37">
        <v>12.122999999999999</v>
      </c>
      <c r="G30" s="51" t="s">
        <v>5</v>
      </c>
      <c r="H30" s="37">
        <v>6.4059999999999997</v>
      </c>
      <c r="I30" s="37" t="s">
        <v>348</v>
      </c>
      <c r="J30" s="37">
        <v>6744.5950000000003</v>
      </c>
      <c r="K30" s="51" t="s">
        <v>5</v>
      </c>
      <c r="L30" s="37">
        <v>3236.134</v>
      </c>
      <c r="M30" s="37" t="s">
        <v>348</v>
      </c>
      <c r="N30" s="37">
        <v>126.21899999999999</v>
      </c>
      <c r="O30" s="51" t="s">
        <v>5</v>
      </c>
      <c r="P30" s="37">
        <v>60.805999999999997</v>
      </c>
      <c r="Q30" s="37" t="s">
        <v>348</v>
      </c>
      <c r="R30" s="37">
        <v>110.658</v>
      </c>
      <c r="S30" s="51" t="s">
        <v>5</v>
      </c>
      <c r="T30" s="37">
        <v>56.918999999999997</v>
      </c>
    </row>
    <row r="31" spans="1:20" s="13" customFormat="1" ht="11.25" customHeight="1">
      <c r="B31" s="63">
        <v>30</v>
      </c>
      <c r="C31" s="63" t="s">
        <v>23</v>
      </c>
      <c r="D31" s="167">
        <v>39.9</v>
      </c>
      <c r="E31" s="167"/>
      <c r="F31" s="37">
        <v>293.93099999999998</v>
      </c>
      <c r="G31" s="51" t="s">
        <v>5</v>
      </c>
      <c r="H31" s="37">
        <v>45.311999999999998</v>
      </c>
      <c r="I31" s="37" t="s">
        <v>348</v>
      </c>
      <c r="J31" s="37">
        <v>166906.11199999999</v>
      </c>
      <c r="K31" s="51" t="s">
        <v>5</v>
      </c>
      <c r="L31" s="37">
        <v>21514.755000000001</v>
      </c>
      <c r="M31" s="37" t="s">
        <v>348</v>
      </c>
      <c r="N31" s="37">
        <v>3682.866</v>
      </c>
      <c r="O31" s="51" t="s">
        <v>5</v>
      </c>
      <c r="P31" s="37">
        <v>624.53499999999997</v>
      </c>
      <c r="Q31" s="37" t="s">
        <v>348</v>
      </c>
      <c r="R31" s="37">
        <v>2557.48</v>
      </c>
      <c r="S31" s="51" t="s">
        <v>5</v>
      </c>
      <c r="T31" s="37">
        <v>374.81</v>
      </c>
    </row>
    <row r="32" spans="1:20" s="13" customFormat="1" ht="11.25" customHeight="1">
      <c r="B32" s="63">
        <v>40</v>
      </c>
      <c r="C32" s="63" t="s">
        <v>23</v>
      </c>
      <c r="D32" s="167">
        <v>49.9</v>
      </c>
      <c r="E32" s="167"/>
      <c r="F32" s="37">
        <v>76.63</v>
      </c>
      <c r="G32" s="51" t="s">
        <v>5</v>
      </c>
      <c r="H32" s="37">
        <v>30.853999999999999</v>
      </c>
      <c r="I32" s="37" t="s">
        <v>348</v>
      </c>
      <c r="J32" s="37">
        <v>20898.537</v>
      </c>
      <c r="K32" s="51" t="s">
        <v>5</v>
      </c>
      <c r="L32" s="37">
        <v>7413.1279999999997</v>
      </c>
      <c r="M32" s="37" t="s">
        <v>348</v>
      </c>
      <c r="N32" s="37">
        <v>1226.8889999999999</v>
      </c>
      <c r="O32" s="51" t="s">
        <v>5</v>
      </c>
      <c r="P32" s="37">
        <v>502.70699999999999</v>
      </c>
      <c r="Q32" s="37" t="s">
        <v>348</v>
      </c>
      <c r="R32" s="37">
        <v>359.89299999999997</v>
      </c>
      <c r="S32" s="51" t="s">
        <v>5</v>
      </c>
      <c r="T32" s="37">
        <v>141.227</v>
      </c>
    </row>
    <row r="33" spans="1:20" s="13" customFormat="1" ht="11.25" customHeight="1">
      <c r="B33" s="63">
        <v>50</v>
      </c>
      <c r="C33" s="63" t="s">
        <v>23</v>
      </c>
      <c r="D33" s="167"/>
      <c r="E33" s="167"/>
      <c r="F33" s="37">
        <v>9.1039999999999992</v>
      </c>
      <c r="G33" s="51" t="s">
        <v>5</v>
      </c>
      <c r="H33" s="37">
        <v>8.5259999999999998</v>
      </c>
      <c r="I33" s="37" t="s">
        <v>348</v>
      </c>
      <c r="J33" s="37">
        <v>5101.3270000000002</v>
      </c>
      <c r="K33" s="51" t="s">
        <v>5</v>
      </c>
      <c r="L33" s="37">
        <v>4697.1149999999998</v>
      </c>
      <c r="M33" s="37" t="s">
        <v>348</v>
      </c>
      <c r="N33" s="37">
        <v>79.265000000000001</v>
      </c>
      <c r="O33" s="51" t="s">
        <v>5</v>
      </c>
      <c r="P33" s="37">
        <v>83.241</v>
      </c>
      <c r="Q33" s="37" t="s">
        <v>348</v>
      </c>
      <c r="R33" s="37">
        <v>59.734999999999999</v>
      </c>
      <c r="S33" s="51" t="s">
        <v>5</v>
      </c>
      <c r="T33" s="37">
        <v>64.510000000000005</v>
      </c>
    </row>
    <row r="34" spans="1:20" s="42" customFormat="1" ht="4.5" customHeight="1">
      <c r="A34" s="18"/>
      <c r="B34" s="18"/>
      <c r="C34" s="18"/>
      <c r="D34" s="18"/>
      <c r="E34" s="18"/>
      <c r="F34" s="18"/>
      <c r="G34" s="306"/>
      <c r="H34" s="18"/>
      <c r="I34" s="18"/>
      <c r="J34" s="18"/>
      <c r="K34" s="306"/>
      <c r="L34" s="18"/>
      <c r="M34" s="18"/>
      <c r="N34" s="18"/>
      <c r="O34" s="306"/>
      <c r="P34" s="18"/>
      <c r="Q34" s="18"/>
      <c r="R34" s="18"/>
      <c r="S34" s="306"/>
      <c r="T34" s="18"/>
    </row>
    <row r="35" spans="1:20" s="13" customFormat="1" ht="4.5" customHeight="1">
      <c r="A35" s="365"/>
      <c r="B35" s="365"/>
      <c r="C35" s="365"/>
      <c r="D35" s="365"/>
      <c r="E35" s="63"/>
      <c r="G35" s="51"/>
      <c r="K35" s="51"/>
      <c r="O35" s="51"/>
      <c r="S35" s="51"/>
    </row>
    <row r="36" spans="1:20" s="13" customFormat="1" ht="11.25" customHeight="1">
      <c r="A36" s="381" t="s">
        <v>25</v>
      </c>
      <c r="B36" s="381"/>
      <c r="C36" s="381"/>
      <c r="D36" s="381"/>
      <c r="E36" s="381"/>
      <c r="F36" s="381"/>
      <c r="G36" s="51"/>
      <c r="H36" s="62"/>
      <c r="I36" s="62"/>
      <c r="J36" s="62"/>
      <c r="K36" s="51"/>
      <c r="L36" s="62"/>
      <c r="M36" s="62"/>
      <c r="N36" s="62"/>
      <c r="O36" s="51"/>
      <c r="P36" s="62"/>
      <c r="Q36" s="62"/>
      <c r="R36" s="62"/>
      <c r="S36" s="51"/>
      <c r="T36" s="62"/>
    </row>
    <row r="37" spans="1:20" s="13" customFormat="1" ht="11.25" customHeight="1">
      <c r="A37" s="366" t="s">
        <v>24</v>
      </c>
      <c r="B37" s="366"/>
      <c r="C37" s="366"/>
      <c r="D37" s="366"/>
      <c r="E37" s="60"/>
      <c r="F37" s="38">
        <v>411.97</v>
      </c>
      <c r="G37" s="51" t="s">
        <v>5</v>
      </c>
      <c r="H37" s="38">
        <v>57.9</v>
      </c>
      <c r="I37" s="38" t="s">
        <v>348</v>
      </c>
      <c r="J37" s="38">
        <v>203785.12</v>
      </c>
      <c r="K37" s="51" t="s">
        <v>5</v>
      </c>
      <c r="L37" s="38">
        <v>23467.681</v>
      </c>
      <c r="M37" s="38" t="s">
        <v>348</v>
      </c>
      <c r="N37" s="38">
        <v>5183.6869999999999</v>
      </c>
      <c r="O37" s="51" t="s">
        <v>5</v>
      </c>
      <c r="P37" s="38">
        <v>807.548</v>
      </c>
      <c r="Q37" s="38" t="s">
        <v>348</v>
      </c>
      <c r="R37" s="38">
        <v>3110.7179999999998</v>
      </c>
      <c r="S37" s="51" t="s">
        <v>5</v>
      </c>
      <c r="T37" s="38">
        <v>406.702</v>
      </c>
    </row>
    <row r="38" spans="1:20" s="13" customFormat="1" ht="11.25" customHeight="1">
      <c r="B38" s="63">
        <v>2</v>
      </c>
      <c r="C38" s="63"/>
      <c r="D38" s="62"/>
      <c r="E38" s="62"/>
      <c r="F38" s="37">
        <v>11.631</v>
      </c>
      <c r="G38" s="51" t="s">
        <v>5</v>
      </c>
      <c r="H38" s="37">
        <v>14.461</v>
      </c>
      <c r="I38" s="37" t="s">
        <v>348</v>
      </c>
      <c r="J38" s="37">
        <v>1963.7829999999999</v>
      </c>
      <c r="K38" s="51" t="s">
        <v>5</v>
      </c>
      <c r="L38" s="37">
        <v>2574.3009999999999</v>
      </c>
      <c r="M38" s="37" t="s">
        <v>348</v>
      </c>
      <c r="N38" s="37">
        <v>8.4169999999999998</v>
      </c>
      <c r="O38" s="51" t="s">
        <v>5</v>
      </c>
      <c r="P38" s="37">
        <v>12.409000000000001</v>
      </c>
      <c r="Q38" s="37" t="s">
        <v>348</v>
      </c>
      <c r="R38" s="37">
        <v>1.1839999999999999</v>
      </c>
      <c r="S38" s="51" t="s">
        <v>5</v>
      </c>
      <c r="T38" s="37">
        <v>1.4770000000000001</v>
      </c>
    </row>
    <row r="39" spans="1:20" s="13" customFormat="1" ht="11.25" customHeight="1">
      <c r="B39" s="63">
        <v>3</v>
      </c>
      <c r="C39" s="63"/>
      <c r="D39" s="62"/>
      <c r="E39" s="62"/>
      <c r="F39" s="37">
        <v>8.1189999999999998</v>
      </c>
      <c r="G39" s="51" t="s">
        <v>5</v>
      </c>
      <c r="H39" s="37">
        <v>7.6539999999999999</v>
      </c>
      <c r="I39" s="37" t="s">
        <v>348</v>
      </c>
      <c r="J39" s="37">
        <v>1763.489</v>
      </c>
      <c r="K39" s="51" t="s">
        <v>5</v>
      </c>
      <c r="L39" s="37">
        <v>2254.5729999999999</v>
      </c>
      <c r="M39" s="37" t="s">
        <v>348</v>
      </c>
      <c r="N39" s="37">
        <v>53.393999999999998</v>
      </c>
      <c r="O39" s="51" t="s">
        <v>5</v>
      </c>
      <c r="P39" s="37">
        <v>70.08</v>
      </c>
      <c r="Q39" s="37" t="s">
        <v>348</v>
      </c>
      <c r="R39" s="37">
        <v>13.143000000000001</v>
      </c>
      <c r="S39" s="51" t="s">
        <v>5</v>
      </c>
      <c r="T39" s="37">
        <v>21.728999999999999</v>
      </c>
    </row>
    <row r="40" spans="1:20" s="13" customFormat="1" ht="11.25" customHeight="1">
      <c r="B40" s="63">
        <v>4</v>
      </c>
      <c r="C40" s="63"/>
      <c r="D40" s="62"/>
      <c r="E40" s="62"/>
      <c r="F40" s="37">
        <v>7.6459999999999999</v>
      </c>
      <c r="G40" s="51" t="s">
        <v>5</v>
      </c>
      <c r="H40" s="37">
        <v>4.4050000000000002</v>
      </c>
      <c r="I40" s="37" t="s">
        <v>348</v>
      </c>
      <c r="J40" s="37">
        <v>4715.13</v>
      </c>
      <c r="K40" s="51" t="s">
        <v>5</v>
      </c>
      <c r="L40" s="37">
        <v>2595.1309999999999</v>
      </c>
      <c r="M40" s="37" t="s">
        <v>348</v>
      </c>
      <c r="N40" s="37">
        <v>101.441</v>
      </c>
      <c r="O40" s="51" t="s">
        <v>5</v>
      </c>
      <c r="P40" s="37">
        <v>54.424999999999997</v>
      </c>
      <c r="Q40" s="37" t="s">
        <v>348</v>
      </c>
      <c r="R40" s="37">
        <v>92.06</v>
      </c>
      <c r="S40" s="51" t="s">
        <v>5</v>
      </c>
      <c r="T40" s="37">
        <v>53.341000000000001</v>
      </c>
    </row>
    <row r="41" spans="1:20" s="13" customFormat="1" ht="11.25" customHeight="1">
      <c r="B41" s="63">
        <v>5</v>
      </c>
      <c r="C41" s="63"/>
      <c r="D41" s="62"/>
      <c r="E41" s="62"/>
      <c r="F41" s="37">
        <v>136.24600000000001</v>
      </c>
      <c r="G41" s="51" t="s">
        <v>5</v>
      </c>
      <c r="H41" s="37">
        <v>30.858000000000001</v>
      </c>
      <c r="I41" s="37" t="s">
        <v>348</v>
      </c>
      <c r="J41" s="37">
        <v>89337.339000000007</v>
      </c>
      <c r="K41" s="51" t="s">
        <v>5</v>
      </c>
      <c r="L41" s="37">
        <v>16985.162</v>
      </c>
      <c r="M41" s="37" t="s">
        <v>348</v>
      </c>
      <c r="N41" s="37">
        <v>1492.9929999999999</v>
      </c>
      <c r="O41" s="51" t="s">
        <v>5</v>
      </c>
      <c r="P41" s="37">
        <v>389.73599999999999</v>
      </c>
      <c r="Q41" s="37" t="s">
        <v>348</v>
      </c>
      <c r="R41" s="37">
        <v>1308.9349999999999</v>
      </c>
      <c r="S41" s="51" t="s">
        <v>5</v>
      </c>
      <c r="T41" s="37">
        <v>294.024</v>
      </c>
    </row>
    <row r="42" spans="1:20" s="13" customFormat="1" ht="11.25" customHeight="1">
      <c r="B42" s="63">
        <v>6</v>
      </c>
      <c r="C42" s="63"/>
      <c r="D42" s="62"/>
      <c r="E42" s="62"/>
      <c r="F42" s="37">
        <v>157.334</v>
      </c>
      <c r="G42" s="51" t="s">
        <v>5</v>
      </c>
      <c r="H42" s="37">
        <v>35.024000000000001</v>
      </c>
      <c r="I42" s="37" t="s">
        <v>348</v>
      </c>
      <c r="J42" s="37">
        <v>78388.604999999996</v>
      </c>
      <c r="K42" s="51" t="s">
        <v>5</v>
      </c>
      <c r="L42" s="37">
        <v>14387.744000000001</v>
      </c>
      <c r="M42" s="37" t="s">
        <v>348</v>
      </c>
      <c r="N42" s="37">
        <v>2160.6709999999998</v>
      </c>
      <c r="O42" s="51" t="s">
        <v>5</v>
      </c>
      <c r="P42" s="37">
        <v>498.89699999999999</v>
      </c>
      <c r="Q42" s="37" t="s">
        <v>348</v>
      </c>
      <c r="R42" s="37">
        <v>1257.2</v>
      </c>
      <c r="S42" s="51" t="s">
        <v>5</v>
      </c>
      <c r="T42" s="37">
        <v>246.97200000000001</v>
      </c>
    </row>
    <row r="43" spans="1:20" s="13" customFormat="1" ht="11.25" customHeight="1">
      <c r="B43" s="63">
        <v>7</v>
      </c>
      <c r="C43" s="63"/>
      <c r="D43" s="62"/>
      <c r="E43" s="62"/>
      <c r="F43" s="37">
        <v>81.552999999999997</v>
      </c>
      <c r="G43" s="51" t="s">
        <v>5</v>
      </c>
      <c r="H43" s="37">
        <v>31.257000000000001</v>
      </c>
      <c r="I43" s="37" t="s">
        <v>348</v>
      </c>
      <c r="J43" s="37">
        <v>22759.832999999999</v>
      </c>
      <c r="K43" s="51" t="s">
        <v>5</v>
      </c>
      <c r="L43" s="37">
        <v>8094.5770000000002</v>
      </c>
      <c r="M43" s="37" t="s">
        <v>348</v>
      </c>
      <c r="N43" s="37">
        <v>1317.778</v>
      </c>
      <c r="O43" s="51" t="s">
        <v>5</v>
      </c>
      <c r="P43" s="37">
        <v>511.62400000000002</v>
      </c>
      <c r="Q43" s="37" t="s">
        <v>348</v>
      </c>
      <c r="R43" s="37">
        <v>409.42899999999997</v>
      </c>
      <c r="S43" s="51" t="s">
        <v>5</v>
      </c>
      <c r="T43" s="37">
        <v>155.625</v>
      </c>
    </row>
    <row r="44" spans="1:20" s="13" customFormat="1" ht="11.25" customHeight="1">
      <c r="B44" s="365" t="s">
        <v>170</v>
      </c>
      <c r="C44" s="365"/>
      <c r="D44" s="365"/>
      <c r="E44" s="63"/>
      <c r="F44" s="37">
        <v>9.4410000000000007</v>
      </c>
      <c r="G44" s="51" t="s">
        <v>5</v>
      </c>
      <c r="H44" s="37">
        <v>8.3759999999999994</v>
      </c>
      <c r="I44" s="37" t="s">
        <v>348</v>
      </c>
      <c r="J44" s="37">
        <v>4856.9409999999998</v>
      </c>
      <c r="K44" s="51" t="s">
        <v>5</v>
      </c>
      <c r="L44" s="37">
        <v>3925.15</v>
      </c>
      <c r="M44" s="37" t="s">
        <v>348</v>
      </c>
      <c r="N44" s="37">
        <v>48.991</v>
      </c>
      <c r="O44" s="51" t="s">
        <v>5</v>
      </c>
      <c r="P44" s="37">
        <v>42.83</v>
      </c>
      <c r="Q44" s="37" t="s">
        <v>348</v>
      </c>
      <c r="R44" s="37">
        <v>28.766999999999999</v>
      </c>
      <c r="S44" s="51" t="s">
        <v>5</v>
      </c>
      <c r="T44" s="37">
        <v>23.675000000000001</v>
      </c>
    </row>
    <row r="45" spans="1:20" s="42" customFormat="1" ht="5.25" customHeight="1">
      <c r="A45" s="18"/>
      <c r="B45" s="18"/>
      <c r="C45" s="18"/>
      <c r="D45" s="18"/>
      <c r="E45" s="18"/>
      <c r="F45" s="18"/>
      <c r="G45" s="306"/>
      <c r="H45" s="18"/>
      <c r="I45" s="18"/>
      <c r="J45" s="18"/>
      <c r="K45" s="306"/>
      <c r="L45" s="18"/>
      <c r="M45" s="18"/>
      <c r="N45" s="18"/>
      <c r="O45" s="306"/>
      <c r="P45" s="18"/>
      <c r="Q45" s="18"/>
      <c r="R45" s="18"/>
      <c r="S45" s="306"/>
      <c r="T45" s="18"/>
    </row>
    <row r="46" spans="1:20" s="13" customFormat="1" ht="4.5" customHeight="1">
      <c r="A46" s="365"/>
      <c r="B46" s="365"/>
      <c r="C46" s="365"/>
      <c r="D46" s="365"/>
      <c r="E46" s="63"/>
      <c r="G46" s="51"/>
      <c r="K46" s="51"/>
      <c r="O46" s="51"/>
      <c r="S46" s="51"/>
    </row>
    <row r="47" spans="1:20" s="13" customFormat="1" ht="11.25" customHeight="1">
      <c r="A47" s="381" t="s">
        <v>235</v>
      </c>
      <c r="B47" s="381"/>
      <c r="C47" s="381"/>
      <c r="D47" s="381"/>
      <c r="E47" s="381"/>
      <c r="F47" s="381"/>
      <c r="G47" s="312"/>
      <c r="H47" s="157"/>
      <c r="I47" s="59"/>
      <c r="J47" s="39"/>
      <c r="K47" s="51"/>
      <c r="L47" s="39"/>
      <c r="M47" s="39"/>
      <c r="N47" s="39"/>
      <c r="O47" s="51"/>
      <c r="P47" s="39"/>
      <c r="Q47" s="39"/>
      <c r="R47" s="39"/>
      <c r="S47" s="51"/>
      <c r="T47" s="39"/>
    </row>
    <row r="48" spans="1:20" s="13" customFormat="1" ht="11.25" customHeight="1">
      <c r="A48" s="366" t="s">
        <v>24</v>
      </c>
      <c r="B48" s="366"/>
      <c r="C48" s="366"/>
      <c r="D48" s="366"/>
      <c r="E48" s="60"/>
      <c r="F48" s="38">
        <v>411.97</v>
      </c>
      <c r="G48" s="51" t="s">
        <v>5</v>
      </c>
      <c r="H48" s="38">
        <v>57.9</v>
      </c>
      <c r="I48" s="38" t="s">
        <v>348</v>
      </c>
      <c r="J48" s="38">
        <v>203785.12</v>
      </c>
      <c r="K48" s="51" t="s">
        <v>5</v>
      </c>
      <c r="L48" s="38">
        <v>23467.681</v>
      </c>
      <c r="M48" s="38" t="s">
        <v>348</v>
      </c>
      <c r="N48" s="38">
        <v>5183.6869999999999</v>
      </c>
      <c r="O48" s="51" t="s">
        <v>5</v>
      </c>
      <c r="P48" s="38">
        <v>807.548</v>
      </c>
      <c r="Q48" s="38" t="s">
        <v>348</v>
      </c>
      <c r="R48" s="38">
        <v>3110.7179999999998</v>
      </c>
      <c r="S48" s="51" t="s">
        <v>5</v>
      </c>
      <c r="T48" s="38">
        <v>406.702</v>
      </c>
    </row>
    <row r="49" spans="1:20" s="13" customFormat="1" ht="11.25" customHeight="1">
      <c r="A49" s="60"/>
      <c r="B49" s="63">
        <v>0</v>
      </c>
      <c r="C49" s="60"/>
      <c r="D49" s="60"/>
      <c r="E49" s="60"/>
      <c r="F49" s="37">
        <v>10.255000000000001</v>
      </c>
      <c r="G49" s="51" t="s">
        <v>5</v>
      </c>
      <c r="H49" s="37">
        <v>6.1150000000000002</v>
      </c>
      <c r="I49" s="37" t="s">
        <v>348</v>
      </c>
      <c r="J49" s="37">
        <v>7033.0829999999996</v>
      </c>
      <c r="K49" s="51" t="s">
        <v>5</v>
      </c>
      <c r="L49" s="37">
        <v>4167.299</v>
      </c>
      <c r="M49" s="37" t="s">
        <v>348</v>
      </c>
      <c r="N49" s="37">
        <v>131.67500000000001</v>
      </c>
      <c r="O49" s="51" t="s">
        <v>5</v>
      </c>
      <c r="P49" s="37">
        <v>99.76</v>
      </c>
      <c r="Q49" s="37" t="s">
        <v>348</v>
      </c>
      <c r="R49" s="37">
        <v>117.595</v>
      </c>
      <c r="S49" s="51" t="s">
        <v>5</v>
      </c>
      <c r="T49" s="37">
        <v>88.816000000000003</v>
      </c>
    </row>
    <row r="50" spans="1:20" s="13" customFormat="1" ht="11.25" customHeight="1">
      <c r="A50" s="60"/>
      <c r="B50" s="63">
        <v>1</v>
      </c>
      <c r="C50" s="60"/>
      <c r="D50" s="60"/>
      <c r="E50" s="60"/>
      <c r="F50" s="37">
        <v>56.595999999999997</v>
      </c>
      <c r="G50" s="51" t="s">
        <v>5</v>
      </c>
      <c r="H50" s="37">
        <v>18.643999999999998</v>
      </c>
      <c r="I50" s="37" t="s">
        <v>348</v>
      </c>
      <c r="J50" s="37">
        <v>33559.087</v>
      </c>
      <c r="K50" s="51" t="s">
        <v>5</v>
      </c>
      <c r="L50" s="37">
        <v>9368.1139999999996</v>
      </c>
      <c r="M50" s="37" t="s">
        <v>348</v>
      </c>
      <c r="N50" s="37">
        <v>828.44100000000003</v>
      </c>
      <c r="O50" s="51" t="s">
        <v>5</v>
      </c>
      <c r="P50" s="37">
        <v>283.57400000000001</v>
      </c>
      <c r="Q50" s="37" t="s">
        <v>348</v>
      </c>
      <c r="R50" s="37">
        <v>565.54499999999996</v>
      </c>
      <c r="S50" s="51" t="s">
        <v>5</v>
      </c>
      <c r="T50" s="37">
        <v>164.26300000000001</v>
      </c>
    </row>
    <row r="51" spans="1:20" s="13" customFormat="1" ht="11.25" customHeight="1">
      <c r="A51" s="60"/>
      <c r="B51" s="63">
        <v>2</v>
      </c>
      <c r="C51" s="60"/>
      <c r="D51" s="60"/>
      <c r="E51" s="60"/>
      <c r="F51" s="37">
        <v>70.679000000000002</v>
      </c>
      <c r="G51" s="51" t="s">
        <v>5</v>
      </c>
      <c r="H51" s="37">
        <v>28.454000000000001</v>
      </c>
      <c r="I51" s="37" t="s">
        <v>348</v>
      </c>
      <c r="J51" s="37">
        <v>35177.919999999998</v>
      </c>
      <c r="K51" s="51" t="s">
        <v>5</v>
      </c>
      <c r="L51" s="37">
        <v>11527.556</v>
      </c>
      <c r="M51" s="37" t="s">
        <v>348</v>
      </c>
      <c r="N51" s="37">
        <v>883.03800000000001</v>
      </c>
      <c r="O51" s="51" t="s">
        <v>5</v>
      </c>
      <c r="P51" s="37">
        <v>383.27600000000001</v>
      </c>
      <c r="Q51" s="37" t="s">
        <v>348</v>
      </c>
      <c r="R51" s="37">
        <v>600.11900000000003</v>
      </c>
      <c r="S51" s="51" t="s">
        <v>5</v>
      </c>
      <c r="T51" s="37">
        <v>224.88900000000001</v>
      </c>
    </row>
    <row r="52" spans="1:20" s="13" customFormat="1" ht="11.25" customHeight="1">
      <c r="A52" s="60"/>
      <c r="B52" s="63">
        <v>3</v>
      </c>
      <c r="C52" s="60"/>
      <c r="D52" s="60"/>
      <c r="E52" s="60"/>
      <c r="F52" s="37">
        <v>52.597000000000001</v>
      </c>
      <c r="G52" s="51" t="s">
        <v>5</v>
      </c>
      <c r="H52" s="37">
        <v>23.172000000000001</v>
      </c>
      <c r="I52" s="37" t="s">
        <v>348</v>
      </c>
      <c r="J52" s="37">
        <v>26268.059000000001</v>
      </c>
      <c r="K52" s="51" t="s">
        <v>5</v>
      </c>
      <c r="L52" s="37">
        <v>8992.6049999999996</v>
      </c>
      <c r="M52" s="37" t="s">
        <v>348</v>
      </c>
      <c r="N52" s="37">
        <v>767.51300000000003</v>
      </c>
      <c r="O52" s="51" t="s">
        <v>5</v>
      </c>
      <c r="P52" s="37">
        <v>339.387</v>
      </c>
      <c r="Q52" s="37" t="s">
        <v>348</v>
      </c>
      <c r="R52" s="37">
        <v>448.05099999999999</v>
      </c>
      <c r="S52" s="51" t="s">
        <v>5</v>
      </c>
      <c r="T52" s="37">
        <v>166.92400000000001</v>
      </c>
    </row>
    <row r="53" spans="1:20" s="13" customFormat="1" ht="11.25" customHeight="1">
      <c r="A53" s="60"/>
      <c r="B53" s="63">
        <v>4</v>
      </c>
      <c r="C53" s="60"/>
      <c r="D53" s="60"/>
      <c r="E53" s="60"/>
      <c r="F53" s="37">
        <v>53.374000000000002</v>
      </c>
      <c r="G53" s="51" t="s">
        <v>5</v>
      </c>
      <c r="H53" s="37">
        <v>17.093</v>
      </c>
      <c r="I53" s="37" t="s">
        <v>348</v>
      </c>
      <c r="J53" s="37">
        <v>26504.522000000001</v>
      </c>
      <c r="K53" s="51" t="s">
        <v>5</v>
      </c>
      <c r="L53" s="37">
        <v>8187.3940000000002</v>
      </c>
      <c r="M53" s="37" t="s">
        <v>348</v>
      </c>
      <c r="N53" s="37">
        <v>697.923</v>
      </c>
      <c r="O53" s="51" t="s">
        <v>5</v>
      </c>
      <c r="P53" s="37">
        <v>228.119</v>
      </c>
      <c r="Q53" s="37" t="s">
        <v>348</v>
      </c>
      <c r="R53" s="37">
        <v>402.63400000000001</v>
      </c>
      <c r="S53" s="51" t="s">
        <v>5</v>
      </c>
      <c r="T53" s="37">
        <v>129.75200000000001</v>
      </c>
    </row>
    <row r="54" spans="1:20" s="13" customFormat="1" ht="11.25" customHeight="1">
      <c r="A54" s="60"/>
      <c r="B54" s="63">
        <v>5</v>
      </c>
      <c r="C54" s="60"/>
      <c r="D54" s="60"/>
      <c r="E54" s="60"/>
      <c r="F54" s="37">
        <v>47.962000000000003</v>
      </c>
      <c r="G54" s="51" t="s">
        <v>5</v>
      </c>
      <c r="H54" s="37">
        <v>18.283999999999999</v>
      </c>
      <c r="I54" s="37" t="s">
        <v>348</v>
      </c>
      <c r="J54" s="37">
        <v>24926.863000000001</v>
      </c>
      <c r="K54" s="51" t="s">
        <v>5</v>
      </c>
      <c r="L54" s="37">
        <v>8324.4290000000001</v>
      </c>
      <c r="M54" s="37" t="s">
        <v>348</v>
      </c>
      <c r="N54" s="37">
        <v>525.08900000000006</v>
      </c>
      <c r="O54" s="51" t="s">
        <v>5</v>
      </c>
      <c r="P54" s="37">
        <v>232.32</v>
      </c>
      <c r="Q54" s="37" t="s">
        <v>348</v>
      </c>
      <c r="R54" s="37">
        <v>317.26</v>
      </c>
      <c r="S54" s="51" t="s">
        <v>5</v>
      </c>
      <c r="T54" s="37">
        <v>116.935</v>
      </c>
    </row>
    <row r="55" spans="1:20" s="13" customFormat="1" ht="11.25" customHeight="1">
      <c r="A55" s="60"/>
      <c r="B55" s="63">
        <v>6</v>
      </c>
      <c r="C55" s="60"/>
      <c r="D55" s="60"/>
      <c r="E55" s="60"/>
      <c r="F55" s="37">
        <v>34.152000000000001</v>
      </c>
      <c r="G55" s="51" t="s">
        <v>5</v>
      </c>
      <c r="H55" s="37">
        <v>20.007999999999999</v>
      </c>
      <c r="I55" s="37" t="s">
        <v>348</v>
      </c>
      <c r="J55" s="37">
        <v>13984.683999999999</v>
      </c>
      <c r="K55" s="51" t="s">
        <v>5</v>
      </c>
      <c r="L55" s="37">
        <v>6237.9679999999998</v>
      </c>
      <c r="M55" s="37" t="s">
        <v>348</v>
      </c>
      <c r="N55" s="37">
        <v>441.61</v>
      </c>
      <c r="O55" s="51" t="s">
        <v>5</v>
      </c>
      <c r="P55" s="37">
        <v>299.41800000000001</v>
      </c>
      <c r="Q55" s="37" t="s">
        <v>348</v>
      </c>
      <c r="R55" s="37">
        <v>213.279</v>
      </c>
      <c r="S55" s="51" t="s">
        <v>5</v>
      </c>
      <c r="T55" s="37">
        <v>105.017</v>
      </c>
    </row>
    <row r="56" spans="1:20" s="13" customFormat="1" ht="11.25" customHeight="1">
      <c r="A56" s="60"/>
      <c r="B56" s="63">
        <v>7</v>
      </c>
      <c r="C56" s="60"/>
      <c r="D56" s="60"/>
      <c r="E56" s="60"/>
      <c r="F56" s="37">
        <v>33.814</v>
      </c>
      <c r="G56" s="51" t="s">
        <v>5</v>
      </c>
      <c r="H56" s="37">
        <v>19.117999999999999</v>
      </c>
      <c r="I56" s="37" t="s">
        <v>348</v>
      </c>
      <c r="J56" s="37">
        <v>14363.388999999999</v>
      </c>
      <c r="K56" s="51" t="s">
        <v>5</v>
      </c>
      <c r="L56" s="37">
        <v>7623.826</v>
      </c>
      <c r="M56" s="37" t="s">
        <v>348</v>
      </c>
      <c r="N56" s="37">
        <v>428.72</v>
      </c>
      <c r="O56" s="51" t="s">
        <v>5</v>
      </c>
      <c r="P56" s="37">
        <v>309.78699999999998</v>
      </c>
      <c r="Q56" s="37" t="s">
        <v>348</v>
      </c>
      <c r="R56" s="37">
        <v>206.37</v>
      </c>
      <c r="S56" s="51" t="s">
        <v>5</v>
      </c>
      <c r="T56" s="37">
        <v>124.59399999999999</v>
      </c>
    </row>
    <row r="57" spans="1:20" s="13" customFormat="1" ht="11.25" customHeight="1">
      <c r="A57" s="60"/>
      <c r="B57" s="63">
        <v>8</v>
      </c>
      <c r="C57" s="60"/>
      <c r="D57" s="60"/>
      <c r="E57" s="60"/>
      <c r="F57" s="37">
        <v>21.574999999999999</v>
      </c>
      <c r="G57" s="51" t="s">
        <v>5</v>
      </c>
      <c r="H57" s="37">
        <v>16.547999999999998</v>
      </c>
      <c r="I57" s="37" t="s">
        <v>348</v>
      </c>
      <c r="J57" s="37">
        <v>8674.69</v>
      </c>
      <c r="K57" s="51" t="s">
        <v>5</v>
      </c>
      <c r="L57" s="37">
        <v>5308.8810000000003</v>
      </c>
      <c r="M57" s="37" t="s">
        <v>348</v>
      </c>
      <c r="N57" s="37">
        <v>144.36699999999999</v>
      </c>
      <c r="O57" s="51" t="s">
        <v>5</v>
      </c>
      <c r="P57" s="37">
        <v>93.132999999999996</v>
      </c>
      <c r="Q57" s="37" t="s">
        <v>348</v>
      </c>
      <c r="R57" s="37">
        <v>86.394999999999996</v>
      </c>
      <c r="S57" s="51" t="s">
        <v>5</v>
      </c>
      <c r="T57" s="37">
        <v>59.795000000000002</v>
      </c>
    </row>
    <row r="58" spans="1:20" s="13" customFormat="1" ht="11.25" customHeight="1">
      <c r="A58" s="60"/>
      <c r="B58" s="63">
        <v>9</v>
      </c>
      <c r="C58" s="60"/>
      <c r="D58" s="60"/>
      <c r="E58" s="60"/>
      <c r="F58" s="37">
        <v>17.202999999999999</v>
      </c>
      <c r="G58" s="51" t="s">
        <v>5</v>
      </c>
      <c r="H58" s="37">
        <v>10.423</v>
      </c>
      <c r="I58" s="37" t="s">
        <v>348</v>
      </c>
      <c r="J58" s="37">
        <v>6082.7629999999999</v>
      </c>
      <c r="K58" s="51" t="s">
        <v>5</v>
      </c>
      <c r="L58" s="37">
        <v>3811.4830000000002</v>
      </c>
      <c r="M58" s="37" t="s">
        <v>348</v>
      </c>
      <c r="N58" s="37">
        <v>211.739</v>
      </c>
      <c r="O58" s="51" t="s">
        <v>5</v>
      </c>
      <c r="P58" s="37">
        <v>138.16</v>
      </c>
      <c r="Q58" s="37" t="s">
        <v>348</v>
      </c>
      <c r="R58" s="37">
        <v>88.2</v>
      </c>
      <c r="S58" s="51" t="s">
        <v>5</v>
      </c>
      <c r="T58" s="37">
        <v>62.53</v>
      </c>
    </row>
    <row r="59" spans="1:20" s="13" customFormat="1" ht="11.25" customHeight="1">
      <c r="A59" s="60"/>
      <c r="B59" s="382" t="s">
        <v>171</v>
      </c>
      <c r="C59" s="382"/>
      <c r="D59" s="382"/>
      <c r="E59" s="63"/>
      <c r="F59" s="37">
        <v>13.763999999999999</v>
      </c>
      <c r="G59" s="51" t="s">
        <v>5</v>
      </c>
      <c r="H59" s="37">
        <v>9.3379999999999992</v>
      </c>
      <c r="I59" s="37" t="s">
        <v>348</v>
      </c>
      <c r="J59" s="37">
        <v>7210.0609999999997</v>
      </c>
      <c r="K59" s="51" t="s">
        <v>5</v>
      </c>
      <c r="L59" s="37">
        <v>5384.1959999999999</v>
      </c>
      <c r="M59" s="37" t="s">
        <v>348</v>
      </c>
      <c r="N59" s="37">
        <v>123.572</v>
      </c>
      <c r="O59" s="51" t="s">
        <v>5</v>
      </c>
      <c r="P59" s="37">
        <v>121.36799999999999</v>
      </c>
      <c r="Q59" s="37" t="s">
        <v>348</v>
      </c>
      <c r="R59" s="37">
        <v>65.271000000000001</v>
      </c>
      <c r="S59" s="51" t="s">
        <v>5</v>
      </c>
      <c r="T59" s="37">
        <v>62.750999999999998</v>
      </c>
    </row>
    <row r="60" spans="1:20" s="42" customFormat="1" ht="4.5" customHeight="1">
      <c r="A60" s="18"/>
      <c r="B60" s="18"/>
      <c r="C60" s="18"/>
      <c r="D60" s="18"/>
      <c r="E60" s="18"/>
      <c r="F60" s="18"/>
      <c r="G60" s="306"/>
      <c r="H60" s="18"/>
      <c r="I60" s="18"/>
      <c r="J60" s="18"/>
      <c r="K60" s="306"/>
      <c r="L60" s="18"/>
      <c r="M60" s="18"/>
      <c r="N60" s="18"/>
      <c r="O60" s="306"/>
      <c r="P60" s="18"/>
      <c r="Q60" s="18"/>
      <c r="R60" s="18"/>
      <c r="S60" s="306"/>
      <c r="T60" s="18"/>
    </row>
    <row r="61" spans="1:20" s="13" customFormat="1" ht="5.25" customHeight="1">
      <c r="A61" s="365"/>
      <c r="B61" s="365"/>
      <c r="C61" s="365"/>
      <c r="D61" s="365"/>
      <c r="E61" s="63"/>
      <c r="G61" s="51"/>
      <c r="K61" s="51"/>
      <c r="O61" s="51"/>
      <c r="S61" s="51"/>
    </row>
    <row r="62" spans="1:20" s="13" customFormat="1" ht="11.25" customHeight="1">
      <c r="A62" s="381" t="s">
        <v>172</v>
      </c>
      <c r="B62" s="381"/>
      <c r="C62" s="381"/>
      <c r="D62" s="381"/>
      <c r="E62" s="59"/>
      <c r="F62" s="157"/>
      <c r="G62" s="312"/>
      <c r="H62" s="157"/>
      <c r="I62" s="59"/>
      <c r="J62" s="39"/>
      <c r="K62" s="51"/>
      <c r="L62" s="39"/>
      <c r="M62" s="39"/>
      <c r="N62" s="39"/>
      <c r="O62" s="51"/>
      <c r="P62" s="39"/>
      <c r="Q62" s="39"/>
      <c r="R62" s="39"/>
      <c r="S62" s="51"/>
      <c r="T62" s="39"/>
    </row>
    <row r="63" spans="1:20" s="13" customFormat="1" ht="11.25" customHeight="1">
      <c r="A63" s="366" t="s">
        <v>24</v>
      </c>
      <c r="B63" s="366"/>
      <c r="C63" s="366"/>
      <c r="D63" s="366"/>
      <c r="E63" s="60"/>
      <c r="F63" s="38">
        <v>411.97</v>
      </c>
      <c r="G63" s="51" t="s">
        <v>5</v>
      </c>
      <c r="H63" s="38">
        <v>57.9</v>
      </c>
      <c r="I63" s="38" t="s">
        <v>348</v>
      </c>
      <c r="J63" s="38">
        <v>203785.12</v>
      </c>
      <c r="K63" s="51" t="s">
        <v>5</v>
      </c>
      <c r="L63" s="38">
        <v>23467.681</v>
      </c>
      <c r="M63" s="38" t="s">
        <v>348</v>
      </c>
      <c r="N63" s="38">
        <v>5183.6869999999999</v>
      </c>
      <c r="O63" s="51" t="s">
        <v>5</v>
      </c>
      <c r="P63" s="38">
        <v>807.548</v>
      </c>
      <c r="Q63" s="38" t="s">
        <v>348</v>
      </c>
      <c r="R63" s="38">
        <v>3110.7179999999998</v>
      </c>
      <c r="S63" s="51" t="s">
        <v>5</v>
      </c>
      <c r="T63" s="38">
        <v>406.702</v>
      </c>
    </row>
    <row r="64" spans="1:20" s="13" customFormat="1" ht="11.25" customHeight="1">
      <c r="A64" s="60"/>
      <c r="B64" s="365" t="s">
        <v>175</v>
      </c>
      <c r="C64" s="365"/>
      <c r="D64" s="365"/>
      <c r="E64" s="63"/>
      <c r="F64" s="37">
        <v>191.52199999999999</v>
      </c>
      <c r="G64" s="51" t="s">
        <v>5</v>
      </c>
      <c r="H64" s="37">
        <v>38.357999999999997</v>
      </c>
      <c r="I64" s="37" t="s">
        <v>348</v>
      </c>
      <c r="J64" s="37">
        <v>108024.01700000001</v>
      </c>
      <c r="K64" s="51" t="s">
        <v>5</v>
      </c>
      <c r="L64" s="37">
        <v>17120.098000000002</v>
      </c>
      <c r="M64" s="37" t="s">
        <v>348</v>
      </c>
      <c r="N64" s="37">
        <v>2505.4670000000001</v>
      </c>
      <c r="O64" s="51" t="s">
        <v>5</v>
      </c>
      <c r="P64" s="37">
        <v>514.84799999999996</v>
      </c>
      <c r="Q64" s="37" t="s">
        <v>348</v>
      </c>
      <c r="R64" s="37">
        <v>1762.635</v>
      </c>
      <c r="S64" s="51" t="s">
        <v>5</v>
      </c>
      <c r="T64" s="37">
        <v>306.80700000000002</v>
      </c>
    </row>
    <row r="65" spans="1:20" s="13" customFormat="1" ht="11.25" customHeight="1">
      <c r="A65" s="60"/>
      <c r="B65" s="365" t="s">
        <v>174</v>
      </c>
      <c r="C65" s="365"/>
      <c r="D65" s="365"/>
      <c r="E65" s="63"/>
      <c r="F65" s="37">
        <v>86.915999999999997</v>
      </c>
      <c r="G65" s="51" t="s">
        <v>5</v>
      </c>
      <c r="H65" s="37">
        <v>30.238</v>
      </c>
      <c r="I65" s="37" t="s">
        <v>348</v>
      </c>
      <c r="J65" s="37">
        <v>36066.283000000003</v>
      </c>
      <c r="K65" s="51" t="s">
        <v>5</v>
      </c>
      <c r="L65" s="37">
        <v>10348.839</v>
      </c>
      <c r="M65" s="37" t="s">
        <v>348</v>
      </c>
      <c r="N65" s="37">
        <v>1146.8589999999999</v>
      </c>
      <c r="O65" s="51" t="s">
        <v>5</v>
      </c>
      <c r="P65" s="37">
        <v>439.96199999999999</v>
      </c>
      <c r="Q65" s="37" t="s">
        <v>348</v>
      </c>
      <c r="R65" s="37">
        <v>547.08500000000004</v>
      </c>
      <c r="S65" s="51" t="s">
        <v>5</v>
      </c>
      <c r="T65" s="37">
        <v>169.33099999999999</v>
      </c>
    </row>
    <row r="66" spans="1:20" s="13" customFormat="1" ht="11.25" customHeight="1">
      <c r="A66" s="60"/>
      <c r="B66" s="383" t="s">
        <v>173</v>
      </c>
      <c r="C66" s="383"/>
      <c r="D66" s="383"/>
      <c r="E66" s="125"/>
      <c r="F66" s="37">
        <v>112.185</v>
      </c>
      <c r="G66" s="51" t="s">
        <v>5</v>
      </c>
      <c r="H66" s="37">
        <v>31.914999999999999</v>
      </c>
      <c r="I66" s="37" t="s">
        <v>348</v>
      </c>
      <c r="J66" s="37">
        <v>46345.586000000003</v>
      </c>
      <c r="K66" s="51" t="s">
        <v>5</v>
      </c>
      <c r="L66" s="37">
        <v>11958.75</v>
      </c>
      <c r="M66" s="37" t="s">
        <v>348</v>
      </c>
      <c r="N66" s="37">
        <v>1278.5840000000001</v>
      </c>
      <c r="O66" s="51" t="s">
        <v>5</v>
      </c>
      <c r="P66" s="37">
        <v>432.565</v>
      </c>
      <c r="Q66" s="37" t="s">
        <v>348</v>
      </c>
      <c r="R66" s="37">
        <v>622.99699999999996</v>
      </c>
      <c r="S66" s="51" t="s">
        <v>5</v>
      </c>
      <c r="T66" s="37">
        <v>187.43799999999999</v>
      </c>
    </row>
    <row r="67" spans="1:20" s="13" customFormat="1" ht="11.25" customHeight="1">
      <c r="A67" s="60"/>
      <c r="B67" s="130" t="s">
        <v>215</v>
      </c>
      <c r="C67" s="130"/>
      <c r="F67" s="37">
        <v>8.7970000000000006</v>
      </c>
      <c r="G67" s="51" t="s">
        <v>5</v>
      </c>
      <c r="H67" s="37">
        <v>6.7770000000000001</v>
      </c>
      <c r="I67" s="37" t="s">
        <v>348</v>
      </c>
      <c r="J67" s="37">
        <v>4803.5169999999998</v>
      </c>
      <c r="K67" s="51" t="s">
        <v>5</v>
      </c>
      <c r="L67" s="37">
        <v>4440.0209999999997</v>
      </c>
      <c r="M67" s="37" t="s">
        <v>348</v>
      </c>
      <c r="N67" s="37">
        <v>61.322000000000003</v>
      </c>
      <c r="O67" s="51" t="s">
        <v>5</v>
      </c>
      <c r="P67" s="37">
        <v>52.039000000000001</v>
      </c>
      <c r="Q67" s="37" t="s">
        <v>348</v>
      </c>
      <c r="R67" s="37">
        <v>35.325000000000003</v>
      </c>
      <c r="S67" s="51" t="s">
        <v>5</v>
      </c>
      <c r="T67" s="37">
        <v>33.542999999999999</v>
      </c>
    </row>
    <row r="68" spans="1:20" s="13" customFormat="1" ht="11.25" customHeight="1">
      <c r="A68" s="60"/>
      <c r="B68" s="130" t="s">
        <v>216</v>
      </c>
      <c r="C68" s="130"/>
      <c r="F68" s="37" t="s">
        <v>347</v>
      </c>
      <c r="G68" s="51" t="s">
        <v>5</v>
      </c>
      <c r="H68" s="37" t="s">
        <v>347</v>
      </c>
      <c r="I68" s="37" t="s">
        <v>348</v>
      </c>
      <c r="J68" s="37" t="s">
        <v>347</v>
      </c>
      <c r="K68" s="51" t="s">
        <v>5</v>
      </c>
      <c r="L68" s="37" t="s">
        <v>347</v>
      </c>
      <c r="M68" s="37" t="s">
        <v>348</v>
      </c>
      <c r="N68" s="37" t="s">
        <v>347</v>
      </c>
      <c r="O68" s="51" t="s">
        <v>5</v>
      </c>
      <c r="P68" s="37" t="s">
        <v>347</v>
      </c>
      <c r="Q68" s="37" t="s">
        <v>348</v>
      </c>
      <c r="R68" s="37" t="s">
        <v>347</v>
      </c>
      <c r="S68" s="51" t="s">
        <v>5</v>
      </c>
      <c r="T68" s="37" t="s">
        <v>347</v>
      </c>
    </row>
    <row r="69" spans="1:20" s="13" customFormat="1" ht="11.25" customHeight="1">
      <c r="A69" s="60"/>
      <c r="B69" s="130" t="s">
        <v>217</v>
      </c>
      <c r="C69" s="130"/>
      <c r="F69" s="37" t="s">
        <v>347</v>
      </c>
      <c r="G69" s="51" t="s">
        <v>5</v>
      </c>
      <c r="H69" s="37" t="s">
        <v>347</v>
      </c>
      <c r="I69" s="37" t="s">
        <v>348</v>
      </c>
      <c r="J69" s="37" t="s">
        <v>347</v>
      </c>
      <c r="K69" s="51" t="s">
        <v>5</v>
      </c>
      <c r="L69" s="37" t="s">
        <v>347</v>
      </c>
      <c r="M69" s="37" t="s">
        <v>348</v>
      </c>
      <c r="N69" s="37" t="s">
        <v>347</v>
      </c>
      <c r="O69" s="51" t="s">
        <v>5</v>
      </c>
      <c r="P69" s="37" t="s">
        <v>347</v>
      </c>
      <c r="Q69" s="37" t="s">
        <v>348</v>
      </c>
      <c r="R69" s="37" t="s">
        <v>347</v>
      </c>
      <c r="S69" s="51" t="s">
        <v>5</v>
      </c>
      <c r="T69" s="37" t="s">
        <v>347</v>
      </c>
    </row>
    <row r="70" spans="1:20" s="13" customFormat="1" ht="11.25" customHeight="1">
      <c r="A70" s="60"/>
      <c r="B70" s="365" t="s">
        <v>176</v>
      </c>
      <c r="C70" s="365"/>
      <c r="D70" s="365"/>
      <c r="E70" s="63"/>
      <c r="F70" s="37">
        <v>12.551</v>
      </c>
      <c r="G70" s="51" t="s">
        <v>5</v>
      </c>
      <c r="H70" s="37">
        <v>9.2829999999999995</v>
      </c>
      <c r="I70" s="37" t="s">
        <v>348</v>
      </c>
      <c r="J70" s="37">
        <v>8545.7170000000006</v>
      </c>
      <c r="K70" s="51" t="s">
        <v>5</v>
      </c>
      <c r="L70" s="37">
        <v>6202.1540000000005</v>
      </c>
      <c r="M70" s="37" t="s">
        <v>348</v>
      </c>
      <c r="N70" s="37">
        <v>191.45500000000001</v>
      </c>
      <c r="O70" s="51" t="s">
        <v>5</v>
      </c>
      <c r="P70" s="37">
        <v>172.24600000000001</v>
      </c>
      <c r="Q70" s="37" t="s">
        <v>348</v>
      </c>
      <c r="R70" s="37">
        <v>142.67599999999999</v>
      </c>
      <c r="S70" s="51" t="s">
        <v>5</v>
      </c>
      <c r="T70" s="37">
        <v>132.298</v>
      </c>
    </row>
    <row r="71" spans="1:20" s="13" customFormat="1" ht="11.25" customHeight="1" thickBot="1">
      <c r="A71" s="46"/>
      <c r="B71" s="46"/>
      <c r="C71" s="45"/>
      <c r="D71" s="45"/>
      <c r="E71" s="45"/>
      <c r="F71" s="45"/>
      <c r="G71" s="50"/>
      <c r="H71" s="45"/>
      <c r="I71" s="45"/>
      <c r="J71" s="45"/>
      <c r="K71" s="50"/>
      <c r="L71" s="45"/>
      <c r="M71" s="45"/>
      <c r="N71" s="45"/>
      <c r="O71" s="50"/>
      <c r="P71" s="45"/>
      <c r="Q71" s="45"/>
      <c r="R71" s="45"/>
      <c r="S71" s="50"/>
      <c r="T71" s="45"/>
    </row>
    <row r="72" spans="1:20" s="13" customFormat="1" ht="12.75" customHeight="1">
      <c r="A72" s="286" t="s">
        <v>274</v>
      </c>
      <c r="G72" s="6"/>
      <c r="K72" s="6"/>
      <c r="O72" s="6"/>
      <c r="S72" s="6"/>
    </row>
    <row r="73" spans="1:20" s="13" customFormat="1" ht="12.75" customHeight="1">
      <c r="G73" s="6"/>
      <c r="K73" s="6"/>
      <c r="O73" s="6"/>
      <c r="S73" s="6"/>
    </row>
    <row r="74" spans="1:20" s="13" customFormat="1" ht="12.75" customHeight="1">
      <c r="G74" s="6"/>
      <c r="K74" s="6"/>
      <c r="O74" s="6"/>
      <c r="S74" s="6"/>
    </row>
    <row r="75" spans="1:20" ht="12.75" customHeight="1"/>
    <row r="76" spans="1:20" ht="12.75" customHeight="1"/>
    <row r="77" spans="1:20" ht="12.75" customHeight="1"/>
    <row r="78" spans="1:20" ht="12.75" customHeight="1"/>
    <row r="79" spans="1:20" ht="12.75" customHeight="1"/>
    <row r="80" spans="1:20" ht="12.75" customHeight="1"/>
    <row r="81" ht="12.75" customHeight="1"/>
  </sheetData>
  <sheetProtection formatCells="0" formatColumns="0" formatRows="0"/>
  <mergeCells count="33">
    <mergeCell ref="B70:D70"/>
    <mergeCell ref="B44:D44"/>
    <mergeCell ref="B59:D59"/>
    <mergeCell ref="A61:D61"/>
    <mergeCell ref="A62:D62"/>
    <mergeCell ref="A63:D63"/>
    <mergeCell ref="B66:D66"/>
    <mergeCell ref="A48:D48"/>
    <mergeCell ref="A46:D46"/>
    <mergeCell ref="N6:P6"/>
    <mergeCell ref="A9:D9"/>
    <mergeCell ref="R6:T6"/>
    <mergeCell ref="F7:H7"/>
    <mergeCell ref="J7:L7"/>
    <mergeCell ref="N7:P7"/>
    <mergeCell ref="R7:T7"/>
    <mergeCell ref="A6:D8"/>
    <mergeCell ref="F6:H6"/>
    <mergeCell ref="J6:L6"/>
    <mergeCell ref="A35:D35"/>
    <mergeCell ref="B65:D65"/>
    <mergeCell ref="A47:F47"/>
    <mergeCell ref="B64:D64"/>
    <mergeCell ref="S8:T8"/>
    <mergeCell ref="A26:F26"/>
    <mergeCell ref="G8:H8"/>
    <mergeCell ref="A36:F36"/>
    <mergeCell ref="A37:D37"/>
    <mergeCell ref="A27:D27"/>
    <mergeCell ref="A11:D11"/>
    <mergeCell ref="A10:F10"/>
    <mergeCell ref="K8:L8"/>
    <mergeCell ref="O8:P8"/>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sheetPr codeName="Blad13" enableFormatConditionsCalculation="0"/>
  <dimension ref="A1:W71"/>
  <sheetViews>
    <sheetView zoomScaleNormal="100" workbookViewId="0"/>
  </sheetViews>
  <sheetFormatPr defaultRowHeight="12.75"/>
  <cols>
    <col min="1" max="1" width="2.85546875" style="1" customWidth="1"/>
    <col min="2" max="2" width="17" style="1" customWidth="1"/>
    <col min="3" max="5" width="13.140625" style="1" hidden="1" customWidth="1"/>
    <col min="6" max="6" width="9.28515625" style="1" customWidth="1"/>
    <col min="7" max="7" width="2.7109375" style="43" customWidth="1"/>
    <col min="8" max="8" width="5" style="1" customWidth="1"/>
    <col min="9" max="9" width="2.140625" style="1" customWidth="1"/>
    <col min="10" max="10" width="9.140625" style="1"/>
    <col min="11" max="11" width="2.7109375" style="43" customWidth="1"/>
    <col min="12" max="12" width="6" style="1" customWidth="1"/>
    <col min="13" max="13" width="1.140625" style="1" customWidth="1"/>
    <col min="14" max="14" width="11.42578125" style="1" customWidth="1"/>
    <col min="15" max="15" width="2.7109375" style="43" customWidth="1"/>
    <col min="16" max="16" width="5" style="1" customWidth="1"/>
    <col min="17" max="17" width="1.140625" style="1" customWidth="1"/>
    <col min="18" max="18" width="7.140625" style="1" customWidth="1"/>
    <col min="19" max="19" width="2.7109375" style="43" customWidth="1"/>
    <col min="20" max="20" width="5.140625" style="1" customWidth="1"/>
    <col min="21" max="21" width="5.42578125" style="1" customWidth="1"/>
    <col min="22" max="23" width="9.140625" style="182"/>
    <col min="24" max="16384" width="9.140625" style="1"/>
  </cols>
  <sheetData>
    <row r="1" spans="1:23" ht="6.75" customHeight="1">
      <c r="V1" s="180"/>
      <c r="W1" s="180"/>
    </row>
    <row r="2" spans="1:23" ht="15.75" customHeight="1">
      <c r="A2" s="384" t="s">
        <v>259</v>
      </c>
      <c r="B2" s="384"/>
      <c r="C2" s="384"/>
      <c r="D2" s="384"/>
      <c r="E2" s="384"/>
      <c r="F2" s="384"/>
      <c r="G2" s="384"/>
      <c r="H2" s="384"/>
      <c r="I2" s="384"/>
      <c r="J2" s="384"/>
      <c r="K2" s="384"/>
      <c r="L2" s="384"/>
      <c r="M2" s="384"/>
      <c r="N2" s="384"/>
      <c r="O2" s="384"/>
      <c r="P2" s="384"/>
      <c r="Q2" s="384"/>
      <c r="R2" s="384"/>
      <c r="S2" s="384"/>
      <c r="T2" s="384"/>
      <c r="U2" s="166"/>
      <c r="V2" s="180"/>
      <c r="W2" s="180"/>
    </row>
    <row r="3" spans="1:23" ht="15.75" customHeight="1">
      <c r="A3" s="100" t="s">
        <v>372</v>
      </c>
      <c r="B3" s="190"/>
      <c r="C3" s="190"/>
      <c r="D3" s="190"/>
      <c r="E3" s="190"/>
      <c r="F3" s="190"/>
      <c r="G3" s="190"/>
      <c r="H3" s="190"/>
      <c r="I3" s="190"/>
      <c r="J3" s="190"/>
      <c r="K3" s="190"/>
      <c r="L3" s="190"/>
      <c r="M3" s="190"/>
      <c r="N3" s="190"/>
      <c r="O3" s="190"/>
      <c r="P3" s="190"/>
      <c r="Q3" s="190"/>
      <c r="R3" s="190"/>
      <c r="S3" s="190"/>
      <c r="T3" s="190"/>
      <c r="U3" s="136"/>
      <c r="V3" s="180"/>
      <c r="W3" s="180"/>
    </row>
    <row r="4" spans="1:23" ht="15.75" customHeight="1">
      <c r="A4" s="193" t="s">
        <v>260</v>
      </c>
      <c r="B4" s="136"/>
      <c r="C4" s="136"/>
      <c r="D4" s="136"/>
      <c r="E4" s="136"/>
      <c r="F4" s="136"/>
      <c r="G4" s="136"/>
      <c r="H4" s="136"/>
      <c r="I4" s="136"/>
      <c r="J4" s="136"/>
      <c r="K4" s="136"/>
      <c r="L4" s="136"/>
      <c r="M4" s="136"/>
      <c r="N4" s="136"/>
      <c r="O4" s="136"/>
      <c r="P4" s="136"/>
      <c r="Q4" s="136"/>
      <c r="R4" s="136"/>
      <c r="S4" s="136"/>
      <c r="T4" s="136"/>
      <c r="U4" s="136"/>
      <c r="V4" s="180"/>
      <c r="W4" s="180"/>
    </row>
    <row r="5" spans="1:23" ht="15.75" thickBot="1">
      <c r="A5" s="193" t="s">
        <v>373</v>
      </c>
      <c r="B5" s="136"/>
      <c r="C5" s="136"/>
      <c r="D5" s="136"/>
      <c r="E5" s="136"/>
      <c r="F5" s="136"/>
      <c r="G5" s="136"/>
      <c r="H5" s="136"/>
      <c r="I5" s="136"/>
      <c r="J5" s="136"/>
      <c r="K5" s="136"/>
      <c r="L5" s="136"/>
      <c r="M5" s="136"/>
      <c r="N5" s="136"/>
      <c r="O5" s="136"/>
      <c r="P5" s="136"/>
      <c r="Q5" s="136"/>
      <c r="R5" s="136"/>
      <c r="S5" s="136"/>
      <c r="T5" s="136"/>
      <c r="U5" s="136"/>
      <c r="V5" s="180"/>
      <c r="W5" s="180"/>
    </row>
    <row r="6" spans="1:23" s="57" customFormat="1" ht="13.5" customHeight="1">
      <c r="A6" s="362"/>
      <c r="B6" s="362"/>
      <c r="C6" s="49"/>
      <c r="D6" s="49"/>
      <c r="E6" s="49"/>
      <c r="F6" s="374" t="s">
        <v>161</v>
      </c>
      <c r="G6" s="374"/>
      <c r="H6" s="374"/>
      <c r="I6" s="119"/>
      <c r="J6" s="374" t="s">
        <v>219</v>
      </c>
      <c r="K6" s="374"/>
      <c r="L6" s="374"/>
      <c r="M6" s="112"/>
      <c r="N6" s="374" t="s">
        <v>86</v>
      </c>
      <c r="O6" s="374"/>
      <c r="P6" s="374"/>
      <c r="Q6" s="119"/>
      <c r="R6" s="374" t="s">
        <v>156</v>
      </c>
      <c r="S6" s="374"/>
      <c r="T6" s="374"/>
      <c r="U6" s="111"/>
      <c r="V6" s="181"/>
      <c r="W6" s="181"/>
    </row>
    <row r="7" spans="1:23" ht="10.5" customHeight="1">
      <c r="A7" s="378"/>
      <c r="B7" s="378"/>
      <c r="C7" s="104"/>
      <c r="D7" s="104"/>
      <c r="E7" s="104"/>
      <c r="F7" s="369" t="s">
        <v>192</v>
      </c>
      <c r="G7" s="369"/>
      <c r="H7" s="369"/>
      <c r="I7" s="103"/>
      <c r="J7" s="369" t="s">
        <v>210</v>
      </c>
      <c r="K7" s="369"/>
      <c r="L7" s="369"/>
      <c r="M7" s="111"/>
      <c r="N7" s="369" t="s">
        <v>213</v>
      </c>
      <c r="O7" s="369"/>
      <c r="P7" s="369"/>
      <c r="Q7" s="103"/>
      <c r="R7" s="369" t="s">
        <v>21</v>
      </c>
      <c r="S7" s="369"/>
      <c r="T7" s="369"/>
      <c r="U7" s="111"/>
      <c r="V7" s="180"/>
      <c r="W7" s="180"/>
    </row>
    <row r="8" spans="1:23" ht="10.5" customHeight="1" thickBot="1">
      <c r="A8" s="363"/>
      <c r="B8" s="363"/>
      <c r="C8" s="28"/>
      <c r="D8" s="28"/>
      <c r="E8" s="28"/>
      <c r="F8" s="28" t="s">
        <v>24</v>
      </c>
      <c r="G8" s="370" t="s">
        <v>131</v>
      </c>
      <c r="H8" s="370"/>
      <c r="I8" s="110"/>
      <c r="J8" s="28" t="s">
        <v>24</v>
      </c>
      <c r="K8" s="370" t="s">
        <v>131</v>
      </c>
      <c r="L8" s="370"/>
      <c r="M8" s="110"/>
      <c r="N8" s="28" t="s">
        <v>24</v>
      </c>
      <c r="O8" s="370" t="s">
        <v>131</v>
      </c>
      <c r="P8" s="370"/>
      <c r="Q8" s="110"/>
      <c r="R8" s="28" t="s">
        <v>24</v>
      </c>
      <c r="S8" s="370" t="s">
        <v>131</v>
      </c>
      <c r="T8" s="370"/>
      <c r="U8" s="101"/>
      <c r="V8" s="180"/>
      <c r="W8" s="180"/>
    </row>
    <row r="9" spans="1:23" ht="6" customHeight="1">
      <c r="A9" s="367"/>
      <c r="B9" s="367"/>
      <c r="C9" s="36"/>
      <c r="D9" s="36"/>
      <c r="E9" s="36"/>
      <c r="F9" s="62"/>
      <c r="G9" s="62"/>
      <c r="H9" s="62"/>
      <c r="I9" s="62"/>
      <c r="J9" s="62"/>
      <c r="K9" s="62"/>
      <c r="L9" s="62"/>
      <c r="M9" s="62"/>
      <c r="N9" s="62"/>
      <c r="O9" s="62"/>
      <c r="P9" s="62"/>
      <c r="Q9" s="62"/>
      <c r="R9" s="62"/>
      <c r="S9" s="62"/>
      <c r="T9" s="62"/>
      <c r="U9" s="62"/>
      <c r="V9" s="180"/>
      <c r="W9" s="180"/>
    </row>
    <row r="10" spans="1:23" ht="13.5" customHeight="1">
      <c r="A10" s="385" t="s">
        <v>220</v>
      </c>
      <c r="B10" s="385"/>
      <c r="C10" s="385"/>
      <c r="D10" s="385"/>
      <c r="E10" s="385"/>
      <c r="F10" s="385"/>
      <c r="G10" s="385"/>
      <c r="H10" s="385"/>
      <c r="I10" s="385"/>
      <c r="J10" s="62"/>
      <c r="K10" s="62"/>
      <c r="L10" s="62"/>
      <c r="M10" s="62"/>
      <c r="N10" s="62"/>
      <c r="O10" s="62"/>
      <c r="P10" s="62"/>
      <c r="Q10" s="62"/>
      <c r="R10" s="62"/>
      <c r="S10" s="62"/>
      <c r="T10" s="62"/>
      <c r="U10" s="62"/>
      <c r="V10" s="180"/>
      <c r="W10" s="180"/>
    </row>
    <row r="11" spans="1:23" ht="12" customHeight="1">
      <c r="A11" s="367" t="s">
        <v>24</v>
      </c>
      <c r="B11" s="367"/>
      <c r="C11" s="36"/>
      <c r="D11" s="36"/>
      <c r="E11" s="36"/>
      <c r="F11" s="131">
        <v>155.298</v>
      </c>
      <c r="G11" s="138" t="s">
        <v>5</v>
      </c>
      <c r="H11" s="131">
        <v>25.495999999999999</v>
      </c>
      <c r="I11" s="62" t="s">
        <v>348</v>
      </c>
      <c r="J11" s="131">
        <v>86588.133000000002</v>
      </c>
      <c r="K11" s="138" t="s">
        <v>5</v>
      </c>
      <c r="L11" s="131">
        <v>11856.187</v>
      </c>
      <c r="M11" s="62" t="s">
        <v>348</v>
      </c>
      <c r="N11" s="131">
        <v>2873.0160000000001</v>
      </c>
      <c r="O11" s="138" t="s">
        <v>5</v>
      </c>
      <c r="P11" s="131">
        <v>604.03800000000001</v>
      </c>
      <c r="Q11" s="62" t="s">
        <v>348</v>
      </c>
      <c r="R11" s="131">
        <v>1544.931</v>
      </c>
      <c r="S11" s="138" t="s">
        <v>5</v>
      </c>
      <c r="T11" s="131">
        <v>237.96</v>
      </c>
      <c r="U11" s="62"/>
      <c r="V11" s="203"/>
    </row>
    <row r="12" spans="1:23" ht="6" customHeight="1">
      <c r="A12" s="60"/>
      <c r="G12" s="40"/>
      <c r="H12" s="62"/>
      <c r="I12" s="62"/>
      <c r="J12" s="62"/>
      <c r="K12" s="40"/>
      <c r="L12" s="62"/>
      <c r="M12" s="62"/>
      <c r="N12" s="62"/>
      <c r="O12" s="138"/>
      <c r="P12" s="62"/>
      <c r="Q12" s="62"/>
      <c r="R12" s="62"/>
      <c r="S12" s="40"/>
      <c r="T12" s="62"/>
      <c r="U12" s="62"/>
    </row>
    <row r="13" spans="1:23" ht="12" customHeight="1">
      <c r="A13" s="381" t="s">
        <v>157</v>
      </c>
      <c r="B13" s="381"/>
      <c r="C13" s="59"/>
      <c r="D13" s="59"/>
      <c r="E13" s="59"/>
      <c r="G13" s="313"/>
      <c r="K13" s="314"/>
      <c r="O13" s="314"/>
      <c r="S13" s="314"/>
      <c r="U13" s="38"/>
      <c r="V13" s="301"/>
    </row>
    <row r="14" spans="1:23" ht="12" customHeight="1">
      <c r="A14" s="366" t="s">
        <v>24</v>
      </c>
      <c r="B14" s="366"/>
      <c r="C14" s="60"/>
      <c r="D14" s="60"/>
      <c r="E14" s="60"/>
      <c r="F14" s="131">
        <v>46.598999999999997</v>
      </c>
      <c r="G14" s="138" t="s">
        <v>5</v>
      </c>
      <c r="H14" s="131">
        <v>11.532</v>
      </c>
      <c r="I14" s="100" t="s">
        <v>348</v>
      </c>
      <c r="J14" s="131">
        <v>38815.567999999999</v>
      </c>
      <c r="K14" s="138" t="s">
        <v>5</v>
      </c>
      <c r="L14" s="131">
        <v>8989.4220000000005</v>
      </c>
      <c r="M14" s="100" t="s">
        <v>348</v>
      </c>
      <c r="N14" s="131">
        <v>796.74099999999999</v>
      </c>
      <c r="O14" s="138" t="s">
        <v>5</v>
      </c>
      <c r="P14" s="131">
        <v>189.511</v>
      </c>
      <c r="Q14" s="100" t="s">
        <v>348</v>
      </c>
      <c r="R14" s="131">
        <v>726.26800000000003</v>
      </c>
      <c r="S14" s="138" t="s">
        <v>5</v>
      </c>
      <c r="T14" s="131">
        <v>183.35499999999999</v>
      </c>
      <c r="U14" s="37"/>
    </row>
    <row r="15" spans="1:23" ht="12" customHeight="1">
      <c r="A15" s="137"/>
      <c r="B15" s="63" t="s">
        <v>6</v>
      </c>
      <c r="C15" s="63"/>
      <c r="D15" s="63"/>
      <c r="E15" s="63"/>
      <c r="F15" s="38"/>
      <c r="G15" s="138"/>
      <c r="H15" s="38"/>
      <c r="I15" s="38"/>
      <c r="J15" s="38"/>
      <c r="K15" s="51"/>
      <c r="L15" s="38"/>
      <c r="M15" s="38"/>
      <c r="N15" s="38"/>
      <c r="O15" s="51"/>
      <c r="P15" s="38"/>
      <c r="Q15" s="38"/>
      <c r="R15" s="38"/>
      <c r="S15" s="51"/>
      <c r="T15" s="38"/>
      <c r="U15" s="37"/>
      <c r="V15" s="203"/>
    </row>
    <row r="16" spans="1:23" ht="12" customHeight="1">
      <c r="A16" s="13"/>
      <c r="B16" s="63" t="s">
        <v>87</v>
      </c>
      <c r="C16" s="63"/>
      <c r="D16" s="63"/>
      <c r="E16" s="63"/>
      <c r="F16" s="132">
        <v>10.928000000000001</v>
      </c>
      <c r="G16" s="138" t="s">
        <v>5</v>
      </c>
      <c r="H16" s="132">
        <v>8.0559999999999992</v>
      </c>
      <c r="I16" s="1" t="s">
        <v>348</v>
      </c>
      <c r="J16" s="132">
        <v>2352.27</v>
      </c>
      <c r="K16" s="138" t="s">
        <v>5</v>
      </c>
      <c r="L16" s="132">
        <v>1537.039</v>
      </c>
      <c r="M16" s="1" t="s">
        <v>348</v>
      </c>
      <c r="N16" s="132">
        <v>117.584</v>
      </c>
      <c r="O16" s="138" t="s">
        <v>5</v>
      </c>
      <c r="P16" s="132">
        <v>71.305000000000007</v>
      </c>
      <c r="Q16" s="1" t="s">
        <v>348</v>
      </c>
      <c r="R16" s="132">
        <v>30.236999999999998</v>
      </c>
      <c r="S16" s="138" t="s">
        <v>5</v>
      </c>
      <c r="T16" s="132">
        <v>19.327999999999999</v>
      </c>
      <c r="U16" s="37"/>
    </row>
    <row r="17" spans="1:22" ht="12" customHeight="1">
      <c r="A17" s="13"/>
      <c r="B17" s="63" t="s">
        <v>88</v>
      </c>
      <c r="C17" s="63"/>
      <c r="D17" s="63"/>
      <c r="E17" s="63"/>
      <c r="F17" s="132">
        <v>2.0550000000000002</v>
      </c>
      <c r="G17" s="138" t="s">
        <v>5</v>
      </c>
      <c r="H17" s="132">
        <v>1.659</v>
      </c>
      <c r="I17" s="1" t="s">
        <v>348</v>
      </c>
      <c r="J17" s="132">
        <v>3268.2849999999999</v>
      </c>
      <c r="K17" s="138" t="s">
        <v>5</v>
      </c>
      <c r="L17" s="132">
        <v>2692.1660000000002</v>
      </c>
      <c r="M17" s="1" t="s">
        <v>348</v>
      </c>
      <c r="N17" s="132">
        <v>31.11</v>
      </c>
      <c r="O17" s="138" t="s">
        <v>5</v>
      </c>
      <c r="P17" s="132">
        <v>25.324999999999999</v>
      </c>
      <c r="Q17" s="1" t="s">
        <v>348</v>
      </c>
      <c r="R17" s="132">
        <v>49.777999999999999</v>
      </c>
      <c r="S17" s="138" t="s">
        <v>5</v>
      </c>
      <c r="T17" s="132">
        <v>40.298999999999999</v>
      </c>
      <c r="U17" s="37"/>
      <c r="V17" s="203"/>
    </row>
    <row r="18" spans="1:22" ht="12" customHeight="1">
      <c r="A18" s="13"/>
      <c r="B18" s="63" t="s">
        <v>89</v>
      </c>
      <c r="C18" s="63"/>
      <c r="D18" s="63"/>
      <c r="E18" s="63"/>
      <c r="F18" s="132">
        <v>8.1419999999999995</v>
      </c>
      <c r="G18" s="138" t="s">
        <v>5</v>
      </c>
      <c r="H18" s="132">
        <v>3.355</v>
      </c>
      <c r="I18" s="1" t="s">
        <v>348</v>
      </c>
      <c r="J18" s="132">
        <v>7418.098</v>
      </c>
      <c r="K18" s="138" t="s">
        <v>5</v>
      </c>
      <c r="L18" s="132">
        <v>3036.13</v>
      </c>
      <c r="M18" s="1" t="s">
        <v>348</v>
      </c>
      <c r="N18" s="132">
        <v>133.16900000000001</v>
      </c>
      <c r="O18" s="138" t="s">
        <v>5</v>
      </c>
      <c r="P18" s="132">
        <v>47.752000000000002</v>
      </c>
      <c r="Q18" s="1" t="s">
        <v>348</v>
      </c>
      <c r="R18" s="132">
        <v>129.99700000000001</v>
      </c>
      <c r="S18" s="138" t="s">
        <v>5</v>
      </c>
      <c r="T18" s="132">
        <v>49.691000000000003</v>
      </c>
      <c r="U18" s="17"/>
    </row>
    <row r="19" spans="1:22" ht="12" customHeight="1">
      <c r="A19" s="13"/>
      <c r="B19" s="63" t="s">
        <v>194</v>
      </c>
      <c r="C19" s="63"/>
      <c r="D19" s="63"/>
      <c r="E19" s="63"/>
      <c r="F19" s="132">
        <v>10.246</v>
      </c>
      <c r="G19" s="138" t="s">
        <v>5</v>
      </c>
      <c r="H19" s="132">
        <v>4.6239999999999997</v>
      </c>
      <c r="I19" s="1" t="s">
        <v>348</v>
      </c>
      <c r="J19" s="132">
        <v>9394.0149999999994</v>
      </c>
      <c r="K19" s="138" t="s">
        <v>5</v>
      </c>
      <c r="L19" s="132">
        <v>4389.2539999999999</v>
      </c>
      <c r="M19" s="1" t="s">
        <v>348</v>
      </c>
      <c r="N19" s="132">
        <v>210.846</v>
      </c>
      <c r="O19" s="138" t="s">
        <v>5</v>
      </c>
      <c r="P19" s="132">
        <v>103.41</v>
      </c>
      <c r="Q19" s="1" t="s">
        <v>348</v>
      </c>
      <c r="R19" s="132">
        <v>195.596</v>
      </c>
      <c r="S19" s="138" t="s">
        <v>5</v>
      </c>
      <c r="T19" s="132">
        <v>97.718000000000004</v>
      </c>
      <c r="U19" s="37"/>
    </row>
    <row r="20" spans="1:22" ht="12" customHeight="1">
      <c r="A20" s="13"/>
      <c r="B20" s="63" t="s">
        <v>195</v>
      </c>
      <c r="C20" s="63"/>
      <c r="D20" s="63"/>
      <c r="E20" s="63"/>
      <c r="F20" s="132">
        <v>6.32</v>
      </c>
      <c r="G20" s="138" t="s">
        <v>5</v>
      </c>
      <c r="H20" s="132">
        <v>3.7029999999999998</v>
      </c>
      <c r="I20" s="1" t="s">
        <v>348</v>
      </c>
      <c r="J20" s="132">
        <v>3269.2440000000001</v>
      </c>
      <c r="K20" s="138" t="s">
        <v>5</v>
      </c>
      <c r="L20" s="132">
        <v>2023.9269999999999</v>
      </c>
      <c r="M20" s="1" t="s">
        <v>348</v>
      </c>
      <c r="N20" s="132">
        <v>135.73599999999999</v>
      </c>
      <c r="O20" s="138" t="s">
        <v>5</v>
      </c>
      <c r="P20" s="132">
        <v>92.542000000000002</v>
      </c>
      <c r="Q20" s="1" t="s">
        <v>348</v>
      </c>
      <c r="R20" s="132">
        <v>65.441000000000003</v>
      </c>
      <c r="S20" s="138" t="s">
        <v>5</v>
      </c>
      <c r="T20" s="132">
        <v>48.582000000000001</v>
      </c>
      <c r="U20" s="17"/>
    </row>
    <row r="21" spans="1:22" ht="5.25" customHeight="1">
      <c r="A21" s="18"/>
      <c r="B21" s="18"/>
      <c r="C21" s="18"/>
      <c r="D21" s="18"/>
      <c r="E21" s="18"/>
      <c r="F21" s="18"/>
      <c r="G21" s="18"/>
      <c r="H21" s="18"/>
      <c r="I21" s="18"/>
      <c r="J21" s="18"/>
      <c r="K21" s="18"/>
      <c r="L21" s="18"/>
      <c r="M21" s="18"/>
      <c r="N21" s="18"/>
      <c r="O21" s="18"/>
      <c r="P21" s="18"/>
      <c r="Q21" s="18"/>
      <c r="R21" s="18"/>
      <c r="S21" s="18"/>
      <c r="T21" s="18"/>
      <c r="U21" s="62"/>
    </row>
    <row r="22" spans="1:22" ht="6" customHeight="1">
      <c r="A22" s="64"/>
      <c r="B22" s="64"/>
      <c r="C22" s="64"/>
      <c r="D22" s="64"/>
      <c r="E22" s="64"/>
      <c r="F22" s="8"/>
      <c r="G22" s="61"/>
      <c r="H22" s="65"/>
      <c r="I22" s="65"/>
      <c r="J22" s="65"/>
      <c r="K22" s="61"/>
      <c r="L22" s="65"/>
      <c r="M22" s="65"/>
      <c r="N22" s="65"/>
      <c r="O22" s="61"/>
      <c r="P22" s="65"/>
      <c r="Q22" s="65"/>
      <c r="R22" s="65"/>
      <c r="S22" s="61"/>
      <c r="T22" s="65"/>
      <c r="U22" s="38"/>
    </row>
    <row r="23" spans="1:22" ht="12" customHeight="1">
      <c r="A23" s="381" t="s">
        <v>158</v>
      </c>
      <c r="B23" s="381"/>
      <c r="C23" s="59"/>
      <c r="D23" s="59"/>
      <c r="E23" s="59"/>
      <c r="K23" s="1"/>
      <c r="O23" s="1"/>
      <c r="S23" s="1"/>
      <c r="U23" s="37"/>
    </row>
    <row r="24" spans="1:22" ht="12" customHeight="1">
      <c r="A24" s="366" t="s">
        <v>24</v>
      </c>
      <c r="B24" s="366"/>
      <c r="C24" s="60"/>
      <c r="D24" s="60"/>
      <c r="E24" s="60"/>
      <c r="F24" s="131">
        <v>108.265</v>
      </c>
      <c r="G24" s="138" t="s">
        <v>5</v>
      </c>
      <c r="H24" s="131">
        <v>22.940999999999999</v>
      </c>
      <c r="I24" s="100" t="s">
        <v>348</v>
      </c>
      <c r="J24" s="131">
        <v>46875.857000000004</v>
      </c>
      <c r="K24" s="138" t="s">
        <v>5</v>
      </c>
      <c r="L24" s="131">
        <v>7918.0550000000003</v>
      </c>
      <c r="M24" s="100" t="s">
        <v>348</v>
      </c>
      <c r="N24" s="131">
        <v>2066.7170000000001</v>
      </c>
      <c r="O24" s="138" t="s">
        <v>5</v>
      </c>
      <c r="P24" s="131">
        <v>576.08500000000004</v>
      </c>
      <c r="Q24" s="100" t="s">
        <v>348</v>
      </c>
      <c r="R24" s="131">
        <v>798.93499999999995</v>
      </c>
      <c r="S24" s="138" t="s">
        <v>5</v>
      </c>
      <c r="T24" s="131">
        <v>153.364</v>
      </c>
      <c r="U24" s="37"/>
    </row>
    <row r="25" spans="1:22" ht="12" customHeight="1">
      <c r="A25" s="137"/>
      <c r="B25" s="63" t="s">
        <v>6</v>
      </c>
      <c r="C25" s="63"/>
      <c r="D25" s="63"/>
      <c r="E25" s="63"/>
      <c r="F25" s="38"/>
      <c r="G25" s="138"/>
      <c r="H25" s="38"/>
      <c r="I25" s="38"/>
      <c r="J25" s="38"/>
      <c r="K25" s="138"/>
      <c r="L25" s="38"/>
      <c r="M25" s="38"/>
      <c r="N25" s="38"/>
      <c r="O25" s="138"/>
      <c r="P25" s="38"/>
      <c r="Q25" s="38"/>
      <c r="R25" s="38"/>
      <c r="S25" s="138"/>
      <c r="T25" s="38"/>
      <c r="U25" s="37"/>
    </row>
    <row r="26" spans="1:22" ht="12" customHeight="1">
      <c r="A26" s="13"/>
      <c r="B26" s="63" t="s">
        <v>90</v>
      </c>
      <c r="C26" s="63"/>
      <c r="D26" s="63"/>
      <c r="E26" s="63"/>
      <c r="F26" s="132">
        <v>107.976</v>
      </c>
      <c r="G26" s="138" t="s">
        <v>5</v>
      </c>
      <c r="H26" s="132">
        <v>22.939</v>
      </c>
      <c r="I26" s="1" t="s">
        <v>348</v>
      </c>
      <c r="J26" s="132">
        <v>46338.932999999997</v>
      </c>
      <c r="K26" s="138" t="s">
        <v>5</v>
      </c>
      <c r="L26" s="132">
        <v>7889.82</v>
      </c>
      <c r="M26" s="1" t="s">
        <v>348</v>
      </c>
      <c r="N26" s="132">
        <v>2060.7190000000001</v>
      </c>
      <c r="O26" s="138" t="s">
        <v>5</v>
      </c>
      <c r="P26" s="132">
        <v>576.05100000000004</v>
      </c>
      <c r="Q26" s="1" t="s">
        <v>348</v>
      </c>
      <c r="R26" s="132">
        <v>787.476</v>
      </c>
      <c r="S26" s="138" t="s">
        <v>5</v>
      </c>
      <c r="T26" s="132">
        <v>152.59800000000001</v>
      </c>
      <c r="U26" s="37"/>
    </row>
    <row r="27" spans="1:22" ht="5.25" customHeight="1">
      <c r="A27" s="18"/>
      <c r="B27" s="18"/>
      <c r="C27" s="18"/>
      <c r="D27" s="18"/>
      <c r="E27" s="18"/>
      <c r="F27" s="18"/>
      <c r="G27" s="18"/>
      <c r="H27" s="18"/>
      <c r="I27" s="18"/>
      <c r="J27" s="18"/>
      <c r="K27" s="18"/>
      <c r="L27" s="18"/>
      <c r="M27" s="18"/>
      <c r="N27" s="18"/>
      <c r="O27" s="18"/>
      <c r="P27" s="18"/>
      <c r="Q27" s="18"/>
      <c r="R27" s="18"/>
      <c r="S27" s="18"/>
      <c r="T27" s="18"/>
      <c r="U27" s="62"/>
    </row>
    <row r="28" spans="1:22" ht="6" customHeight="1">
      <c r="A28" s="63"/>
      <c r="B28" s="63"/>
      <c r="C28" s="63"/>
      <c r="D28" s="63"/>
      <c r="E28" s="63"/>
      <c r="F28" s="13"/>
      <c r="G28" s="51"/>
      <c r="H28" s="13"/>
      <c r="I28" s="13"/>
      <c r="J28" s="13"/>
      <c r="K28" s="51"/>
      <c r="L28" s="13"/>
      <c r="M28" s="13"/>
      <c r="N28" s="13"/>
      <c r="O28" s="51"/>
      <c r="P28" s="13"/>
      <c r="Q28" s="13"/>
      <c r="R28" s="13"/>
      <c r="S28" s="51"/>
      <c r="T28" s="13"/>
      <c r="U28" s="38"/>
    </row>
    <row r="29" spans="1:22" ht="11.25" customHeight="1">
      <c r="A29" s="381" t="s">
        <v>159</v>
      </c>
      <c r="B29" s="381"/>
      <c r="C29" s="381"/>
      <c r="D29" s="381"/>
      <c r="E29" s="381"/>
      <c r="F29" s="381"/>
      <c r="J29" s="302"/>
      <c r="K29" s="1"/>
      <c r="O29" s="1"/>
      <c r="S29" s="1"/>
      <c r="U29" s="37"/>
    </row>
    <row r="30" spans="1:22" ht="11.25" customHeight="1">
      <c r="A30" s="366" t="s">
        <v>24</v>
      </c>
      <c r="B30" s="366"/>
      <c r="C30" s="60"/>
      <c r="D30" s="60"/>
      <c r="E30" s="60"/>
      <c r="F30" s="131" t="s">
        <v>347</v>
      </c>
      <c r="G30" s="138" t="s">
        <v>5</v>
      </c>
      <c r="H30" s="131" t="s">
        <v>347</v>
      </c>
      <c r="I30" s="100" t="s">
        <v>348</v>
      </c>
      <c r="J30" s="131" t="s">
        <v>347</v>
      </c>
      <c r="K30" s="138" t="s">
        <v>5</v>
      </c>
      <c r="L30" s="131" t="s">
        <v>347</v>
      </c>
      <c r="M30" s="100" t="s">
        <v>348</v>
      </c>
      <c r="N30" s="131" t="s">
        <v>347</v>
      </c>
      <c r="O30" s="138" t="s">
        <v>5</v>
      </c>
      <c r="P30" s="131" t="s">
        <v>347</v>
      </c>
      <c r="Q30" s="100" t="s">
        <v>348</v>
      </c>
      <c r="R30" s="131" t="s">
        <v>347</v>
      </c>
      <c r="S30" s="138" t="s">
        <v>5</v>
      </c>
      <c r="T30" s="131" t="s">
        <v>347</v>
      </c>
      <c r="U30" s="37"/>
    </row>
    <row r="31" spans="1:22" ht="5.25" customHeight="1">
      <c r="A31" s="18"/>
      <c r="B31" s="18"/>
      <c r="C31" s="18"/>
      <c r="D31" s="18"/>
      <c r="E31" s="18"/>
      <c r="F31" s="18"/>
      <c r="G31" s="306"/>
      <c r="H31" s="18"/>
      <c r="I31" s="18"/>
      <c r="J31" s="18"/>
      <c r="K31" s="18"/>
      <c r="L31" s="18"/>
      <c r="M31" s="18"/>
      <c r="N31" s="18"/>
      <c r="O31" s="18"/>
      <c r="P31" s="18"/>
      <c r="Q31" s="18"/>
      <c r="R31" s="18"/>
      <c r="S31" s="18"/>
      <c r="T31" s="18"/>
      <c r="U31" s="37"/>
    </row>
    <row r="32" spans="1:22" ht="6" customHeight="1">
      <c r="A32" s="63"/>
      <c r="B32" s="63"/>
      <c r="C32" s="63"/>
      <c r="D32" s="63"/>
      <c r="E32" s="63"/>
      <c r="F32" s="13"/>
      <c r="G32" s="51"/>
      <c r="H32" s="13"/>
      <c r="I32" s="13"/>
      <c r="J32" s="13"/>
      <c r="K32" s="51"/>
      <c r="L32" s="13"/>
      <c r="M32" s="13"/>
      <c r="N32" s="13"/>
      <c r="O32" s="51"/>
      <c r="P32" s="13"/>
      <c r="Q32" s="13"/>
      <c r="R32" s="13"/>
      <c r="S32" s="51"/>
      <c r="T32" s="13"/>
      <c r="U32" s="37"/>
    </row>
    <row r="33" spans="1:21" ht="11.25" customHeight="1">
      <c r="A33" s="381" t="s">
        <v>160</v>
      </c>
      <c r="B33" s="381"/>
      <c r="C33" s="59"/>
      <c r="D33" s="59"/>
      <c r="E33" s="59"/>
      <c r="F33" s="59"/>
      <c r="G33" s="73"/>
      <c r="H33" s="59"/>
      <c r="I33" s="59"/>
      <c r="J33" s="39"/>
      <c r="K33" s="51"/>
      <c r="L33" s="39"/>
      <c r="M33" s="39"/>
      <c r="N33" s="39"/>
      <c r="O33" s="51"/>
      <c r="P33" s="39"/>
      <c r="Q33" s="39"/>
      <c r="R33" s="39"/>
      <c r="S33" s="51"/>
      <c r="T33" s="39"/>
      <c r="U33" s="17"/>
    </row>
    <row r="34" spans="1:21" ht="11.25" customHeight="1">
      <c r="A34" s="366" t="s">
        <v>24</v>
      </c>
      <c r="B34" s="366"/>
      <c r="C34" s="60"/>
      <c r="D34" s="60"/>
      <c r="E34" s="60"/>
      <c r="F34" s="131">
        <v>0.434</v>
      </c>
      <c r="G34" s="138" t="s">
        <v>5</v>
      </c>
      <c r="H34" s="131">
        <v>0.85099999999999998</v>
      </c>
      <c r="I34" s="100" t="s">
        <v>348</v>
      </c>
      <c r="J34" s="131">
        <v>896.70799999999997</v>
      </c>
      <c r="K34" s="138" t="s">
        <v>5</v>
      </c>
      <c r="L34" s="131">
        <v>1755.492</v>
      </c>
      <c r="M34" s="100" t="s">
        <v>348</v>
      </c>
      <c r="N34" s="131">
        <v>9.5579999999999998</v>
      </c>
      <c r="O34" s="138" t="s">
        <v>5</v>
      </c>
      <c r="P34" s="131">
        <v>18.712</v>
      </c>
      <c r="Q34" s="100" t="s">
        <v>348</v>
      </c>
      <c r="R34" s="131">
        <v>19.728000000000002</v>
      </c>
      <c r="S34" s="138" t="s">
        <v>5</v>
      </c>
      <c r="T34" s="131">
        <v>38.621000000000002</v>
      </c>
      <c r="U34" s="17"/>
    </row>
    <row r="35" spans="1:21" ht="5.25" customHeight="1">
      <c r="A35" s="18"/>
      <c r="B35" s="18"/>
      <c r="C35" s="18"/>
      <c r="D35" s="18"/>
      <c r="E35" s="18"/>
      <c r="F35" s="18"/>
      <c r="G35" s="18"/>
      <c r="H35" s="18"/>
      <c r="I35" s="18"/>
      <c r="J35" s="18"/>
      <c r="K35" s="18"/>
      <c r="L35" s="18"/>
      <c r="M35" s="18"/>
      <c r="N35" s="18"/>
      <c r="O35" s="18"/>
      <c r="P35" s="18"/>
      <c r="Q35" s="18"/>
      <c r="R35" s="18"/>
      <c r="S35" s="18"/>
      <c r="T35" s="18"/>
      <c r="U35" s="37"/>
    </row>
    <row r="36" spans="1:21" ht="6" customHeight="1">
      <c r="A36" s="63"/>
      <c r="B36" s="63"/>
      <c r="C36" s="63"/>
      <c r="D36" s="63"/>
      <c r="E36" s="63"/>
      <c r="F36" s="13"/>
      <c r="G36" s="51"/>
      <c r="H36" s="13"/>
      <c r="I36" s="13"/>
      <c r="J36" s="13"/>
      <c r="K36" s="51"/>
      <c r="L36" s="13"/>
      <c r="M36" s="13"/>
      <c r="N36" s="13"/>
      <c r="O36" s="51"/>
      <c r="P36" s="13"/>
      <c r="Q36" s="13"/>
      <c r="R36" s="13"/>
      <c r="S36" s="51"/>
      <c r="T36" s="13"/>
      <c r="U36" s="37"/>
    </row>
    <row r="37" spans="1:21" ht="11.25" customHeight="1">
      <c r="A37" s="381" t="s">
        <v>222</v>
      </c>
      <c r="B37" s="381"/>
      <c r="C37" s="381"/>
      <c r="D37" s="381"/>
      <c r="E37" s="381"/>
      <c r="F37" s="381"/>
      <c r="G37" s="381"/>
      <c r="H37" s="381"/>
      <c r="I37" s="59"/>
      <c r="J37" s="39"/>
      <c r="K37" s="51"/>
      <c r="L37" s="39"/>
      <c r="M37" s="39"/>
      <c r="N37" s="39"/>
      <c r="O37" s="51"/>
      <c r="P37" s="39"/>
      <c r="Q37" s="39"/>
      <c r="R37" s="39"/>
      <c r="S37" s="51"/>
      <c r="T37" s="39"/>
      <c r="U37" s="17"/>
    </row>
    <row r="38" spans="1:21" ht="11.25" customHeight="1">
      <c r="A38" s="366" t="s">
        <v>24</v>
      </c>
      <c r="B38" s="366"/>
      <c r="C38" s="60"/>
      <c r="D38" s="60"/>
      <c r="E38" s="60"/>
      <c r="F38" s="131">
        <v>9.1940000000000008</v>
      </c>
      <c r="G38" s="138" t="s">
        <v>5</v>
      </c>
      <c r="H38" s="131">
        <v>5.2160000000000002</v>
      </c>
      <c r="I38" s="100" t="s">
        <v>348</v>
      </c>
      <c r="J38" s="131">
        <v>2950.7269999999999</v>
      </c>
      <c r="K38" s="138" t="s">
        <v>5</v>
      </c>
      <c r="L38" s="131">
        <v>1676.4449999999999</v>
      </c>
      <c r="M38" s="100" t="s">
        <v>348</v>
      </c>
      <c r="N38" s="131" t="s">
        <v>347</v>
      </c>
      <c r="O38" s="138" t="s">
        <v>5</v>
      </c>
      <c r="P38" s="131" t="s">
        <v>347</v>
      </c>
      <c r="Q38" s="100" t="s">
        <v>348</v>
      </c>
      <c r="R38" s="131" t="s">
        <v>347</v>
      </c>
      <c r="S38" s="138" t="s">
        <v>5</v>
      </c>
      <c r="T38" s="131" t="s">
        <v>347</v>
      </c>
      <c r="U38" s="17"/>
    </row>
    <row r="39" spans="1:21" ht="5.25" customHeight="1" thickBot="1">
      <c r="A39" s="161"/>
      <c r="B39" s="161"/>
      <c r="C39" s="161"/>
      <c r="D39" s="161"/>
      <c r="E39" s="161"/>
      <c r="F39" s="161"/>
      <c r="G39" s="161"/>
      <c r="H39" s="161"/>
      <c r="I39" s="161"/>
      <c r="J39" s="161"/>
      <c r="K39" s="161"/>
      <c r="L39" s="161"/>
      <c r="M39" s="161"/>
      <c r="N39" s="161"/>
      <c r="O39" s="161"/>
      <c r="P39" s="161"/>
      <c r="Q39" s="161"/>
      <c r="R39" s="161"/>
      <c r="S39" s="161"/>
      <c r="T39" s="161"/>
      <c r="U39" s="39"/>
    </row>
    <row r="40" spans="1:21" ht="5.25" customHeight="1" thickBot="1">
      <c r="A40" s="162"/>
      <c r="B40" s="162"/>
      <c r="C40" s="162"/>
      <c r="D40" s="162"/>
      <c r="E40" s="162"/>
      <c r="F40" s="162"/>
      <c r="G40" s="162"/>
      <c r="H40" s="162"/>
      <c r="I40" s="162"/>
      <c r="J40" s="162"/>
      <c r="K40" s="162"/>
      <c r="L40" s="162"/>
      <c r="M40" s="162"/>
      <c r="N40" s="162"/>
      <c r="O40" s="162"/>
      <c r="P40" s="162"/>
      <c r="Q40" s="162"/>
      <c r="R40" s="162"/>
      <c r="S40" s="162"/>
      <c r="T40" s="162"/>
      <c r="U40" s="39"/>
    </row>
    <row r="41" spans="1:21" ht="10.5" customHeight="1">
      <c r="A41" s="63"/>
      <c r="B41" s="63"/>
      <c r="C41" s="63"/>
      <c r="D41" s="63"/>
      <c r="E41" s="63"/>
      <c r="F41" s="37"/>
      <c r="G41" s="51"/>
      <c r="H41" s="37"/>
      <c r="I41" s="37"/>
      <c r="J41" s="37"/>
      <c r="K41" s="51"/>
      <c r="L41" s="37"/>
      <c r="M41" s="37"/>
      <c r="N41" s="37"/>
      <c r="O41" s="51"/>
      <c r="P41" s="37"/>
      <c r="Q41" s="37"/>
      <c r="R41" s="37"/>
      <c r="S41" s="51"/>
      <c r="T41" s="37"/>
      <c r="U41" s="38"/>
    </row>
    <row r="42" spans="1:21" ht="13.5" customHeight="1">
      <c r="A42" s="385" t="s">
        <v>221</v>
      </c>
      <c r="B42" s="385"/>
      <c r="C42" s="385"/>
      <c r="D42" s="385"/>
      <c r="E42" s="385"/>
      <c r="F42" s="385"/>
      <c r="G42" s="385"/>
      <c r="H42" s="385"/>
      <c r="I42" s="62"/>
      <c r="J42" s="62"/>
      <c r="K42" s="62"/>
      <c r="L42" s="62"/>
      <c r="M42" s="62"/>
      <c r="N42" s="62"/>
      <c r="O42" s="62"/>
      <c r="P42" s="62"/>
      <c r="Q42" s="62"/>
      <c r="R42" s="62"/>
      <c r="S42" s="62"/>
      <c r="T42" s="62"/>
      <c r="U42" s="37"/>
    </row>
    <row r="43" spans="1:21" ht="11.25" customHeight="1">
      <c r="A43" s="367" t="s">
        <v>24</v>
      </c>
      <c r="B43" s="367"/>
      <c r="C43" s="36"/>
      <c r="D43" s="36"/>
      <c r="E43" s="36"/>
      <c r="F43" s="131">
        <v>113.907</v>
      </c>
      <c r="G43" s="138" t="s">
        <v>5</v>
      </c>
      <c r="H43" s="131">
        <v>18.977</v>
      </c>
      <c r="I43" s="62" t="s">
        <v>348</v>
      </c>
      <c r="J43" s="131">
        <v>69797.911999999997</v>
      </c>
      <c r="K43" s="138" t="s">
        <v>5</v>
      </c>
      <c r="L43" s="131">
        <v>10340.986999999999</v>
      </c>
      <c r="M43" s="62" t="s">
        <v>348</v>
      </c>
      <c r="N43" s="131">
        <v>1872.682</v>
      </c>
      <c r="O43" s="138" t="s">
        <v>5</v>
      </c>
      <c r="P43" s="131">
        <v>342.46699999999998</v>
      </c>
      <c r="Q43" s="62" t="s">
        <v>348</v>
      </c>
      <c r="R43" s="131">
        <v>1202.268</v>
      </c>
      <c r="S43" s="138" t="s">
        <v>5</v>
      </c>
      <c r="T43" s="131">
        <v>195.66399999999999</v>
      </c>
      <c r="U43" s="37"/>
    </row>
    <row r="44" spans="1:21" ht="6" customHeight="1">
      <c r="A44" s="60"/>
      <c r="G44" s="40"/>
      <c r="H44" s="62"/>
      <c r="I44" s="62"/>
      <c r="J44" s="62"/>
      <c r="K44" s="40"/>
      <c r="L44" s="62"/>
      <c r="M44" s="62"/>
      <c r="N44" s="62"/>
      <c r="O44" s="138"/>
      <c r="P44" s="62"/>
      <c r="Q44" s="62"/>
      <c r="R44" s="62"/>
      <c r="S44" s="40"/>
      <c r="T44" s="62"/>
      <c r="U44" s="37"/>
    </row>
    <row r="45" spans="1:21" ht="11.25" customHeight="1">
      <c r="A45" s="381" t="s">
        <v>157</v>
      </c>
      <c r="B45" s="381"/>
      <c r="C45" s="59"/>
      <c r="D45" s="59"/>
      <c r="E45" s="59"/>
      <c r="G45" s="313"/>
      <c r="K45" s="314"/>
      <c r="O45" s="314"/>
      <c r="S45" s="314"/>
      <c r="U45" s="37"/>
    </row>
    <row r="46" spans="1:21" ht="11.25" customHeight="1">
      <c r="A46" s="366" t="s">
        <v>24</v>
      </c>
      <c r="B46" s="366"/>
      <c r="C46" s="60"/>
      <c r="D46" s="60"/>
      <c r="E46" s="60"/>
      <c r="F46" s="131">
        <v>48.218000000000004</v>
      </c>
      <c r="G46" s="138" t="s">
        <v>5</v>
      </c>
      <c r="H46" s="131">
        <v>12.599</v>
      </c>
      <c r="I46" s="100" t="s">
        <v>348</v>
      </c>
      <c r="J46" s="131">
        <v>35802.379000000001</v>
      </c>
      <c r="K46" s="138" t="s">
        <v>5</v>
      </c>
      <c r="L46" s="131">
        <v>8094.4960000000001</v>
      </c>
      <c r="M46" s="100" t="s">
        <v>348</v>
      </c>
      <c r="N46" s="131">
        <v>801.80899999999997</v>
      </c>
      <c r="O46" s="138" t="s">
        <v>5</v>
      </c>
      <c r="P46" s="131">
        <v>224.93199999999999</v>
      </c>
      <c r="Q46" s="100" t="s">
        <v>348</v>
      </c>
      <c r="R46" s="131">
        <v>615.12900000000002</v>
      </c>
      <c r="S46" s="138" t="s">
        <v>5</v>
      </c>
      <c r="T46" s="131">
        <v>150.053</v>
      </c>
      <c r="U46" s="20"/>
    </row>
    <row r="47" spans="1:21" ht="11.25" customHeight="1">
      <c r="A47" s="137"/>
      <c r="B47" s="63" t="s">
        <v>6</v>
      </c>
      <c r="C47" s="63"/>
      <c r="D47" s="63"/>
      <c r="E47" s="63"/>
      <c r="F47" s="38"/>
      <c r="G47" s="138"/>
      <c r="H47" s="38"/>
      <c r="I47" s="38"/>
      <c r="J47" s="38"/>
      <c r="K47" s="51"/>
      <c r="L47" s="38"/>
      <c r="M47" s="38"/>
      <c r="N47" s="38"/>
      <c r="O47" s="51"/>
      <c r="P47" s="38"/>
      <c r="Q47" s="38"/>
      <c r="R47" s="38"/>
      <c r="S47" s="51"/>
      <c r="T47" s="38"/>
      <c r="U47" s="13"/>
    </row>
    <row r="48" spans="1:21" ht="11.25" customHeight="1">
      <c r="A48" s="13"/>
      <c r="B48" s="63" t="s">
        <v>87</v>
      </c>
      <c r="C48" s="63"/>
      <c r="D48" s="63"/>
      <c r="E48" s="63"/>
      <c r="F48" s="132">
        <v>7.9779999999999998</v>
      </c>
      <c r="G48" s="138" t="s">
        <v>5</v>
      </c>
      <c r="H48" s="132">
        <v>8.18</v>
      </c>
      <c r="I48" s="1" t="s">
        <v>348</v>
      </c>
      <c r="J48" s="132">
        <v>1732.3620000000001</v>
      </c>
      <c r="K48" s="138" t="s">
        <v>5</v>
      </c>
      <c r="L48" s="132">
        <v>2416.4760000000001</v>
      </c>
      <c r="M48" s="1" t="s">
        <v>348</v>
      </c>
      <c r="N48" s="132">
        <v>30.832000000000001</v>
      </c>
      <c r="O48" s="138" t="s">
        <v>5</v>
      </c>
      <c r="P48" s="132">
        <v>30.120999999999999</v>
      </c>
      <c r="Q48" s="1" t="s">
        <v>348</v>
      </c>
      <c r="R48" s="132">
        <v>4.2590000000000003</v>
      </c>
      <c r="S48" s="138" t="s">
        <v>5</v>
      </c>
      <c r="T48" s="132">
        <v>4.0979999999999999</v>
      </c>
      <c r="U48" s="13"/>
    </row>
    <row r="49" spans="1:21" ht="11.25" customHeight="1">
      <c r="A49" s="13"/>
      <c r="B49" s="63" t="s">
        <v>88</v>
      </c>
      <c r="C49" s="63"/>
      <c r="D49" s="63"/>
      <c r="E49" s="63"/>
      <c r="F49" s="132">
        <v>1.7669999999999999</v>
      </c>
      <c r="G49" s="138" t="s">
        <v>5</v>
      </c>
      <c r="H49" s="132">
        <v>1.611</v>
      </c>
      <c r="I49" s="1" t="s">
        <v>348</v>
      </c>
      <c r="J49" s="132">
        <v>2347.41</v>
      </c>
      <c r="K49" s="138" t="s">
        <v>5</v>
      </c>
      <c r="L49" s="132">
        <v>2211.6350000000002</v>
      </c>
      <c r="M49" s="1" t="s">
        <v>348</v>
      </c>
      <c r="N49" s="132">
        <v>29.838999999999999</v>
      </c>
      <c r="O49" s="138" t="s">
        <v>5</v>
      </c>
      <c r="P49" s="132">
        <v>28.553000000000001</v>
      </c>
      <c r="Q49" s="1" t="s">
        <v>348</v>
      </c>
      <c r="R49" s="132">
        <v>36.777000000000001</v>
      </c>
      <c r="S49" s="138" t="s">
        <v>5</v>
      </c>
      <c r="T49" s="132">
        <v>33.682000000000002</v>
      </c>
      <c r="U49" s="13"/>
    </row>
    <row r="50" spans="1:21" ht="11.25" customHeight="1">
      <c r="A50" s="13"/>
      <c r="B50" s="63" t="s">
        <v>89</v>
      </c>
      <c r="C50" s="63"/>
      <c r="D50" s="63"/>
      <c r="E50" s="63"/>
      <c r="F50" s="132">
        <v>11.276999999999999</v>
      </c>
      <c r="G50" s="138" t="s">
        <v>5</v>
      </c>
      <c r="H50" s="132">
        <v>3.879</v>
      </c>
      <c r="I50" s="1" t="s">
        <v>348</v>
      </c>
      <c r="J50" s="132">
        <v>7812.6319999999996</v>
      </c>
      <c r="K50" s="138" t="s">
        <v>5</v>
      </c>
      <c r="L50" s="132">
        <v>2801.0659999999998</v>
      </c>
      <c r="M50" s="1" t="s">
        <v>348</v>
      </c>
      <c r="N50" s="132">
        <v>175.89</v>
      </c>
      <c r="O50" s="138" t="s">
        <v>5</v>
      </c>
      <c r="P50" s="132">
        <v>64.614000000000004</v>
      </c>
      <c r="Q50" s="1" t="s">
        <v>348</v>
      </c>
      <c r="R50" s="132">
        <v>112.297</v>
      </c>
      <c r="S50" s="138" t="s">
        <v>5</v>
      </c>
      <c r="T50" s="132">
        <v>38.392000000000003</v>
      </c>
      <c r="U50" s="13"/>
    </row>
    <row r="51" spans="1:21" ht="11.25" customHeight="1">
      <c r="A51" s="13"/>
      <c r="B51" s="63" t="s">
        <v>194</v>
      </c>
      <c r="C51" s="63"/>
      <c r="D51" s="63"/>
      <c r="E51" s="63"/>
      <c r="F51" s="132">
        <v>8.9510000000000005</v>
      </c>
      <c r="G51" s="138" t="s">
        <v>5</v>
      </c>
      <c r="H51" s="132">
        <v>4.4989999999999997</v>
      </c>
      <c r="I51" s="1" t="s">
        <v>348</v>
      </c>
      <c r="J51" s="132">
        <v>8540.8029999999999</v>
      </c>
      <c r="K51" s="138" t="s">
        <v>5</v>
      </c>
      <c r="L51" s="132">
        <v>4424.5820000000003</v>
      </c>
      <c r="M51" s="1" t="s">
        <v>348</v>
      </c>
      <c r="N51" s="132">
        <v>171.518</v>
      </c>
      <c r="O51" s="138" t="s">
        <v>5</v>
      </c>
      <c r="P51" s="132">
        <v>96.447999999999993</v>
      </c>
      <c r="Q51" s="1" t="s">
        <v>348</v>
      </c>
      <c r="R51" s="132">
        <v>166.00800000000001</v>
      </c>
      <c r="S51" s="138" t="s">
        <v>5</v>
      </c>
      <c r="T51" s="132">
        <v>95.855999999999995</v>
      </c>
      <c r="U51" s="13"/>
    </row>
    <row r="52" spans="1:21" ht="11.25" customHeight="1">
      <c r="A52" s="13"/>
      <c r="B52" s="63" t="s">
        <v>195</v>
      </c>
      <c r="C52" s="63"/>
      <c r="D52" s="63"/>
      <c r="E52" s="63"/>
      <c r="F52" s="132">
        <v>9.3480000000000008</v>
      </c>
      <c r="G52" s="138" t="s">
        <v>5</v>
      </c>
      <c r="H52" s="132">
        <v>5.8920000000000003</v>
      </c>
      <c r="I52" s="1" t="s">
        <v>348</v>
      </c>
      <c r="J52" s="132">
        <v>3415.0949999999998</v>
      </c>
      <c r="K52" s="138" t="s">
        <v>5</v>
      </c>
      <c r="L52" s="132">
        <v>1995.7</v>
      </c>
      <c r="M52" s="1" t="s">
        <v>348</v>
      </c>
      <c r="N52" s="132">
        <v>245.24799999999999</v>
      </c>
      <c r="O52" s="138" t="s">
        <v>5</v>
      </c>
      <c r="P52" s="132">
        <v>170.43899999999999</v>
      </c>
      <c r="Q52" s="1" t="s">
        <v>348</v>
      </c>
      <c r="R52" s="132">
        <v>82.364999999999995</v>
      </c>
      <c r="S52" s="138" t="s">
        <v>5</v>
      </c>
      <c r="T52" s="132">
        <v>52.127000000000002</v>
      </c>
    </row>
    <row r="53" spans="1:21" ht="5.25" customHeight="1">
      <c r="A53" s="18"/>
      <c r="B53" s="18"/>
      <c r="C53" s="18"/>
      <c r="D53" s="18"/>
      <c r="E53" s="18"/>
      <c r="F53" s="18"/>
      <c r="G53" s="306"/>
      <c r="H53" s="18"/>
      <c r="I53" s="18"/>
      <c r="J53" s="18"/>
      <c r="K53" s="18"/>
      <c r="L53" s="18"/>
      <c r="M53" s="18"/>
      <c r="N53" s="18"/>
      <c r="O53" s="18"/>
      <c r="P53" s="18"/>
      <c r="Q53" s="18"/>
      <c r="R53" s="18"/>
      <c r="S53" s="18"/>
      <c r="T53" s="18"/>
    </row>
    <row r="54" spans="1:21" ht="6" customHeight="1">
      <c r="A54" s="64"/>
      <c r="B54" s="64"/>
      <c r="C54" s="64"/>
      <c r="D54" s="64"/>
      <c r="E54" s="64"/>
      <c r="F54" s="8"/>
      <c r="G54" s="61"/>
      <c r="H54" s="65"/>
      <c r="I54" s="65"/>
      <c r="J54" s="65"/>
      <c r="K54" s="61"/>
      <c r="L54" s="65"/>
      <c r="M54" s="65"/>
      <c r="N54" s="65"/>
      <c r="O54" s="61"/>
      <c r="P54" s="65"/>
      <c r="Q54" s="65"/>
      <c r="R54" s="65"/>
      <c r="S54" s="61"/>
      <c r="T54" s="65"/>
    </row>
    <row r="55" spans="1:21" ht="11.25" customHeight="1">
      <c r="A55" s="381" t="s">
        <v>158</v>
      </c>
      <c r="B55" s="381"/>
      <c r="C55" s="59"/>
      <c r="D55" s="59"/>
      <c r="E55" s="59"/>
      <c r="G55" s="313"/>
      <c r="K55" s="1"/>
      <c r="O55" s="1"/>
      <c r="S55" s="1"/>
    </row>
    <row r="56" spans="1:21" ht="11.25" customHeight="1">
      <c r="A56" s="366" t="s">
        <v>24</v>
      </c>
      <c r="B56" s="366"/>
      <c r="C56" s="60"/>
      <c r="D56" s="60"/>
      <c r="E56" s="60"/>
      <c r="F56" s="131">
        <v>64.215000000000003</v>
      </c>
      <c r="G56" s="138" t="s">
        <v>5</v>
      </c>
      <c r="H56" s="131">
        <v>14.329000000000001</v>
      </c>
      <c r="I56" s="100" t="s">
        <v>348</v>
      </c>
      <c r="J56" s="131">
        <v>30637.35</v>
      </c>
      <c r="K56" s="138" t="s">
        <v>5</v>
      </c>
      <c r="L56" s="131">
        <v>5857.9920000000002</v>
      </c>
      <c r="M56" s="100" t="s">
        <v>348</v>
      </c>
      <c r="N56" s="131">
        <v>1049.82</v>
      </c>
      <c r="O56" s="138" t="s">
        <v>5</v>
      </c>
      <c r="P56" s="131">
        <v>257.54500000000002</v>
      </c>
      <c r="Q56" s="100" t="s">
        <v>348</v>
      </c>
      <c r="R56" s="131">
        <v>542.03800000000001</v>
      </c>
      <c r="S56" s="138" t="s">
        <v>5</v>
      </c>
      <c r="T56" s="131">
        <v>121.717</v>
      </c>
    </row>
    <row r="57" spans="1:21" ht="11.25" customHeight="1">
      <c r="A57" s="137"/>
      <c r="B57" s="63" t="s">
        <v>6</v>
      </c>
      <c r="C57" s="63"/>
      <c r="D57" s="63"/>
      <c r="E57" s="63"/>
      <c r="F57" s="38"/>
      <c r="G57" s="138"/>
      <c r="H57" s="38"/>
      <c r="I57" s="38"/>
      <c r="J57" s="38"/>
      <c r="K57" s="51"/>
      <c r="L57" s="38"/>
      <c r="M57" s="38"/>
      <c r="N57" s="38"/>
      <c r="O57" s="51"/>
      <c r="P57" s="38"/>
      <c r="Q57" s="38"/>
      <c r="R57" s="38"/>
      <c r="S57" s="51"/>
      <c r="T57" s="38"/>
    </row>
    <row r="58" spans="1:21" ht="11.25" customHeight="1">
      <c r="A58" s="13"/>
      <c r="B58" s="63" t="s">
        <v>90</v>
      </c>
      <c r="C58" s="63"/>
      <c r="D58" s="63"/>
      <c r="E58" s="63"/>
      <c r="F58" s="132">
        <v>63.944000000000003</v>
      </c>
      <c r="G58" s="138" t="s">
        <v>5</v>
      </c>
      <c r="H58" s="132">
        <v>14.327</v>
      </c>
      <c r="I58" s="1" t="s">
        <v>348</v>
      </c>
      <c r="J58" s="132">
        <v>30286.080000000002</v>
      </c>
      <c r="K58" s="138" t="s">
        <v>5</v>
      </c>
      <c r="L58" s="132">
        <v>5842.009</v>
      </c>
      <c r="M58" s="1" t="s">
        <v>348</v>
      </c>
      <c r="N58" s="132">
        <v>1048.508</v>
      </c>
      <c r="O58" s="138" t="s">
        <v>5</v>
      </c>
      <c r="P58" s="132">
        <v>257.54599999999999</v>
      </c>
      <c r="Q58" s="1" t="s">
        <v>348</v>
      </c>
      <c r="R58" s="132">
        <v>540.48400000000004</v>
      </c>
      <c r="S58" s="138" t="s">
        <v>5</v>
      </c>
      <c r="T58" s="132">
        <v>121.709</v>
      </c>
    </row>
    <row r="59" spans="1:21" ht="6" customHeight="1">
      <c r="A59" s="18"/>
      <c r="B59" s="18"/>
      <c r="C59" s="18"/>
      <c r="D59" s="18"/>
      <c r="E59" s="18"/>
      <c r="F59" s="18"/>
      <c r="G59" s="18"/>
      <c r="H59" s="18"/>
      <c r="I59" s="18"/>
      <c r="J59" s="18"/>
      <c r="K59" s="18"/>
      <c r="L59" s="18"/>
      <c r="M59" s="18"/>
      <c r="N59" s="18"/>
      <c r="O59" s="18"/>
      <c r="P59" s="18"/>
      <c r="Q59" s="18"/>
      <c r="R59" s="18"/>
      <c r="S59" s="18"/>
      <c r="T59" s="18"/>
    </row>
    <row r="60" spans="1:21" ht="6" customHeight="1">
      <c r="A60" s="63"/>
      <c r="B60" s="63"/>
      <c r="C60" s="63"/>
      <c r="D60" s="63"/>
      <c r="E60" s="63"/>
      <c r="F60" s="13"/>
      <c r="G60" s="51"/>
      <c r="H60" s="13"/>
      <c r="I60" s="13"/>
      <c r="J60" s="13"/>
      <c r="K60" s="51"/>
      <c r="L60" s="13"/>
      <c r="M60" s="13"/>
      <c r="N60" s="13"/>
      <c r="O60" s="51"/>
      <c r="P60" s="13"/>
      <c r="Q60" s="13"/>
      <c r="R60" s="13"/>
      <c r="S60" s="51"/>
      <c r="T60" s="13"/>
    </row>
    <row r="61" spans="1:21" ht="11.25" customHeight="1">
      <c r="A61" s="381" t="s">
        <v>159</v>
      </c>
      <c r="B61" s="381"/>
      <c r="C61" s="381"/>
      <c r="D61" s="381"/>
      <c r="E61" s="381"/>
      <c r="F61" s="381"/>
      <c r="K61" s="1"/>
      <c r="O61" s="1"/>
      <c r="S61" s="1"/>
    </row>
    <row r="62" spans="1:21" ht="11.25" customHeight="1">
      <c r="A62" s="366" t="s">
        <v>24</v>
      </c>
      <c r="B62" s="366"/>
      <c r="C62" s="60"/>
      <c r="D62" s="60"/>
      <c r="E62" s="60"/>
      <c r="F62" s="131" t="s">
        <v>347</v>
      </c>
      <c r="G62" s="138" t="s">
        <v>5</v>
      </c>
      <c r="H62" s="131" t="s">
        <v>347</v>
      </c>
      <c r="I62" s="100" t="s">
        <v>348</v>
      </c>
      <c r="J62" s="131" t="s">
        <v>347</v>
      </c>
      <c r="K62" s="138" t="s">
        <v>5</v>
      </c>
      <c r="L62" s="131" t="s">
        <v>347</v>
      </c>
      <c r="M62" s="100" t="s">
        <v>348</v>
      </c>
      <c r="N62" s="131" t="s">
        <v>347</v>
      </c>
      <c r="O62" s="138" t="s">
        <v>5</v>
      </c>
      <c r="P62" s="131" t="s">
        <v>347</v>
      </c>
      <c r="Q62" s="100" t="s">
        <v>348</v>
      </c>
      <c r="R62" s="131" t="s">
        <v>347</v>
      </c>
      <c r="S62" s="138" t="s">
        <v>5</v>
      </c>
      <c r="T62" s="131" t="s">
        <v>347</v>
      </c>
    </row>
    <row r="63" spans="1:21" ht="5.25" customHeight="1">
      <c r="A63" s="18"/>
      <c r="B63" s="18"/>
      <c r="C63" s="18"/>
      <c r="D63" s="18"/>
      <c r="E63" s="18"/>
      <c r="F63" s="18"/>
      <c r="G63" s="306"/>
      <c r="H63" s="18"/>
      <c r="I63" s="18"/>
      <c r="J63" s="18"/>
      <c r="K63" s="18"/>
      <c r="L63" s="18"/>
      <c r="M63" s="18"/>
      <c r="N63" s="18"/>
      <c r="O63" s="18"/>
      <c r="P63" s="18"/>
      <c r="Q63" s="18"/>
      <c r="R63" s="18"/>
      <c r="S63" s="18"/>
      <c r="T63" s="18"/>
    </row>
    <row r="64" spans="1:21" ht="6" customHeight="1">
      <c r="A64" s="63"/>
      <c r="B64" s="63"/>
      <c r="C64" s="63"/>
      <c r="D64" s="63"/>
      <c r="E64" s="63"/>
      <c r="F64" s="13"/>
      <c r="G64" s="51"/>
      <c r="H64" s="13"/>
      <c r="I64" s="13"/>
      <c r="J64" s="13"/>
      <c r="K64" s="51"/>
      <c r="L64" s="13"/>
      <c r="M64" s="13"/>
      <c r="N64" s="13"/>
      <c r="O64" s="51"/>
      <c r="P64" s="13"/>
      <c r="Q64" s="13"/>
      <c r="R64" s="13"/>
      <c r="S64" s="51"/>
      <c r="T64" s="13"/>
    </row>
    <row r="65" spans="1:21" ht="12" customHeight="1">
      <c r="A65" s="381" t="s">
        <v>160</v>
      </c>
      <c r="B65" s="381"/>
      <c r="C65" s="59"/>
      <c r="D65" s="59"/>
      <c r="E65" s="59"/>
      <c r="F65" s="59"/>
      <c r="G65" s="73"/>
      <c r="H65" s="59"/>
      <c r="I65" s="59"/>
      <c r="J65" s="39"/>
      <c r="K65" s="51"/>
      <c r="L65" s="39"/>
      <c r="M65" s="39"/>
      <c r="N65" s="39"/>
      <c r="O65" s="51"/>
      <c r="P65" s="39"/>
      <c r="Q65" s="39"/>
      <c r="R65" s="39"/>
      <c r="S65" s="51"/>
      <c r="T65" s="39"/>
    </row>
    <row r="66" spans="1:21" ht="12" customHeight="1">
      <c r="A66" s="366" t="s">
        <v>24</v>
      </c>
      <c r="B66" s="366"/>
      <c r="C66" s="60"/>
      <c r="D66" s="60"/>
      <c r="E66" s="60"/>
      <c r="F66" s="131">
        <v>1.474</v>
      </c>
      <c r="G66" s="138" t="s">
        <v>5</v>
      </c>
      <c r="H66" s="131">
        <v>1.4359999999999999</v>
      </c>
      <c r="I66" s="100" t="s">
        <v>348</v>
      </c>
      <c r="J66" s="131">
        <v>3358.183</v>
      </c>
      <c r="K66" s="138" t="s">
        <v>5</v>
      </c>
      <c r="L66" s="131">
        <v>3447.5940000000001</v>
      </c>
      <c r="M66" s="100" t="s">
        <v>348</v>
      </c>
      <c r="N66" s="131">
        <v>21.053999999999998</v>
      </c>
      <c r="O66" s="138" t="s">
        <v>5</v>
      </c>
      <c r="P66" s="131">
        <v>20.074000000000002</v>
      </c>
      <c r="Q66" s="100" t="s">
        <v>348</v>
      </c>
      <c r="R66" s="131">
        <v>45.100999999999999</v>
      </c>
      <c r="S66" s="138" t="s">
        <v>5</v>
      </c>
      <c r="T66" s="131">
        <v>43.167999999999999</v>
      </c>
    </row>
    <row r="67" spans="1:21" ht="5.25" customHeight="1">
      <c r="A67" s="18"/>
      <c r="B67" s="18"/>
      <c r="C67" s="18"/>
      <c r="D67" s="18"/>
      <c r="E67" s="18"/>
      <c r="F67" s="18"/>
      <c r="G67" s="18"/>
      <c r="H67" s="18"/>
      <c r="I67" s="18"/>
      <c r="J67" s="18"/>
      <c r="K67" s="18"/>
      <c r="L67" s="18"/>
      <c r="M67" s="18"/>
      <c r="N67" s="18"/>
      <c r="O67" s="18"/>
      <c r="P67" s="18"/>
      <c r="Q67" s="18"/>
      <c r="R67" s="18"/>
      <c r="S67" s="18"/>
      <c r="T67" s="18"/>
      <c r="U67" s="37"/>
    </row>
    <row r="68" spans="1:21" ht="6" customHeight="1">
      <c r="A68" s="63"/>
      <c r="B68" s="63"/>
      <c r="C68" s="63"/>
      <c r="D68" s="63"/>
      <c r="E68" s="63"/>
      <c r="F68" s="13"/>
      <c r="G68" s="51"/>
      <c r="H68" s="13"/>
      <c r="I68" s="13"/>
      <c r="J68" s="13"/>
      <c r="K68" s="51"/>
      <c r="L68" s="13"/>
      <c r="M68" s="13"/>
      <c r="N68" s="13"/>
      <c r="O68" s="51"/>
      <c r="P68" s="13"/>
      <c r="Q68" s="13"/>
      <c r="R68" s="13"/>
      <c r="S68" s="51"/>
      <c r="T68" s="13"/>
      <c r="U68" s="37"/>
    </row>
    <row r="69" spans="1:21" ht="11.25" customHeight="1">
      <c r="A69" s="381" t="s">
        <v>223</v>
      </c>
      <c r="B69" s="381"/>
      <c r="C69" s="381"/>
      <c r="D69" s="381"/>
      <c r="E69" s="381"/>
      <c r="F69" s="381"/>
      <c r="G69" s="381"/>
      <c r="H69" s="381"/>
      <c r="I69" s="59"/>
      <c r="J69" s="39"/>
      <c r="K69" s="51"/>
      <c r="L69" s="39"/>
      <c r="M69" s="39"/>
      <c r="N69" s="39"/>
      <c r="O69" s="51"/>
      <c r="P69" s="39"/>
      <c r="Q69" s="39"/>
      <c r="R69" s="39"/>
      <c r="S69" s="51"/>
      <c r="T69" s="39"/>
      <c r="U69" s="17"/>
    </row>
    <row r="70" spans="1:21" ht="11.25" customHeight="1">
      <c r="A70" s="366" t="s">
        <v>24</v>
      </c>
      <c r="B70" s="366"/>
      <c r="C70" s="60"/>
      <c r="D70" s="60"/>
      <c r="E70" s="60"/>
      <c r="F70" s="131">
        <v>50.646999999999998</v>
      </c>
      <c r="G70" s="138" t="s">
        <v>5</v>
      </c>
      <c r="H70" s="131">
        <v>18.553000000000001</v>
      </c>
      <c r="I70" s="100" t="s">
        <v>348</v>
      </c>
      <c r="J70" s="131">
        <v>12721.537</v>
      </c>
      <c r="K70" s="138" t="s">
        <v>5</v>
      </c>
      <c r="L70" s="131">
        <v>4103.9319999999998</v>
      </c>
      <c r="M70" s="100" t="s">
        <v>348</v>
      </c>
      <c r="N70" s="131" t="s">
        <v>347</v>
      </c>
      <c r="O70" s="138" t="s">
        <v>5</v>
      </c>
      <c r="P70" s="131" t="s">
        <v>347</v>
      </c>
      <c r="Q70" s="100" t="s">
        <v>348</v>
      </c>
      <c r="R70" s="131" t="s">
        <v>347</v>
      </c>
      <c r="S70" s="138" t="s">
        <v>5</v>
      </c>
      <c r="T70" s="131" t="s">
        <v>347</v>
      </c>
      <c r="U70" s="17"/>
    </row>
    <row r="71" spans="1:21" ht="6" customHeight="1" thickBot="1">
      <c r="A71" s="45"/>
      <c r="B71" s="45"/>
      <c r="C71" s="45"/>
      <c r="D71" s="45"/>
      <c r="E71" s="45"/>
      <c r="F71" s="45"/>
      <c r="G71" s="50"/>
      <c r="H71" s="45"/>
      <c r="I71" s="45"/>
      <c r="J71" s="45"/>
      <c r="K71" s="50"/>
      <c r="L71" s="45"/>
      <c r="M71" s="45"/>
      <c r="N71" s="45"/>
      <c r="O71" s="50"/>
      <c r="P71" s="45"/>
      <c r="Q71" s="45"/>
      <c r="R71" s="45"/>
      <c r="S71" s="50"/>
      <c r="T71" s="45"/>
    </row>
  </sheetData>
  <sheetProtection formatCells="0" formatColumns="0" formatRows="0"/>
  <mergeCells count="39">
    <mergeCell ref="A29:F29"/>
    <mergeCell ref="A23:B23"/>
    <mergeCell ref="A24:B24"/>
    <mergeCell ref="F6:H6"/>
    <mergeCell ref="F7:H7"/>
    <mergeCell ref="A11:B11"/>
    <mergeCell ref="A13:B13"/>
    <mergeCell ref="A14:B14"/>
    <mergeCell ref="A6:B8"/>
    <mergeCell ref="A10:I10"/>
    <mergeCell ref="G8:H8"/>
    <mergeCell ref="K8:L8"/>
    <mergeCell ref="R6:T6"/>
    <mergeCell ref="N7:P7"/>
    <mergeCell ref="R7:T7"/>
    <mergeCell ref="J6:L6"/>
    <mergeCell ref="J7:L7"/>
    <mergeCell ref="O8:P8"/>
    <mergeCell ref="A70:B70"/>
    <mergeCell ref="A62:B62"/>
    <mergeCell ref="A65:B65"/>
    <mergeCell ref="A66:B66"/>
    <mergeCell ref="A69:H69"/>
    <mergeCell ref="A2:T2"/>
    <mergeCell ref="A56:B56"/>
    <mergeCell ref="A61:F61"/>
    <mergeCell ref="A46:B46"/>
    <mergeCell ref="A55:B55"/>
    <mergeCell ref="A9:B9"/>
    <mergeCell ref="A34:B34"/>
    <mergeCell ref="A38:B38"/>
    <mergeCell ref="A43:B43"/>
    <mergeCell ref="A45:B45"/>
    <mergeCell ref="A30:B30"/>
    <mergeCell ref="A33:B33"/>
    <mergeCell ref="A42:H42"/>
    <mergeCell ref="A37:H37"/>
    <mergeCell ref="S8:T8"/>
    <mergeCell ref="N6:P6"/>
  </mergeCells>
  <phoneticPr fontId="13" type="noConversion"/>
  <pageMargins left="0.78740157480314965" right="0.39370078740157483" top="0.39370078740157483" bottom="0.59055118110236227" header="0.51181102362204722" footer="0.51181102362204722"/>
  <pageSetup paperSize="9" scale="95" orientation="portrait" r:id="rId1"/>
  <headerFooter alignWithMargins="0"/>
  <colBreaks count="1" manualBreakCount="1">
    <brk id="20" max="1048575" man="1"/>
  </colBreaks>
  <drawing r:id="rId2"/>
</worksheet>
</file>

<file path=xl/worksheets/sheet22.xml><?xml version="1.0" encoding="utf-8"?>
<worksheet xmlns="http://schemas.openxmlformats.org/spreadsheetml/2006/main" xmlns:r="http://schemas.openxmlformats.org/officeDocument/2006/relationships">
  <dimension ref="A1:T39"/>
  <sheetViews>
    <sheetView zoomScaleNormal="100" workbookViewId="0"/>
  </sheetViews>
  <sheetFormatPr defaultRowHeight="12.75"/>
  <cols>
    <col min="1" max="1" width="2.85546875" style="1" customWidth="1"/>
    <col min="2" max="2" width="4.85546875" style="35" bestFit="1" customWidth="1"/>
    <col min="3" max="3" width="1.85546875" style="35" bestFit="1" customWidth="1"/>
    <col min="4" max="4" width="4.85546875" style="35" bestFit="1" customWidth="1"/>
    <col min="5" max="5" width="8" style="35" customWidth="1"/>
    <col min="6" max="6" width="7.7109375" style="20" customWidth="1"/>
    <col min="7" max="7" width="2.7109375" style="20" customWidth="1"/>
    <col min="8" max="8" width="5" style="1" customWidth="1"/>
    <col min="9" max="9" width="1.140625" style="1" customWidth="1"/>
    <col min="10" max="10" width="9.140625" style="1"/>
    <col min="11" max="11" width="2.7109375" style="1" customWidth="1"/>
    <col min="12" max="12" width="5.4257812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row r="2" spans="1:20" ht="15.75" customHeight="1">
      <c r="A2" s="100" t="s">
        <v>197</v>
      </c>
      <c r="B2" s="34"/>
      <c r="C2" s="34"/>
      <c r="D2" s="34"/>
      <c r="E2" s="34"/>
    </row>
    <row r="3" spans="1:20" ht="15.75" customHeight="1">
      <c r="A3" s="100" t="s">
        <v>374</v>
      </c>
      <c r="B3" s="31"/>
      <c r="C3" s="31"/>
      <c r="D3" s="31"/>
      <c r="E3" s="31"/>
    </row>
    <row r="4" spans="1:20" ht="15.75" customHeight="1">
      <c r="A4" s="193" t="s">
        <v>261</v>
      </c>
      <c r="B4" s="31"/>
      <c r="C4" s="31"/>
      <c r="D4" s="31"/>
      <c r="E4" s="31"/>
    </row>
    <row r="5" spans="1:20" ht="15.75" customHeight="1" thickBot="1">
      <c r="A5" s="193" t="s">
        <v>375</v>
      </c>
      <c r="B5" s="31"/>
      <c r="C5" s="31"/>
      <c r="D5" s="31"/>
      <c r="E5" s="31"/>
    </row>
    <row r="6" spans="1:20" s="57" customFormat="1" ht="13.5" customHeight="1">
      <c r="A6" s="364" t="s">
        <v>196</v>
      </c>
      <c r="B6" s="364"/>
      <c r="C6" s="364"/>
      <c r="D6" s="364"/>
      <c r="E6" s="159"/>
      <c r="F6" s="374" t="s">
        <v>161</v>
      </c>
      <c r="G6" s="374"/>
      <c r="H6" s="374"/>
      <c r="I6" s="119"/>
      <c r="J6" s="374" t="s">
        <v>123</v>
      </c>
      <c r="K6" s="374"/>
      <c r="L6" s="374"/>
      <c r="M6" s="112"/>
      <c r="N6" s="374" t="s">
        <v>86</v>
      </c>
      <c r="O6" s="374"/>
      <c r="P6" s="374"/>
      <c r="Q6" s="119"/>
      <c r="R6" s="374" t="s">
        <v>156</v>
      </c>
      <c r="S6" s="374"/>
      <c r="T6" s="374"/>
    </row>
    <row r="7" spans="1:20" ht="10.5" customHeight="1">
      <c r="A7" s="367"/>
      <c r="B7" s="367"/>
      <c r="C7" s="367"/>
      <c r="D7" s="367"/>
      <c r="E7" s="36"/>
      <c r="F7" s="369" t="s">
        <v>192</v>
      </c>
      <c r="G7" s="369"/>
      <c r="H7" s="369"/>
      <c r="I7" s="103"/>
      <c r="J7" s="369" t="s">
        <v>210</v>
      </c>
      <c r="K7" s="369"/>
      <c r="L7" s="369"/>
      <c r="M7" s="111"/>
      <c r="N7" s="369" t="s">
        <v>213</v>
      </c>
      <c r="O7" s="369"/>
      <c r="P7" s="369"/>
      <c r="Q7" s="103"/>
      <c r="R7" s="369" t="s">
        <v>21</v>
      </c>
      <c r="S7" s="369"/>
      <c r="T7" s="369"/>
    </row>
    <row r="8" spans="1:20" ht="10.5" customHeight="1" thickBot="1">
      <c r="A8" s="386"/>
      <c r="B8" s="386"/>
      <c r="C8" s="386"/>
      <c r="D8" s="386"/>
      <c r="E8" s="107"/>
      <c r="F8" s="28" t="s">
        <v>24</v>
      </c>
      <c r="G8" s="370" t="s">
        <v>131</v>
      </c>
      <c r="H8" s="370"/>
      <c r="I8" s="110"/>
      <c r="J8" s="28" t="s">
        <v>24</v>
      </c>
      <c r="K8" s="370" t="s">
        <v>131</v>
      </c>
      <c r="L8" s="370"/>
      <c r="M8" s="110"/>
      <c r="N8" s="28" t="s">
        <v>24</v>
      </c>
      <c r="O8" s="370" t="s">
        <v>131</v>
      </c>
      <c r="P8" s="370"/>
      <c r="Q8" s="110"/>
      <c r="R8" s="28" t="s">
        <v>24</v>
      </c>
      <c r="S8" s="370" t="s">
        <v>131</v>
      </c>
      <c r="T8" s="370"/>
    </row>
    <row r="9" spans="1:20" ht="10.5" customHeight="1">
      <c r="A9" s="367"/>
      <c r="B9" s="367"/>
      <c r="C9" s="367"/>
      <c r="D9" s="367"/>
      <c r="E9" s="36"/>
    </row>
    <row r="10" spans="1:20" ht="13.5" customHeight="1">
      <c r="A10" s="385" t="s">
        <v>220</v>
      </c>
      <c r="B10" s="385"/>
      <c r="C10" s="385"/>
      <c r="D10" s="385"/>
      <c r="E10" s="385"/>
      <c r="F10" s="385"/>
      <c r="G10" s="385"/>
      <c r="H10" s="385"/>
    </row>
    <row r="11" spans="1:20" ht="12" customHeight="1">
      <c r="A11" s="367" t="s">
        <v>24</v>
      </c>
      <c r="B11" s="367"/>
      <c r="C11" s="367"/>
      <c r="D11" s="367"/>
      <c r="E11" s="36"/>
      <c r="F11" s="131">
        <v>155.298</v>
      </c>
      <c r="G11" s="138" t="s">
        <v>5</v>
      </c>
      <c r="H11" s="131">
        <v>25.495999999999999</v>
      </c>
      <c r="I11" s="62" t="s">
        <v>348</v>
      </c>
      <c r="J11" s="131">
        <v>86588.133000000002</v>
      </c>
      <c r="K11" s="138" t="s">
        <v>5</v>
      </c>
      <c r="L11" s="131">
        <v>11856.187</v>
      </c>
      <c r="M11" s="1" t="s">
        <v>348</v>
      </c>
      <c r="N11" s="131">
        <v>2873.0160000000001</v>
      </c>
      <c r="O11" s="138" t="s">
        <v>5</v>
      </c>
      <c r="P11" s="131">
        <v>604.03800000000001</v>
      </c>
      <c r="Q11" s="62" t="s">
        <v>348</v>
      </c>
      <c r="R11" s="131">
        <v>1544.931</v>
      </c>
      <c r="S11" s="138" t="s">
        <v>5</v>
      </c>
      <c r="T11" s="131">
        <v>237.96</v>
      </c>
    </row>
    <row r="12" spans="1:20" s="35" customFormat="1" ht="20.45" customHeight="1">
      <c r="A12" s="297"/>
      <c r="B12" s="39">
        <v>0</v>
      </c>
      <c r="C12" s="56" t="s">
        <v>23</v>
      </c>
      <c r="D12" s="39">
        <v>99</v>
      </c>
      <c r="E12" s="39"/>
      <c r="F12" s="37">
        <v>12.547000000000001</v>
      </c>
      <c r="G12" s="51" t="s">
        <v>5</v>
      </c>
      <c r="H12" s="37">
        <v>11.334</v>
      </c>
      <c r="I12" s="35" t="s">
        <v>348</v>
      </c>
      <c r="J12" s="37">
        <v>736.02700000000004</v>
      </c>
      <c r="K12" s="51" t="s">
        <v>5</v>
      </c>
      <c r="L12" s="37">
        <v>654.26599999999996</v>
      </c>
      <c r="M12" s="35" t="s">
        <v>348</v>
      </c>
      <c r="N12" s="37">
        <v>260.63799999999998</v>
      </c>
      <c r="O12" s="51" t="s">
        <v>5</v>
      </c>
      <c r="P12" s="37">
        <v>280.47500000000002</v>
      </c>
      <c r="Q12" s="35" t="s">
        <v>348</v>
      </c>
      <c r="R12" s="37">
        <v>15.125</v>
      </c>
      <c r="S12" s="51" t="s">
        <v>5</v>
      </c>
      <c r="T12" s="37">
        <v>14.353</v>
      </c>
    </row>
    <row r="13" spans="1:20" ht="11.25" customHeight="1">
      <c r="A13" s="13"/>
      <c r="B13" s="62">
        <v>100</v>
      </c>
      <c r="C13" s="135" t="s">
        <v>23</v>
      </c>
      <c r="D13" s="62">
        <v>249</v>
      </c>
      <c r="E13" s="62"/>
      <c r="F13" s="132">
        <v>33.451000000000001</v>
      </c>
      <c r="G13" s="138" t="s">
        <v>5</v>
      </c>
      <c r="H13" s="132">
        <v>15.87</v>
      </c>
      <c r="I13" s="1" t="s">
        <v>348</v>
      </c>
      <c r="J13" s="132">
        <v>6357.9870000000001</v>
      </c>
      <c r="K13" s="138" t="s">
        <v>5</v>
      </c>
      <c r="L13" s="132">
        <v>3295.2289999999998</v>
      </c>
      <c r="M13" s="1" t="s">
        <v>348</v>
      </c>
      <c r="N13" s="132">
        <v>803.875</v>
      </c>
      <c r="O13" s="138" t="s">
        <v>5</v>
      </c>
      <c r="P13" s="132">
        <v>437.392</v>
      </c>
      <c r="Q13" s="1" t="s">
        <v>348</v>
      </c>
      <c r="R13" s="132">
        <v>151.654</v>
      </c>
      <c r="S13" s="138" t="s">
        <v>5</v>
      </c>
      <c r="T13" s="132">
        <v>90.111000000000004</v>
      </c>
    </row>
    <row r="14" spans="1:20" ht="11.25" customHeight="1">
      <c r="A14" s="13"/>
      <c r="B14" s="62">
        <v>250</v>
      </c>
      <c r="C14" s="135" t="s">
        <v>23</v>
      </c>
      <c r="D14" s="62">
        <v>499</v>
      </c>
      <c r="E14" s="62"/>
      <c r="F14" s="132">
        <v>46.139000000000003</v>
      </c>
      <c r="G14" s="138" t="s">
        <v>5</v>
      </c>
      <c r="H14" s="132">
        <v>12.170999999999999</v>
      </c>
      <c r="I14" s="1" t="s">
        <v>348</v>
      </c>
      <c r="J14" s="132">
        <v>16935.534</v>
      </c>
      <c r="K14" s="138" t="s">
        <v>5</v>
      </c>
      <c r="L14" s="132">
        <v>4332.5169999999998</v>
      </c>
      <c r="M14" s="1" t="s">
        <v>348</v>
      </c>
      <c r="N14" s="132">
        <v>685.69100000000003</v>
      </c>
      <c r="O14" s="138" t="s">
        <v>5</v>
      </c>
      <c r="P14" s="132">
        <v>203.846</v>
      </c>
      <c r="Q14" s="1" t="s">
        <v>348</v>
      </c>
      <c r="R14" s="132">
        <v>248.87899999999999</v>
      </c>
      <c r="S14" s="138" t="s">
        <v>5</v>
      </c>
      <c r="T14" s="132">
        <v>69.983000000000004</v>
      </c>
    </row>
    <row r="15" spans="1:20" ht="11.25" customHeight="1">
      <c r="A15" s="13"/>
      <c r="B15" s="62">
        <v>500</v>
      </c>
      <c r="C15" s="135" t="s">
        <v>23</v>
      </c>
      <c r="D15" s="62">
        <v>999</v>
      </c>
      <c r="E15" s="62"/>
      <c r="F15" s="132">
        <v>40.906999999999996</v>
      </c>
      <c r="G15" s="138" t="s">
        <v>5</v>
      </c>
      <c r="H15" s="132">
        <v>9.2509999999999994</v>
      </c>
      <c r="I15" s="1" t="s">
        <v>348</v>
      </c>
      <c r="J15" s="132">
        <v>27952.654999999999</v>
      </c>
      <c r="K15" s="138" t="s">
        <v>5</v>
      </c>
      <c r="L15" s="132">
        <v>6499.6350000000002</v>
      </c>
      <c r="M15" s="1" t="s">
        <v>348</v>
      </c>
      <c r="N15" s="132">
        <v>697.62</v>
      </c>
      <c r="O15" s="138" t="s">
        <v>5</v>
      </c>
      <c r="P15" s="132">
        <v>182.54499999999999</v>
      </c>
      <c r="Q15" s="1" t="s">
        <v>348</v>
      </c>
      <c r="R15" s="132">
        <v>472.03800000000001</v>
      </c>
      <c r="S15" s="138" t="s">
        <v>5</v>
      </c>
      <c r="T15" s="132">
        <v>125.81100000000001</v>
      </c>
    </row>
    <row r="16" spans="1:20" ht="11.25" customHeight="1">
      <c r="A16" s="13"/>
      <c r="B16" s="132">
        <v>1000</v>
      </c>
      <c r="C16" s="135" t="s">
        <v>23</v>
      </c>
      <c r="D16" s="132">
        <v>1499</v>
      </c>
      <c r="E16" s="132"/>
      <c r="F16" s="132">
        <v>12.164</v>
      </c>
      <c r="G16" s="138" t="s">
        <v>5</v>
      </c>
      <c r="H16" s="132">
        <v>4.12</v>
      </c>
      <c r="I16" s="1" t="s">
        <v>348</v>
      </c>
      <c r="J16" s="132">
        <v>14698.726000000001</v>
      </c>
      <c r="K16" s="138" t="s">
        <v>5</v>
      </c>
      <c r="L16" s="132">
        <v>5007.7780000000002</v>
      </c>
      <c r="M16" s="1" t="s">
        <v>348</v>
      </c>
      <c r="N16" s="132">
        <v>238.815</v>
      </c>
      <c r="O16" s="138" t="s">
        <v>5</v>
      </c>
      <c r="P16" s="132">
        <v>86.281999999999996</v>
      </c>
      <c r="Q16" s="1" t="s">
        <v>348</v>
      </c>
      <c r="R16" s="132">
        <v>288.149</v>
      </c>
      <c r="S16" s="138" t="s">
        <v>5</v>
      </c>
      <c r="T16" s="132">
        <v>104.74</v>
      </c>
    </row>
    <row r="17" spans="1:20" ht="11.25" customHeight="1">
      <c r="A17" s="13"/>
      <c r="B17" s="132">
        <v>1500</v>
      </c>
      <c r="C17" s="135" t="s">
        <v>23</v>
      </c>
      <c r="D17" s="132">
        <v>2999</v>
      </c>
      <c r="E17" s="132"/>
      <c r="F17" s="132">
        <v>9.6809999999999992</v>
      </c>
      <c r="G17" s="138" t="s">
        <v>5</v>
      </c>
      <c r="H17" s="132">
        <v>3.1680000000000001</v>
      </c>
      <c r="I17" s="1" t="s">
        <v>348</v>
      </c>
      <c r="J17" s="132">
        <v>18640.633000000002</v>
      </c>
      <c r="K17" s="138" t="s">
        <v>5</v>
      </c>
      <c r="L17" s="132">
        <v>6315.8270000000002</v>
      </c>
      <c r="M17" s="1" t="s">
        <v>348</v>
      </c>
      <c r="N17" s="132">
        <v>179.84</v>
      </c>
      <c r="O17" s="138" t="s">
        <v>5</v>
      </c>
      <c r="P17" s="132">
        <v>65.501000000000005</v>
      </c>
      <c r="Q17" s="1" t="s">
        <v>348</v>
      </c>
      <c r="R17" s="132">
        <v>348.82100000000003</v>
      </c>
      <c r="S17" s="138" t="s">
        <v>5</v>
      </c>
      <c r="T17" s="132">
        <v>130.078</v>
      </c>
    </row>
    <row r="18" spans="1:20" ht="11.25" customHeight="1">
      <c r="A18" s="13"/>
      <c r="B18" s="132">
        <v>3000</v>
      </c>
      <c r="C18" s="135" t="s">
        <v>23</v>
      </c>
      <c r="D18" s="62"/>
      <c r="E18" s="62"/>
      <c r="F18" s="132">
        <v>0.40899999999999997</v>
      </c>
      <c r="G18" s="138" t="s">
        <v>5</v>
      </c>
      <c r="H18" s="132">
        <v>0.8</v>
      </c>
      <c r="I18" s="1" t="s">
        <v>348</v>
      </c>
      <c r="J18" s="132">
        <v>1266.5709999999999</v>
      </c>
      <c r="K18" s="138" t="s">
        <v>5</v>
      </c>
      <c r="L18" s="132">
        <v>2479.395</v>
      </c>
      <c r="M18" s="1" t="s">
        <v>348</v>
      </c>
      <c r="N18" s="132">
        <v>6.5369999999999999</v>
      </c>
      <c r="O18" s="138" t="s">
        <v>5</v>
      </c>
      <c r="P18" s="132">
        <v>12.797000000000001</v>
      </c>
      <c r="Q18" s="1" t="s">
        <v>348</v>
      </c>
      <c r="R18" s="132">
        <v>20.265000000000001</v>
      </c>
      <c r="S18" s="138" t="s">
        <v>5</v>
      </c>
      <c r="T18" s="132">
        <v>39.67</v>
      </c>
    </row>
    <row r="19" spans="1:20" ht="4.5" customHeight="1">
      <c r="A19" s="18"/>
      <c r="B19" s="18"/>
      <c r="C19" s="18"/>
      <c r="D19" s="18"/>
      <c r="E19" s="18"/>
      <c r="F19" s="18"/>
      <c r="G19" s="18"/>
      <c r="H19" s="18"/>
      <c r="I19" s="18"/>
      <c r="J19" s="18"/>
      <c r="K19" s="18"/>
      <c r="L19" s="18"/>
      <c r="M19" s="18"/>
      <c r="N19" s="18"/>
      <c r="O19" s="18"/>
      <c r="P19" s="18"/>
      <c r="Q19" s="18"/>
      <c r="R19" s="18"/>
      <c r="S19" s="18"/>
      <c r="T19" s="18"/>
    </row>
    <row r="20" spans="1:20" ht="10.5" customHeight="1">
      <c r="A20" s="63"/>
      <c r="B20" s="63"/>
      <c r="C20" s="13"/>
      <c r="D20" s="51"/>
      <c r="E20" s="13"/>
      <c r="F20" s="13"/>
      <c r="G20" s="13"/>
      <c r="H20" s="51"/>
      <c r="I20" s="13"/>
      <c r="J20" s="13"/>
      <c r="K20" s="13"/>
      <c r="L20" s="51"/>
      <c r="M20" s="13"/>
      <c r="N20" s="13"/>
      <c r="O20" s="13"/>
      <c r="P20" s="51"/>
      <c r="Q20" s="13"/>
      <c r="R20" s="37"/>
      <c r="S20" s="20"/>
      <c r="T20" s="20"/>
    </row>
    <row r="21" spans="1:20" ht="11.25" customHeight="1">
      <c r="A21" s="381" t="s">
        <v>222</v>
      </c>
      <c r="B21" s="381"/>
      <c r="C21" s="381"/>
      <c r="D21" s="381"/>
      <c r="E21" s="381"/>
      <c r="F21" s="381"/>
      <c r="G21" s="381"/>
      <c r="H21" s="381"/>
      <c r="I21" s="39"/>
      <c r="J21" s="39"/>
      <c r="K21" s="39"/>
      <c r="L21" s="51"/>
      <c r="M21" s="39"/>
      <c r="N21" s="39"/>
      <c r="O21" s="39"/>
      <c r="P21" s="51"/>
      <c r="Q21" s="39"/>
      <c r="R21" s="17"/>
      <c r="S21" s="114"/>
      <c r="T21" s="114"/>
    </row>
    <row r="22" spans="1:20" ht="11.25" customHeight="1">
      <c r="A22" s="367" t="s">
        <v>24</v>
      </c>
      <c r="B22" s="367"/>
      <c r="C22" s="133"/>
      <c r="D22" s="183"/>
      <c r="E22" s="133"/>
      <c r="F22" s="131">
        <v>9.1940000000000008</v>
      </c>
      <c r="G22" s="138" t="s">
        <v>5</v>
      </c>
      <c r="H22" s="131">
        <v>5.2160000000000002</v>
      </c>
      <c r="I22" s="100" t="s">
        <v>348</v>
      </c>
      <c r="J22" s="131">
        <v>2950.7269999999999</v>
      </c>
      <c r="K22" s="138" t="s">
        <v>5</v>
      </c>
      <c r="L22" s="131">
        <v>1676.4449999999999</v>
      </c>
      <c r="M22" s="100" t="s">
        <v>348</v>
      </c>
      <c r="N22" s="131" t="s">
        <v>347</v>
      </c>
      <c r="O22" s="138" t="s">
        <v>5</v>
      </c>
      <c r="P22" s="131" t="s">
        <v>347</v>
      </c>
      <c r="Q22" s="100" t="s">
        <v>348</v>
      </c>
      <c r="R22" s="131" t="s">
        <v>347</v>
      </c>
      <c r="S22" s="138" t="s">
        <v>5</v>
      </c>
      <c r="T22" s="131" t="s">
        <v>347</v>
      </c>
    </row>
    <row r="23" spans="1:20" ht="5.25" customHeight="1" thickBot="1">
      <c r="A23" s="161"/>
      <c r="B23" s="161"/>
      <c r="C23" s="161"/>
      <c r="D23" s="161"/>
      <c r="E23" s="161"/>
      <c r="F23" s="161"/>
      <c r="G23" s="161"/>
      <c r="H23" s="161"/>
      <c r="I23" s="161"/>
      <c r="J23" s="161"/>
      <c r="K23" s="161"/>
      <c r="L23" s="161"/>
      <c r="M23" s="161"/>
      <c r="N23" s="161"/>
      <c r="O23" s="161"/>
      <c r="P23" s="161"/>
      <c r="Q23" s="161"/>
      <c r="R23" s="69"/>
      <c r="S23" s="147"/>
      <c r="T23" s="147"/>
    </row>
    <row r="24" spans="1:20" ht="5.25" customHeight="1" thickBot="1">
      <c r="A24" s="162"/>
      <c r="B24" s="162"/>
      <c r="C24" s="162"/>
      <c r="D24" s="162"/>
      <c r="E24" s="162"/>
      <c r="F24" s="162"/>
      <c r="G24" s="162"/>
      <c r="H24" s="162"/>
      <c r="I24" s="162"/>
      <c r="J24" s="162"/>
      <c r="K24" s="162"/>
      <c r="L24" s="162"/>
      <c r="M24" s="162"/>
      <c r="N24" s="162"/>
      <c r="O24" s="162"/>
      <c r="P24" s="162"/>
      <c r="Q24" s="162"/>
      <c r="R24" s="163"/>
      <c r="S24" s="164"/>
      <c r="T24" s="164"/>
    </row>
    <row r="25" spans="1:20" ht="10.5" customHeight="1">
      <c r="A25" s="63"/>
      <c r="B25" s="63"/>
      <c r="C25" s="37"/>
      <c r="D25" s="51"/>
      <c r="E25" s="37"/>
      <c r="F25" s="37"/>
      <c r="G25" s="37"/>
      <c r="H25" s="51"/>
      <c r="I25" s="37"/>
      <c r="J25" s="37"/>
      <c r="K25" s="37"/>
      <c r="L25" s="51"/>
      <c r="M25" s="37"/>
      <c r="N25" s="37"/>
      <c r="O25" s="37"/>
      <c r="P25" s="51"/>
      <c r="Q25" s="37"/>
      <c r="R25" s="38"/>
      <c r="S25" s="114"/>
      <c r="T25" s="114"/>
    </row>
    <row r="26" spans="1:20" ht="13.5" customHeight="1">
      <c r="A26" s="385" t="s">
        <v>221</v>
      </c>
      <c r="B26" s="385"/>
      <c r="C26" s="385"/>
      <c r="D26" s="385"/>
      <c r="E26" s="385"/>
      <c r="F26" s="385"/>
      <c r="G26" s="385"/>
      <c r="H26" s="385"/>
    </row>
    <row r="27" spans="1:20" ht="11.25" customHeight="1">
      <c r="A27" s="367" t="s">
        <v>24</v>
      </c>
      <c r="B27" s="367"/>
      <c r="C27" s="367"/>
      <c r="D27" s="367"/>
      <c r="E27" s="36"/>
      <c r="F27" s="131">
        <v>113.907</v>
      </c>
      <c r="G27" s="138" t="s">
        <v>5</v>
      </c>
      <c r="H27" s="131">
        <v>18.977</v>
      </c>
      <c r="I27" s="62" t="s">
        <v>348</v>
      </c>
      <c r="J27" s="131">
        <v>69797.911999999997</v>
      </c>
      <c r="K27" s="138" t="s">
        <v>5</v>
      </c>
      <c r="L27" s="131">
        <v>10340.986999999999</v>
      </c>
      <c r="M27" s="1" t="s">
        <v>348</v>
      </c>
      <c r="N27" s="131">
        <v>1872.682</v>
      </c>
      <c r="O27" s="138" t="s">
        <v>5</v>
      </c>
      <c r="P27" s="131">
        <v>342.46699999999998</v>
      </c>
      <c r="Q27" s="62" t="s">
        <v>348</v>
      </c>
      <c r="R27" s="131">
        <v>1202.268</v>
      </c>
      <c r="S27" s="138" t="s">
        <v>5</v>
      </c>
      <c r="T27" s="131">
        <v>195.66399999999999</v>
      </c>
    </row>
    <row r="28" spans="1:20" s="35" customFormat="1" ht="20.45" customHeight="1">
      <c r="A28" s="297"/>
      <c r="B28" s="39">
        <v>0</v>
      </c>
      <c r="C28" s="56" t="s">
        <v>23</v>
      </c>
      <c r="D28" s="39">
        <v>99</v>
      </c>
      <c r="E28" s="39"/>
      <c r="F28" s="37">
        <v>6.5730000000000004</v>
      </c>
      <c r="G28" s="51" t="s">
        <v>5</v>
      </c>
      <c r="H28" s="37">
        <v>7.1849999999999996</v>
      </c>
      <c r="I28" s="35" t="s">
        <v>348</v>
      </c>
      <c r="J28" s="37">
        <v>414.65899999999999</v>
      </c>
      <c r="K28" s="51" t="s">
        <v>5</v>
      </c>
      <c r="L28" s="37">
        <v>500.65600000000001</v>
      </c>
      <c r="M28" s="35" t="s">
        <v>348</v>
      </c>
      <c r="N28" s="37">
        <v>55.918999999999997</v>
      </c>
      <c r="O28" s="51" t="s">
        <v>5</v>
      </c>
      <c r="P28" s="37">
        <v>73.474000000000004</v>
      </c>
      <c r="Q28" s="35" t="s">
        <v>348</v>
      </c>
      <c r="R28" s="37">
        <v>4.3140000000000001</v>
      </c>
      <c r="S28" s="51" t="s">
        <v>5</v>
      </c>
      <c r="T28" s="37">
        <v>6.1689999999999996</v>
      </c>
    </row>
    <row r="29" spans="1:20" ht="11.25" customHeight="1">
      <c r="A29" s="137"/>
      <c r="B29" s="62">
        <v>100</v>
      </c>
      <c r="C29" s="135" t="s">
        <v>23</v>
      </c>
      <c r="D29" s="62">
        <v>249</v>
      </c>
      <c r="E29" s="62"/>
      <c r="F29" s="132">
        <v>15.55</v>
      </c>
      <c r="G29" s="138" t="s">
        <v>5</v>
      </c>
      <c r="H29" s="132">
        <v>8.6780000000000008</v>
      </c>
      <c r="I29" s="1" t="s">
        <v>348</v>
      </c>
      <c r="J29" s="132">
        <v>2850.8629999999998</v>
      </c>
      <c r="K29" s="138" t="s">
        <v>5</v>
      </c>
      <c r="L29" s="132">
        <v>1707.203</v>
      </c>
      <c r="M29" s="1" t="s">
        <v>348</v>
      </c>
      <c r="N29" s="132">
        <v>247.46</v>
      </c>
      <c r="O29" s="138" t="s">
        <v>5</v>
      </c>
      <c r="P29" s="132">
        <v>147.31</v>
      </c>
      <c r="Q29" s="1" t="s">
        <v>348</v>
      </c>
      <c r="R29" s="132">
        <v>44.710999999999999</v>
      </c>
      <c r="S29" s="138" t="s">
        <v>5</v>
      </c>
      <c r="T29" s="132">
        <v>26.78</v>
      </c>
    </row>
    <row r="30" spans="1:20" ht="11.25" customHeight="1">
      <c r="A30" s="137"/>
      <c r="B30" s="62">
        <v>250</v>
      </c>
      <c r="C30" s="135" t="s">
        <v>23</v>
      </c>
      <c r="D30" s="62">
        <v>499</v>
      </c>
      <c r="E30" s="62"/>
      <c r="F30" s="132">
        <v>38.978000000000002</v>
      </c>
      <c r="G30" s="138" t="s">
        <v>5</v>
      </c>
      <c r="H30" s="132">
        <v>10.818</v>
      </c>
      <c r="I30" s="1" t="s">
        <v>348</v>
      </c>
      <c r="J30" s="132">
        <v>14520.975</v>
      </c>
      <c r="K30" s="138" t="s">
        <v>5</v>
      </c>
      <c r="L30" s="132">
        <v>3852.8850000000002</v>
      </c>
      <c r="M30" s="1" t="s">
        <v>348</v>
      </c>
      <c r="N30" s="132">
        <v>628.976</v>
      </c>
      <c r="O30" s="138" t="s">
        <v>5</v>
      </c>
      <c r="P30" s="132">
        <v>201.352</v>
      </c>
      <c r="Q30" s="1" t="s">
        <v>348</v>
      </c>
      <c r="R30" s="132">
        <v>239.44</v>
      </c>
      <c r="S30" s="138" t="s">
        <v>5</v>
      </c>
      <c r="T30" s="132">
        <v>72.637</v>
      </c>
    </row>
    <row r="31" spans="1:20" ht="11.25" customHeight="1">
      <c r="A31" s="137"/>
      <c r="B31" s="62">
        <v>500</v>
      </c>
      <c r="C31" s="135" t="s">
        <v>23</v>
      </c>
      <c r="D31" s="62">
        <v>999</v>
      </c>
      <c r="E31" s="62"/>
      <c r="F31" s="132">
        <v>34.414000000000001</v>
      </c>
      <c r="G31" s="138" t="s">
        <v>5</v>
      </c>
      <c r="H31" s="132">
        <v>8.9239999999999995</v>
      </c>
      <c r="I31" s="1" t="s">
        <v>348</v>
      </c>
      <c r="J31" s="132">
        <v>23914.968000000001</v>
      </c>
      <c r="K31" s="138" t="s">
        <v>5</v>
      </c>
      <c r="L31" s="132">
        <v>6155.6779999999999</v>
      </c>
      <c r="M31" s="1" t="s">
        <v>348</v>
      </c>
      <c r="N31" s="132">
        <v>621.66499999999996</v>
      </c>
      <c r="O31" s="138" t="s">
        <v>5</v>
      </c>
      <c r="P31" s="132">
        <v>168.48599999999999</v>
      </c>
      <c r="Q31" s="1" t="s">
        <v>348</v>
      </c>
      <c r="R31" s="132">
        <v>438.62400000000002</v>
      </c>
      <c r="S31" s="138" t="s">
        <v>5</v>
      </c>
      <c r="T31" s="132">
        <v>121.13800000000001</v>
      </c>
    </row>
    <row r="32" spans="1:20" ht="11.25" customHeight="1">
      <c r="A32" s="137"/>
      <c r="B32" s="132">
        <v>1000</v>
      </c>
      <c r="C32" s="135" t="s">
        <v>23</v>
      </c>
      <c r="D32" s="132">
        <v>1499</v>
      </c>
      <c r="E32" s="132"/>
      <c r="F32" s="132">
        <v>9.9600000000000009</v>
      </c>
      <c r="G32" s="138" t="s">
        <v>5</v>
      </c>
      <c r="H32" s="132">
        <v>3.92</v>
      </c>
      <c r="I32" s="1" t="s">
        <v>348</v>
      </c>
      <c r="J32" s="132">
        <v>11970.227000000001</v>
      </c>
      <c r="K32" s="138" t="s">
        <v>5</v>
      </c>
      <c r="L32" s="132">
        <v>4773.5290000000005</v>
      </c>
      <c r="M32" s="1" t="s">
        <v>348</v>
      </c>
      <c r="N32" s="132">
        <v>183.803</v>
      </c>
      <c r="O32" s="138" t="s">
        <v>5</v>
      </c>
      <c r="P32" s="132">
        <v>82.283000000000001</v>
      </c>
      <c r="Q32" s="1" t="s">
        <v>348</v>
      </c>
      <c r="R32" s="132">
        <v>219.69499999999999</v>
      </c>
      <c r="S32" s="138" t="s">
        <v>5</v>
      </c>
      <c r="T32" s="132">
        <v>99.106999999999999</v>
      </c>
    </row>
    <row r="33" spans="1:20" ht="11.25" customHeight="1">
      <c r="A33" s="137"/>
      <c r="B33" s="132">
        <v>1500</v>
      </c>
      <c r="C33" s="135" t="s">
        <v>23</v>
      </c>
      <c r="D33" s="132">
        <v>2999</v>
      </c>
      <c r="E33" s="132"/>
      <c r="F33" s="132">
        <v>8.4309999999999992</v>
      </c>
      <c r="G33" s="138" t="s">
        <v>5</v>
      </c>
      <c r="H33" s="132">
        <v>2.835</v>
      </c>
      <c r="I33" s="1" t="s">
        <v>348</v>
      </c>
      <c r="J33" s="132">
        <v>16126.22</v>
      </c>
      <c r="K33" s="138" t="s">
        <v>5</v>
      </c>
      <c r="L33" s="132">
        <v>5564.4790000000003</v>
      </c>
      <c r="M33" s="1" t="s">
        <v>348</v>
      </c>
      <c r="N33" s="132">
        <v>134.86000000000001</v>
      </c>
      <c r="O33" s="138" t="s">
        <v>5</v>
      </c>
      <c r="P33" s="132">
        <v>45.598999999999997</v>
      </c>
      <c r="Q33" s="1" t="s">
        <v>348</v>
      </c>
      <c r="R33" s="132">
        <v>255.48400000000001</v>
      </c>
      <c r="S33" s="138" t="s">
        <v>5</v>
      </c>
      <c r="T33" s="132">
        <v>86.378</v>
      </c>
    </row>
    <row r="34" spans="1:20" ht="11.25" customHeight="1">
      <c r="A34" s="137"/>
      <c r="B34" s="132">
        <v>3000</v>
      </c>
      <c r="C34" s="135" t="s">
        <v>23</v>
      </c>
      <c r="D34" s="132"/>
      <c r="E34" s="132"/>
      <c r="F34" s="132" t="s">
        <v>347</v>
      </c>
      <c r="G34" s="138" t="s">
        <v>5</v>
      </c>
      <c r="H34" s="132" t="s">
        <v>347</v>
      </c>
      <c r="I34" s="1" t="s">
        <v>348</v>
      </c>
      <c r="J34" s="132" t="s">
        <v>347</v>
      </c>
      <c r="K34" s="138" t="s">
        <v>5</v>
      </c>
      <c r="L34" s="132" t="s">
        <v>347</v>
      </c>
      <c r="M34" s="1" t="s">
        <v>348</v>
      </c>
      <c r="N34" s="132" t="s">
        <v>347</v>
      </c>
      <c r="O34" s="138" t="s">
        <v>5</v>
      </c>
      <c r="P34" s="132" t="s">
        <v>347</v>
      </c>
      <c r="Q34" s="1" t="s">
        <v>348</v>
      </c>
      <c r="R34" s="132" t="s">
        <v>347</v>
      </c>
      <c r="S34" s="138" t="s">
        <v>5</v>
      </c>
      <c r="T34" s="132" t="s">
        <v>347</v>
      </c>
    </row>
    <row r="35" spans="1:20" ht="4.5" customHeight="1">
      <c r="A35" s="18"/>
      <c r="B35" s="18"/>
      <c r="C35" s="18"/>
      <c r="D35" s="18"/>
      <c r="E35" s="18"/>
      <c r="F35" s="18"/>
      <c r="G35" s="18"/>
      <c r="H35" s="18"/>
      <c r="I35" s="18"/>
      <c r="J35" s="18"/>
      <c r="K35" s="18"/>
      <c r="L35" s="18"/>
      <c r="M35" s="18"/>
      <c r="N35" s="18"/>
      <c r="O35" s="18"/>
      <c r="P35" s="18"/>
      <c r="Q35" s="18"/>
      <c r="R35" s="18"/>
      <c r="S35" s="18"/>
      <c r="T35" s="18"/>
    </row>
    <row r="36" spans="1:20" ht="10.5" customHeight="1">
      <c r="A36" s="63"/>
      <c r="B36" s="63"/>
      <c r="C36" s="13"/>
      <c r="D36" s="51"/>
      <c r="E36" s="13"/>
      <c r="F36" s="13"/>
      <c r="G36" s="13"/>
      <c r="H36" s="51"/>
      <c r="I36" s="13"/>
      <c r="J36" s="13"/>
      <c r="K36" s="13"/>
      <c r="L36" s="51"/>
      <c r="M36" s="13"/>
      <c r="N36" s="13"/>
      <c r="O36" s="13"/>
      <c r="P36" s="51"/>
      <c r="Q36" s="13"/>
      <c r="R36" s="37"/>
      <c r="S36" s="20"/>
      <c r="T36" s="20"/>
    </row>
    <row r="37" spans="1:20" ht="11.25" customHeight="1">
      <c r="A37" s="381" t="s">
        <v>223</v>
      </c>
      <c r="B37" s="381"/>
      <c r="C37" s="381"/>
      <c r="D37" s="381"/>
      <c r="E37" s="381"/>
      <c r="F37" s="381"/>
      <c r="G37" s="381"/>
      <c r="H37" s="51"/>
      <c r="I37" s="39"/>
      <c r="J37" s="39"/>
      <c r="K37" s="39"/>
      <c r="L37" s="51"/>
      <c r="M37" s="39"/>
      <c r="N37" s="39"/>
      <c r="O37" s="39"/>
      <c r="P37" s="51"/>
      <c r="Q37" s="39"/>
      <c r="R37" s="17"/>
      <c r="S37" s="114"/>
      <c r="T37" s="114"/>
    </row>
    <row r="38" spans="1:20" ht="11.25" customHeight="1">
      <c r="A38" s="367" t="s">
        <v>24</v>
      </c>
      <c r="B38" s="367"/>
      <c r="C38" s="133"/>
      <c r="D38" s="183"/>
      <c r="E38" s="133"/>
      <c r="F38" s="131">
        <v>50.646999999999998</v>
      </c>
      <c r="G38" s="138" t="s">
        <v>5</v>
      </c>
      <c r="H38" s="131">
        <v>18.553000000000001</v>
      </c>
      <c r="I38" s="100" t="s">
        <v>348</v>
      </c>
      <c r="J38" s="131">
        <v>12721.537</v>
      </c>
      <c r="K38" s="138" t="s">
        <v>5</v>
      </c>
      <c r="L38" s="131">
        <v>4103.9319999999998</v>
      </c>
      <c r="M38" s="100" t="s">
        <v>348</v>
      </c>
      <c r="N38" s="131" t="s">
        <v>347</v>
      </c>
      <c r="O38" s="138" t="s">
        <v>5</v>
      </c>
      <c r="P38" s="131" t="s">
        <v>347</v>
      </c>
      <c r="Q38" s="100" t="s">
        <v>348</v>
      </c>
      <c r="R38" s="131" t="s">
        <v>347</v>
      </c>
      <c r="S38" s="138" t="s">
        <v>5</v>
      </c>
      <c r="T38" s="131" t="s">
        <v>347</v>
      </c>
    </row>
    <row r="39" spans="1:20" ht="12" customHeight="1" thickBot="1">
      <c r="A39" s="45"/>
      <c r="B39" s="67"/>
      <c r="C39" s="67"/>
      <c r="D39" s="28"/>
      <c r="E39" s="28"/>
      <c r="F39" s="45"/>
      <c r="G39" s="45"/>
      <c r="H39" s="45"/>
      <c r="I39" s="45"/>
      <c r="J39" s="45"/>
      <c r="K39" s="45"/>
      <c r="L39" s="45"/>
      <c r="M39" s="45"/>
      <c r="N39" s="45"/>
      <c r="O39" s="45"/>
      <c r="P39" s="45"/>
      <c r="Q39" s="45"/>
      <c r="R39" s="45"/>
      <c r="S39" s="45"/>
      <c r="T39" s="45"/>
    </row>
  </sheetData>
  <sheetProtection formatCells="0" formatColumns="0" formatRows="0"/>
  <mergeCells count="22">
    <mergeCell ref="A38:B38"/>
    <mergeCell ref="A11:D11"/>
    <mergeCell ref="A6:D8"/>
    <mergeCell ref="A9:D9"/>
    <mergeCell ref="A22:B22"/>
    <mergeCell ref="A27:D27"/>
    <mergeCell ref="S8:T8"/>
    <mergeCell ref="A26:H26"/>
    <mergeCell ref="A37:G37"/>
    <mergeCell ref="N7:P7"/>
    <mergeCell ref="R7:T7"/>
    <mergeCell ref="A21:H21"/>
    <mergeCell ref="A10:H10"/>
    <mergeCell ref="G8:H8"/>
    <mergeCell ref="K8:L8"/>
    <mergeCell ref="O8:P8"/>
    <mergeCell ref="F6:H6"/>
    <mergeCell ref="J6:L6"/>
    <mergeCell ref="N6:P6"/>
    <mergeCell ref="R6:T6"/>
    <mergeCell ref="F7:H7"/>
    <mergeCell ref="J7:L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dimension ref="A1:T42"/>
  <sheetViews>
    <sheetView zoomScaleNormal="100" workbookViewId="0"/>
  </sheetViews>
  <sheetFormatPr defaultRowHeight="12.75"/>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140625" style="1" customWidth="1"/>
    <col min="12" max="12" width="4.285156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140625" style="1" customWidth="1"/>
    <col min="20" max="20" width="4.28515625" style="1" customWidth="1"/>
    <col min="21" max="16384" width="9.140625" style="1"/>
  </cols>
  <sheetData>
    <row r="1" spans="1:20" ht="6.75" customHeight="1"/>
    <row r="2" spans="1:20" ht="15" customHeight="1">
      <c r="A2" s="188" t="s">
        <v>262</v>
      </c>
      <c r="B2" s="20"/>
      <c r="C2" s="20"/>
      <c r="D2" s="20"/>
      <c r="E2" s="20"/>
      <c r="F2" s="20"/>
      <c r="G2" s="20"/>
      <c r="H2" s="20"/>
      <c r="I2" s="20"/>
      <c r="J2" s="20"/>
      <c r="K2" s="20"/>
      <c r="L2" s="20"/>
      <c r="N2" s="20"/>
      <c r="O2" s="20"/>
      <c r="P2" s="20"/>
      <c r="Q2" s="20"/>
      <c r="R2" s="20"/>
      <c r="S2" s="20"/>
      <c r="T2" s="20"/>
    </row>
    <row r="3" spans="1:20" s="20" customFormat="1">
      <c r="A3" s="188" t="s">
        <v>376</v>
      </c>
    </row>
    <row r="4" spans="1:20">
      <c r="A4" s="193" t="s">
        <v>303</v>
      </c>
      <c r="B4" s="20"/>
      <c r="C4" s="20"/>
      <c r="D4" s="20"/>
      <c r="E4" s="20"/>
      <c r="F4" s="20"/>
      <c r="G4" s="20"/>
      <c r="H4" s="20"/>
      <c r="I4" s="20"/>
      <c r="J4" s="20"/>
      <c r="K4" s="20"/>
      <c r="L4" s="20"/>
      <c r="M4" s="20"/>
      <c r="N4" s="20"/>
      <c r="O4" s="20"/>
      <c r="P4" s="20"/>
      <c r="Q4" s="20"/>
      <c r="R4" s="20"/>
      <c r="S4" s="20"/>
      <c r="T4" s="20"/>
    </row>
    <row r="5" spans="1:20" ht="13.5" thickBot="1">
      <c r="A5" s="295" t="s">
        <v>377</v>
      </c>
      <c r="B5" s="45"/>
      <c r="C5" s="45"/>
      <c r="D5" s="45"/>
      <c r="E5" s="45"/>
      <c r="F5" s="45"/>
      <c r="G5" s="45"/>
      <c r="H5" s="45"/>
      <c r="I5" s="45"/>
      <c r="J5" s="45"/>
      <c r="K5" s="45"/>
      <c r="L5" s="45"/>
      <c r="M5" s="45"/>
      <c r="N5" s="45"/>
      <c r="O5" s="45"/>
      <c r="P5" s="45"/>
      <c r="Q5" s="45"/>
      <c r="R5" s="45"/>
      <c r="S5" s="45"/>
      <c r="T5" s="45"/>
    </row>
    <row r="6" spans="1:20" ht="14.25" customHeight="1">
      <c r="A6" s="36" t="s">
        <v>56</v>
      </c>
      <c r="B6" s="36" t="s">
        <v>146</v>
      </c>
      <c r="C6" s="36"/>
      <c r="D6" s="36"/>
      <c r="E6" s="36"/>
      <c r="F6" s="369" t="s">
        <v>214</v>
      </c>
      <c r="G6" s="369"/>
      <c r="H6" s="369"/>
      <c r="I6" s="369"/>
      <c r="J6" s="369"/>
      <c r="K6" s="369"/>
      <c r="L6" s="369"/>
      <c r="N6" s="369" t="s">
        <v>153</v>
      </c>
      <c r="O6" s="369"/>
      <c r="P6" s="369"/>
      <c r="Q6" s="369"/>
      <c r="R6" s="369"/>
      <c r="S6" s="369"/>
      <c r="T6" s="369"/>
    </row>
    <row r="7" spans="1:20" ht="13.5" customHeight="1">
      <c r="A7" s="36"/>
      <c r="B7" s="36"/>
      <c r="C7" s="36"/>
      <c r="D7" s="36"/>
      <c r="E7" s="36"/>
      <c r="F7" s="387" t="s">
        <v>8</v>
      </c>
      <c r="G7" s="387"/>
      <c r="H7" s="387"/>
      <c r="I7" s="139"/>
      <c r="J7" s="387" t="s">
        <v>9</v>
      </c>
      <c r="K7" s="387"/>
      <c r="L7" s="387"/>
      <c r="N7" s="387" t="s">
        <v>8</v>
      </c>
      <c r="O7" s="387"/>
      <c r="P7" s="387"/>
      <c r="Q7" s="139"/>
      <c r="R7" s="387" t="s">
        <v>9</v>
      </c>
      <c r="S7" s="387"/>
      <c r="T7" s="387"/>
    </row>
    <row r="8" spans="1:20" ht="13.5" customHeight="1" thickBot="1">
      <c r="A8" s="54"/>
      <c r="B8" s="54"/>
      <c r="C8" s="54"/>
      <c r="D8" s="54"/>
      <c r="E8" s="54"/>
      <c r="F8" s="28" t="s">
        <v>24</v>
      </c>
      <c r="G8" s="363" t="s">
        <v>130</v>
      </c>
      <c r="H8" s="363"/>
      <c r="I8" s="28"/>
      <c r="J8" s="28" t="s">
        <v>24</v>
      </c>
      <c r="K8" s="363" t="s">
        <v>162</v>
      </c>
      <c r="L8" s="363"/>
      <c r="M8" s="45"/>
      <c r="N8" s="28" t="s">
        <v>24</v>
      </c>
      <c r="O8" s="363" t="s">
        <v>130</v>
      </c>
      <c r="P8" s="363"/>
      <c r="Q8" s="28"/>
      <c r="R8" s="28" t="s">
        <v>24</v>
      </c>
      <c r="S8" s="363" t="s">
        <v>162</v>
      </c>
      <c r="T8" s="363"/>
    </row>
    <row r="9" spans="1:20" ht="12" customHeight="1">
      <c r="A9" s="64"/>
      <c r="B9" s="64"/>
      <c r="C9" s="64"/>
      <c r="D9" s="64"/>
      <c r="E9" s="64"/>
      <c r="F9" s="104"/>
      <c r="G9" s="104"/>
      <c r="H9" s="104"/>
      <c r="I9" s="104"/>
      <c r="J9" s="104"/>
      <c r="K9" s="104"/>
      <c r="L9" s="104"/>
      <c r="N9" s="104"/>
      <c r="O9" s="104"/>
      <c r="P9" s="104"/>
      <c r="Q9" s="104"/>
      <c r="R9" s="104"/>
      <c r="S9" s="104"/>
      <c r="T9" s="104"/>
    </row>
    <row r="10" spans="1:20" ht="12" hidden="1" customHeight="1">
      <c r="A10" s="64"/>
      <c r="B10" s="64"/>
      <c r="C10" s="64"/>
      <c r="D10" s="64"/>
      <c r="E10" s="64"/>
      <c r="F10" s="104"/>
      <c r="G10" s="104"/>
      <c r="H10" s="104"/>
      <c r="I10" s="104"/>
      <c r="J10" s="104"/>
      <c r="K10" s="104"/>
      <c r="L10" s="104"/>
      <c r="N10" s="104"/>
      <c r="O10" s="104"/>
      <c r="P10" s="104"/>
      <c r="Q10" s="104"/>
      <c r="R10" s="104"/>
      <c r="S10" s="104"/>
      <c r="T10" s="104"/>
    </row>
    <row r="11" spans="1:20" ht="12" customHeight="1">
      <c r="A11" s="367" t="s">
        <v>24</v>
      </c>
      <c r="B11" s="367"/>
      <c r="C11" s="36"/>
      <c r="D11" s="36"/>
      <c r="E11" s="36"/>
      <c r="F11" s="71">
        <v>2873.0160000000001</v>
      </c>
      <c r="G11" s="51" t="s">
        <v>5</v>
      </c>
      <c r="H11" s="71">
        <v>604.03800000000001</v>
      </c>
      <c r="I11" s="1" t="s">
        <v>348</v>
      </c>
      <c r="J11" s="71">
        <v>1872.682</v>
      </c>
      <c r="K11" s="51" t="s">
        <v>5</v>
      </c>
      <c r="L11" s="71">
        <v>342.46699999999998</v>
      </c>
      <c r="M11" s="1" t="s">
        <v>348</v>
      </c>
      <c r="N11" s="71">
        <v>1544.931</v>
      </c>
      <c r="O11" s="51" t="s">
        <v>5</v>
      </c>
      <c r="P11" s="71">
        <v>237.96</v>
      </c>
      <c r="Q11" s="1" t="s">
        <v>348</v>
      </c>
      <c r="R11" s="71">
        <v>1202.268</v>
      </c>
      <c r="S11" s="51" t="s">
        <v>5</v>
      </c>
      <c r="T11" s="71">
        <v>195.66399999999999</v>
      </c>
    </row>
    <row r="12" spans="1:20" ht="12" customHeight="1">
      <c r="A12" s="64"/>
      <c r="B12" s="64"/>
      <c r="C12" s="64"/>
      <c r="D12" s="64"/>
      <c r="E12" s="64"/>
      <c r="F12" s="104"/>
      <c r="G12" s="61"/>
      <c r="H12" s="104"/>
      <c r="J12" s="118"/>
      <c r="K12" s="61"/>
      <c r="L12" s="104"/>
      <c r="N12" s="104"/>
      <c r="O12" s="61"/>
      <c r="P12" s="104"/>
      <c r="R12" s="118"/>
      <c r="S12" s="61"/>
      <c r="T12" s="104"/>
    </row>
    <row r="13" spans="1:20" s="109" customFormat="1" ht="11.25" customHeight="1">
      <c r="A13" s="109">
        <v>1</v>
      </c>
      <c r="B13" s="109" t="s">
        <v>118</v>
      </c>
      <c r="F13" s="37">
        <v>436.04</v>
      </c>
      <c r="G13" s="51" t="s">
        <v>5</v>
      </c>
      <c r="H13" s="37">
        <v>334.90800000000002</v>
      </c>
      <c r="I13" s="109" t="s">
        <v>348</v>
      </c>
      <c r="J13" s="37">
        <v>124.74299999999999</v>
      </c>
      <c r="K13" s="51" t="s">
        <v>5</v>
      </c>
      <c r="L13" s="37">
        <v>108.23399999999999</v>
      </c>
      <c r="M13" s="109" t="s">
        <v>348</v>
      </c>
      <c r="N13" s="37">
        <v>120.502</v>
      </c>
      <c r="O13" s="51" t="s">
        <v>5</v>
      </c>
      <c r="P13" s="37">
        <v>88.94</v>
      </c>
      <c r="Q13" s="109" t="s">
        <v>348</v>
      </c>
      <c r="R13" s="37">
        <v>58.573</v>
      </c>
      <c r="S13" s="51" t="s">
        <v>5</v>
      </c>
      <c r="T13" s="37">
        <v>40.438000000000002</v>
      </c>
    </row>
    <row r="14" spans="1:20" ht="11.25" customHeight="1">
      <c r="A14" s="63"/>
      <c r="B14" s="73" t="s">
        <v>101</v>
      </c>
      <c r="C14" s="73"/>
      <c r="D14" s="73"/>
      <c r="E14" s="73"/>
      <c r="F14" s="37">
        <v>377.97500000000002</v>
      </c>
      <c r="G14" s="51" t="s">
        <v>5</v>
      </c>
      <c r="H14" s="37">
        <v>328.928</v>
      </c>
      <c r="I14" s="1" t="s">
        <v>348</v>
      </c>
      <c r="J14" s="37">
        <v>56.606000000000002</v>
      </c>
      <c r="K14" s="51" t="s">
        <v>5</v>
      </c>
      <c r="L14" s="37">
        <v>97.027000000000001</v>
      </c>
      <c r="M14" s="1" t="s">
        <v>348</v>
      </c>
      <c r="N14" s="37">
        <v>43.043999999999997</v>
      </c>
      <c r="O14" s="51" t="s">
        <v>5</v>
      </c>
      <c r="P14" s="37">
        <v>33.223999999999997</v>
      </c>
      <c r="Q14" s="1" t="s">
        <v>348</v>
      </c>
      <c r="R14" s="37">
        <v>7.1719999999999997</v>
      </c>
      <c r="S14" s="51" t="s">
        <v>5</v>
      </c>
      <c r="T14" s="37">
        <v>11.234</v>
      </c>
    </row>
    <row r="15" spans="1:20" ht="11.25" customHeight="1">
      <c r="A15" s="109">
        <v>2</v>
      </c>
      <c r="B15" s="63" t="s">
        <v>102</v>
      </c>
      <c r="C15" s="63"/>
      <c r="D15" s="63"/>
      <c r="E15" s="63"/>
      <c r="F15" s="37">
        <v>8.4640000000000004</v>
      </c>
      <c r="G15" s="51" t="s">
        <v>5</v>
      </c>
      <c r="H15" s="37">
        <v>16.564</v>
      </c>
      <c r="I15" s="1" t="s">
        <v>348</v>
      </c>
      <c r="J15" s="37" t="s">
        <v>347</v>
      </c>
      <c r="K15" s="51" t="s">
        <v>5</v>
      </c>
      <c r="L15" s="37" t="s">
        <v>347</v>
      </c>
      <c r="M15" s="1" t="s">
        <v>348</v>
      </c>
      <c r="N15" s="37">
        <v>4.46</v>
      </c>
      <c r="O15" s="51" t="s">
        <v>5</v>
      </c>
      <c r="P15" s="37">
        <v>8.7289999999999992</v>
      </c>
      <c r="Q15" s="1" t="s">
        <v>348</v>
      </c>
      <c r="R15" s="37" t="s">
        <v>347</v>
      </c>
      <c r="S15" s="51" t="s">
        <v>5</v>
      </c>
      <c r="T15" s="37" t="s">
        <v>347</v>
      </c>
    </row>
    <row r="16" spans="1:20" ht="11.25" customHeight="1">
      <c r="A16" s="109">
        <v>3</v>
      </c>
      <c r="B16" s="63" t="s">
        <v>147</v>
      </c>
      <c r="C16" s="63"/>
      <c r="D16" s="63"/>
      <c r="E16" s="63"/>
      <c r="F16" s="37">
        <v>30.867999999999999</v>
      </c>
      <c r="G16" s="51" t="s">
        <v>5</v>
      </c>
      <c r="H16" s="37">
        <v>30.815000000000001</v>
      </c>
      <c r="I16" s="1" t="s">
        <v>348</v>
      </c>
      <c r="J16" s="37">
        <v>2.492</v>
      </c>
      <c r="K16" s="51" t="s">
        <v>5</v>
      </c>
      <c r="L16" s="37">
        <v>3.9089999999999998</v>
      </c>
      <c r="M16" s="1" t="s">
        <v>348</v>
      </c>
      <c r="N16" s="37">
        <v>13.323</v>
      </c>
      <c r="O16" s="51" t="s">
        <v>5</v>
      </c>
      <c r="P16" s="37">
        <v>14.233000000000001</v>
      </c>
      <c r="Q16" s="1" t="s">
        <v>348</v>
      </c>
      <c r="R16" s="37">
        <v>1.3580000000000001</v>
      </c>
      <c r="S16" s="51" t="s">
        <v>5</v>
      </c>
      <c r="T16" s="37">
        <v>2.1989999999999998</v>
      </c>
    </row>
    <row r="17" spans="1:20" ht="11.25" customHeight="1">
      <c r="A17" s="109"/>
      <c r="B17" s="73" t="s">
        <v>103</v>
      </c>
      <c r="C17" s="73"/>
      <c r="D17" s="73"/>
      <c r="E17" s="73"/>
      <c r="F17" s="37">
        <v>26.061</v>
      </c>
      <c r="G17" s="51" t="s">
        <v>5</v>
      </c>
      <c r="H17" s="37">
        <v>30.061</v>
      </c>
      <c r="I17" s="1" t="s">
        <v>348</v>
      </c>
      <c r="J17" s="37">
        <v>0.57299999999999995</v>
      </c>
      <c r="K17" s="51" t="s">
        <v>5</v>
      </c>
      <c r="L17" s="37">
        <v>1.1200000000000001</v>
      </c>
      <c r="M17" s="1" t="s">
        <v>348</v>
      </c>
      <c r="N17" s="37">
        <v>9.5649999999999995</v>
      </c>
      <c r="O17" s="51" t="s">
        <v>5</v>
      </c>
      <c r="P17" s="37">
        <v>13.204000000000001</v>
      </c>
      <c r="Q17" s="1" t="s">
        <v>348</v>
      </c>
      <c r="R17" s="37">
        <v>0.26200000000000001</v>
      </c>
      <c r="S17" s="51" t="s">
        <v>5</v>
      </c>
      <c r="T17" s="37">
        <v>0.51200000000000001</v>
      </c>
    </row>
    <row r="18" spans="1:20" ht="11.25" customHeight="1">
      <c r="A18" s="109">
        <v>4</v>
      </c>
      <c r="B18" s="63" t="s">
        <v>104</v>
      </c>
      <c r="C18" s="63"/>
      <c r="D18" s="63"/>
      <c r="E18" s="63"/>
      <c r="F18" s="37">
        <v>127.315</v>
      </c>
      <c r="G18" s="51" t="s">
        <v>5</v>
      </c>
      <c r="H18" s="37">
        <v>65.007999999999996</v>
      </c>
      <c r="I18" s="1" t="s">
        <v>348</v>
      </c>
      <c r="J18" s="37">
        <v>220.798</v>
      </c>
      <c r="K18" s="51" t="s">
        <v>5</v>
      </c>
      <c r="L18" s="37">
        <v>108.22199999999999</v>
      </c>
      <c r="M18" s="1" t="s">
        <v>348</v>
      </c>
      <c r="N18" s="37">
        <v>99.372</v>
      </c>
      <c r="O18" s="51" t="s">
        <v>5</v>
      </c>
      <c r="P18" s="37">
        <v>48.414000000000001</v>
      </c>
      <c r="Q18" s="1" t="s">
        <v>348</v>
      </c>
      <c r="R18" s="37">
        <v>227.60599999999999</v>
      </c>
      <c r="S18" s="51" t="s">
        <v>5</v>
      </c>
      <c r="T18" s="37">
        <v>98.287000000000006</v>
      </c>
    </row>
    <row r="19" spans="1:20" ht="11.25" customHeight="1">
      <c r="A19" s="109">
        <v>5</v>
      </c>
      <c r="B19" s="63" t="s">
        <v>148</v>
      </c>
      <c r="C19" s="63"/>
      <c r="D19" s="63"/>
      <c r="E19" s="63"/>
      <c r="F19" s="37">
        <v>1.5</v>
      </c>
      <c r="G19" s="51" t="s">
        <v>5</v>
      </c>
      <c r="H19" s="37">
        <v>1.754</v>
      </c>
      <c r="I19" s="1" t="s">
        <v>348</v>
      </c>
      <c r="J19" s="37" t="s">
        <v>347</v>
      </c>
      <c r="K19" s="51" t="s">
        <v>5</v>
      </c>
      <c r="L19" s="37" t="s">
        <v>347</v>
      </c>
      <c r="M19" s="1" t="s">
        <v>348</v>
      </c>
      <c r="N19" s="37">
        <v>0.60799999999999998</v>
      </c>
      <c r="O19" s="51" t="s">
        <v>5</v>
      </c>
      <c r="P19" s="37">
        <v>0.87</v>
      </c>
      <c r="Q19" s="1" t="s">
        <v>348</v>
      </c>
      <c r="R19" s="37" t="s">
        <v>347</v>
      </c>
      <c r="S19" s="51" t="s">
        <v>5</v>
      </c>
      <c r="T19" s="37" t="s">
        <v>347</v>
      </c>
    </row>
    <row r="20" spans="1:20" ht="11.25" customHeight="1">
      <c r="A20" s="109">
        <v>6</v>
      </c>
      <c r="B20" s="63" t="s">
        <v>149</v>
      </c>
      <c r="C20" s="63"/>
      <c r="D20" s="63"/>
      <c r="E20" s="63"/>
      <c r="F20" s="37">
        <v>867.58600000000001</v>
      </c>
      <c r="G20" s="51" t="s">
        <v>5</v>
      </c>
      <c r="H20" s="37">
        <v>431.88900000000001</v>
      </c>
      <c r="I20" s="1" t="s">
        <v>348</v>
      </c>
      <c r="J20" s="37">
        <v>301.45999999999998</v>
      </c>
      <c r="K20" s="51" t="s">
        <v>5</v>
      </c>
      <c r="L20" s="37">
        <v>134.83000000000001</v>
      </c>
      <c r="M20" s="1" t="s">
        <v>348</v>
      </c>
      <c r="N20" s="37">
        <v>355.27199999999999</v>
      </c>
      <c r="O20" s="51" t="s">
        <v>5</v>
      </c>
      <c r="P20" s="37">
        <v>141.85599999999999</v>
      </c>
      <c r="Q20" s="1" t="s">
        <v>348</v>
      </c>
      <c r="R20" s="37">
        <v>160.614</v>
      </c>
      <c r="S20" s="51" t="s">
        <v>5</v>
      </c>
      <c r="T20" s="37">
        <v>74.563999999999993</v>
      </c>
    </row>
    <row r="21" spans="1:20" ht="11.25" customHeight="1">
      <c r="A21" s="109"/>
      <c r="B21" s="73" t="s">
        <v>105</v>
      </c>
      <c r="C21" s="73"/>
      <c r="D21" s="73"/>
      <c r="E21" s="73"/>
      <c r="F21" s="37">
        <v>281.37799999999999</v>
      </c>
      <c r="G21" s="51" t="s">
        <v>5</v>
      </c>
      <c r="H21" s="37">
        <v>252.45699999999999</v>
      </c>
      <c r="I21" s="1" t="s">
        <v>348</v>
      </c>
      <c r="J21" s="37">
        <v>7.9080000000000004</v>
      </c>
      <c r="K21" s="51" t="s">
        <v>5</v>
      </c>
      <c r="L21" s="37">
        <v>15.47</v>
      </c>
      <c r="M21" s="1" t="s">
        <v>348</v>
      </c>
      <c r="N21" s="37">
        <v>111.43</v>
      </c>
      <c r="O21" s="51" t="s">
        <v>5</v>
      </c>
      <c r="P21" s="37">
        <v>74.635999999999996</v>
      </c>
      <c r="Q21" s="1" t="s">
        <v>348</v>
      </c>
      <c r="R21" s="37">
        <v>3.1629999999999998</v>
      </c>
      <c r="S21" s="51" t="s">
        <v>5</v>
      </c>
      <c r="T21" s="37">
        <v>6.1879999999999997</v>
      </c>
    </row>
    <row r="22" spans="1:20" ht="11.25" customHeight="1">
      <c r="A22" s="109"/>
      <c r="B22" s="73" t="s">
        <v>106</v>
      </c>
      <c r="C22" s="73"/>
      <c r="D22" s="73"/>
      <c r="E22" s="73"/>
      <c r="F22" s="37">
        <v>235.16900000000001</v>
      </c>
      <c r="G22" s="51" t="s">
        <v>5</v>
      </c>
      <c r="H22" s="37">
        <v>244.2</v>
      </c>
      <c r="I22" s="1" t="s">
        <v>348</v>
      </c>
      <c r="J22" s="37">
        <v>190.75</v>
      </c>
      <c r="K22" s="51" t="s">
        <v>5</v>
      </c>
      <c r="L22" s="37">
        <v>107.108</v>
      </c>
      <c r="M22" s="1" t="s">
        <v>348</v>
      </c>
      <c r="N22" s="37">
        <v>52.487000000000002</v>
      </c>
      <c r="O22" s="51" t="s">
        <v>5</v>
      </c>
      <c r="P22" s="37">
        <v>53.078000000000003</v>
      </c>
      <c r="Q22" s="1" t="s">
        <v>348</v>
      </c>
      <c r="R22" s="37">
        <v>100.182</v>
      </c>
      <c r="S22" s="51" t="s">
        <v>5</v>
      </c>
      <c r="T22" s="37">
        <v>58.936</v>
      </c>
    </row>
    <row r="23" spans="1:20" ht="11.25" customHeight="1">
      <c r="A23" s="109"/>
      <c r="B23" s="73" t="s">
        <v>107</v>
      </c>
      <c r="C23" s="73"/>
      <c r="D23" s="73"/>
      <c r="E23" s="73"/>
      <c r="F23" s="37">
        <v>202.465</v>
      </c>
      <c r="G23" s="51" t="s">
        <v>5</v>
      </c>
      <c r="H23" s="37">
        <v>125.994</v>
      </c>
      <c r="I23" s="1" t="s">
        <v>348</v>
      </c>
      <c r="J23" s="37">
        <v>53.908999999999999</v>
      </c>
      <c r="K23" s="51" t="s">
        <v>5</v>
      </c>
      <c r="L23" s="37">
        <v>65.447999999999993</v>
      </c>
      <c r="M23" s="1" t="s">
        <v>348</v>
      </c>
      <c r="N23" s="37">
        <v>138.96600000000001</v>
      </c>
      <c r="O23" s="51" t="s">
        <v>5</v>
      </c>
      <c r="P23" s="37">
        <v>97.391999999999996</v>
      </c>
      <c r="Q23" s="1" t="s">
        <v>348</v>
      </c>
      <c r="R23" s="37">
        <v>26.710999999999999</v>
      </c>
      <c r="S23" s="51" t="s">
        <v>5</v>
      </c>
      <c r="T23" s="37">
        <v>33.813000000000002</v>
      </c>
    </row>
    <row r="24" spans="1:20" ht="11.25" customHeight="1">
      <c r="A24" s="109">
        <v>7</v>
      </c>
      <c r="B24" s="63" t="s">
        <v>150</v>
      </c>
      <c r="C24" s="63"/>
      <c r="D24" s="63"/>
      <c r="E24" s="63"/>
      <c r="F24" s="37">
        <v>5.194</v>
      </c>
      <c r="G24" s="51" t="s">
        <v>5</v>
      </c>
      <c r="H24" s="37">
        <v>10.166</v>
      </c>
      <c r="I24" s="1" t="s">
        <v>348</v>
      </c>
      <c r="J24" s="37">
        <v>47.825000000000003</v>
      </c>
      <c r="K24" s="51" t="s">
        <v>5</v>
      </c>
      <c r="L24" s="37">
        <v>93.603999999999999</v>
      </c>
      <c r="M24" s="1" t="s">
        <v>348</v>
      </c>
      <c r="N24" s="37">
        <v>5.0019999999999998</v>
      </c>
      <c r="O24" s="51" t="s">
        <v>5</v>
      </c>
      <c r="P24" s="37">
        <v>9.7899999999999991</v>
      </c>
      <c r="Q24" s="1" t="s">
        <v>348</v>
      </c>
      <c r="R24" s="37">
        <v>9.2929999999999993</v>
      </c>
      <c r="S24" s="51" t="s">
        <v>5</v>
      </c>
      <c r="T24" s="37">
        <v>18.187999999999999</v>
      </c>
    </row>
    <row r="25" spans="1:20" ht="11.25" customHeight="1">
      <c r="A25" s="109"/>
      <c r="B25" s="73" t="s">
        <v>108</v>
      </c>
      <c r="C25" s="73"/>
      <c r="D25" s="73"/>
      <c r="E25" s="73"/>
      <c r="F25" s="37">
        <v>5.194</v>
      </c>
      <c r="G25" s="51" t="s">
        <v>5</v>
      </c>
      <c r="H25" s="37">
        <v>10.166</v>
      </c>
      <c r="I25" s="1" t="s">
        <v>348</v>
      </c>
      <c r="J25" s="37">
        <v>47.825000000000003</v>
      </c>
      <c r="K25" s="51" t="s">
        <v>5</v>
      </c>
      <c r="L25" s="37">
        <v>93.603999999999999</v>
      </c>
      <c r="M25" s="1" t="s">
        <v>348</v>
      </c>
      <c r="N25" s="37">
        <v>5.0019999999999998</v>
      </c>
      <c r="O25" s="51" t="s">
        <v>5</v>
      </c>
      <c r="P25" s="37">
        <v>9.7899999999999991</v>
      </c>
      <c r="Q25" s="1" t="s">
        <v>348</v>
      </c>
      <c r="R25" s="37">
        <v>9.2929999999999993</v>
      </c>
      <c r="S25" s="51" t="s">
        <v>5</v>
      </c>
      <c r="T25" s="37">
        <v>18.187999999999999</v>
      </c>
    </row>
    <row r="26" spans="1:20" ht="11.25" customHeight="1">
      <c r="A26" s="109">
        <v>8</v>
      </c>
      <c r="B26" s="63" t="s">
        <v>119</v>
      </c>
      <c r="C26" s="63"/>
      <c r="D26" s="63"/>
      <c r="E26" s="63"/>
      <c r="F26" s="37">
        <v>155.422</v>
      </c>
      <c r="G26" s="51" t="s">
        <v>5</v>
      </c>
      <c r="H26" s="37">
        <v>78.043999999999997</v>
      </c>
      <c r="I26" s="1" t="s">
        <v>348</v>
      </c>
      <c r="J26" s="37">
        <v>103.06699999999999</v>
      </c>
      <c r="K26" s="51" t="s">
        <v>5</v>
      </c>
      <c r="L26" s="37">
        <v>80.62</v>
      </c>
      <c r="M26" s="1" t="s">
        <v>348</v>
      </c>
      <c r="N26" s="37">
        <v>84.433999999999997</v>
      </c>
      <c r="O26" s="51" t="s">
        <v>5</v>
      </c>
      <c r="P26" s="37">
        <v>42.456000000000003</v>
      </c>
      <c r="Q26" s="1" t="s">
        <v>348</v>
      </c>
      <c r="R26" s="37">
        <v>46.018000000000001</v>
      </c>
      <c r="S26" s="51" t="s">
        <v>5</v>
      </c>
      <c r="T26" s="37">
        <v>31.966999999999999</v>
      </c>
    </row>
    <row r="27" spans="1:20" ht="11.25" customHeight="1">
      <c r="A27" s="109">
        <v>9</v>
      </c>
      <c r="B27" s="63" t="s">
        <v>109</v>
      </c>
      <c r="C27" s="63"/>
      <c r="D27" s="63"/>
      <c r="E27" s="63"/>
      <c r="F27" s="37">
        <v>189.03299999999999</v>
      </c>
      <c r="G27" s="51" t="s">
        <v>5</v>
      </c>
      <c r="H27" s="37">
        <v>109.90600000000001</v>
      </c>
      <c r="I27" s="1" t="s">
        <v>348</v>
      </c>
      <c r="J27" s="37">
        <v>76.441999999999993</v>
      </c>
      <c r="K27" s="51" t="s">
        <v>5</v>
      </c>
      <c r="L27" s="37">
        <v>71.254000000000005</v>
      </c>
      <c r="M27" s="1" t="s">
        <v>348</v>
      </c>
      <c r="N27" s="37">
        <v>85.210999999999999</v>
      </c>
      <c r="O27" s="51" t="s">
        <v>5</v>
      </c>
      <c r="P27" s="37">
        <v>46.780999999999999</v>
      </c>
      <c r="Q27" s="1" t="s">
        <v>348</v>
      </c>
      <c r="R27" s="37">
        <v>47.033000000000001</v>
      </c>
      <c r="S27" s="51" t="s">
        <v>5</v>
      </c>
      <c r="T27" s="37">
        <v>45.585000000000001</v>
      </c>
    </row>
    <row r="28" spans="1:20" ht="11.25" customHeight="1">
      <c r="A28" s="109">
        <v>10</v>
      </c>
      <c r="B28" s="63" t="s">
        <v>110</v>
      </c>
      <c r="C28" s="63"/>
      <c r="D28" s="63"/>
      <c r="E28" s="63"/>
      <c r="F28" s="37">
        <v>187.364</v>
      </c>
      <c r="G28" s="51" t="s">
        <v>5</v>
      </c>
      <c r="H28" s="37">
        <v>64.930000000000007</v>
      </c>
      <c r="I28" s="1" t="s">
        <v>348</v>
      </c>
      <c r="J28" s="37">
        <v>57.121000000000002</v>
      </c>
      <c r="K28" s="51" t="s">
        <v>5</v>
      </c>
      <c r="L28" s="37">
        <v>36.371000000000002</v>
      </c>
      <c r="M28" s="1" t="s">
        <v>348</v>
      </c>
      <c r="N28" s="37">
        <v>180.393</v>
      </c>
      <c r="O28" s="51" t="s">
        <v>5</v>
      </c>
      <c r="P28" s="37">
        <v>68.201999999999998</v>
      </c>
      <c r="Q28" s="1" t="s">
        <v>348</v>
      </c>
      <c r="R28" s="37">
        <v>44.685000000000002</v>
      </c>
      <c r="S28" s="51" t="s">
        <v>5</v>
      </c>
      <c r="T28" s="37">
        <v>29.369</v>
      </c>
    </row>
    <row r="29" spans="1:20" ht="11.25" customHeight="1">
      <c r="A29" s="109">
        <v>11</v>
      </c>
      <c r="B29" s="63" t="s">
        <v>111</v>
      </c>
      <c r="C29" s="63"/>
      <c r="D29" s="63"/>
      <c r="E29" s="63"/>
      <c r="F29" s="37">
        <v>86.873999999999995</v>
      </c>
      <c r="G29" s="51" t="s">
        <v>5</v>
      </c>
      <c r="H29" s="37">
        <v>40.488999999999997</v>
      </c>
      <c r="I29" s="1" t="s">
        <v>348</v>
      </c>
      <c r="J29" s="37">
        <v>24.306999999999999</v>
      </c>
      <c r="K29" s="51" t="s">
        <v>5</v>
      </c>
      <c r="L29" s="37">
        <v>18.652999999999999</v>
      </c>
      <c r="M29" s="1" t="s">
        <v>348</v>
      </c>
      <c r="N29" s="37">
        <v>80.257999999999996</v>
      </c>
      <c r="O29" s="51" t="s">
        <v>5</v>
      </c>
      <c r="P29" s="37">
        <v>36.023000000000003</v>
      </c>
      <c r="Q29" s="1" t="s">
        <v>348</v>
      </c>
      <c r="R29" s="37">
        <v>20.343</v>
      </c>
      <c r="S29" s="51" t="s">
        <v>5</v>
      </c>
      <c r="T29" s="37">
        <v>20.097999999999999</v>
      </c>
    </row>
    <row r="30" spans="1:20" ht="11.25" customHeight="1">
      <c r="A30" s="109">
        <v>12</v>
      </c>
      <c r="B30" s="63" t="s">
        <v>112</v>
      </c>
      <c r="C30" s="63"/>
      <c r="D30" s="63"/>
      <c r="E30" s="63"/>
      <c r="F30" s="37">
        <v>88.137</v>
      </c>
      <c r="G30" s="51" t="s">
        <v>5</v>
      </c>
      <c r="H30" s="37">
        <v>64.831999999999994</v>
      </c>
      <c r="I30" s="1" t="s">
        <v>348</v>
      </c>
      <c r="J30" s="37">
        <v>91.734999999999999</v>
      </c>
      <c r="K30" s="51" t="s">
        <v>5</v>
      </c>
      <c r="L30" s="37">
        <v>66.536000000000001</v>
      </c>
      <c r="M30" s="1" t="s">
        <v>348</v>
      </c>
      <c r="N30" s="37">
        <v>106.63200000000001</v>
      </c>
      <c r="O30" s="51" t="s">
        <v>5</v>
      </c>
      <c r="P30" s="37">
        <v>79.405000000000001</v>
      </c>
      <c r="Q30" s="1" t="s">
        <v>348</v>
      </c>
      <c r="R30" s="37">
        <v>96.415999999999997</v>
      </c>
      <c r="S30" s="51" t="s">
        <v>5</v>
      </c>
      <c r="T30" s="37">
        <v>77.433000000000007</v>
      </c>
    </row>
    <row r="31" spans="1:20" ht="11.25" customHeight="1">
      <c r="A31" s="109">
        <v>13</v>
      </c>
      <c r="B31" s="63" t="s">
        <v>113</v>
      </c>
      <c r="C31" s="63"/>
      <c r="D31" s="63"/>
      <c r="E31" s="63"/>
      <c r="F31" s="37">
        <v>28.71</v>
      </c>
      <c r="G31" s="51" t="s">
        <v>5</v>
      </c>
      <c r="H31" s="37">
        <v>26.643000000000001</v>
      </c>
      <c r="I31" s="1" t="s">
        <v>348</v>
      </c>
      <c r="J31" s="37">
        <v>11.319000000000001</v>
      </c>
      <c r="K31" s="51" t="s">
        <v>5</v>
      </c>
      <c r="L31" s="37">
        <v>13.127000000000001</v>
      </c>
      <c r="M31" s="1" t="s">
        <v>348</v>
      </c>
      <c r="N31" s="37">
        <v>20.757999999999999</v>
      </c>
      <c r="O31" s="51" t="s">
        <v>5</v>
      </c>
      <c r="P31" s="37">
        <v>17.210999999999999</v>
      </c>
      <c r="Q31" s="1" t="s">
        <v>348</v>
      </c>
      <c r="R31" s="37">
        <v>12.343</v>
      </c>
      <c r="S31" s="51" t="s">
        <v>5</v>
      </c>
      <c r="T31" s="37">
        <v>13.8</v>
      </c>
    </row>
    <row r="32" spans="1:20" ht="11.25" customHeight="1">
      <c r="A32" s="109">
        <v>14</v>
      </c>
      <c r="B32" s="63" t="s">
        <v>151</v>
      </c>
      <c r="C32" s="63"/>
      <c r="D32" s="63"/>
      <c r="E32" s="63"/>
      <c r="F32" s="37">
        <v>42.515000000000001</v>
      </c>
      <c r="G32" s="51" t="s">
        <v>5</v>
      </c>
      <c r="H32" s="37">
        <v>57.192999999999998</v>
      </c>
      <c r="I32" s="1" t="s">
        <v>348</v>
      </c>
      <c r="J32" s="37">
        <v>308.89600000000002</v>
      </c>
      <c r="K32" s="51" t="s">
        <v>5</v>
      </c>
      <c r="L32" s="37">
        <v>133.88399999999999</v>
      </c>
      <c r="M32" s="1" t="s">
        <v>348</v>
      </c>
      <c r="N32" s="37">
        <v>24.584</v>
      </c>
      <c r="O32" s="51" t="s">
        <v>5</v>
      </c>
      <c r="P32" s="37">
        <v>30.021000000000001</v>
      </c>
      <c r="Q32" s="1" t="s">
        <v>348</v>
      </c>
      <c r="R32" s="37">
        <v>168.976</v>
      </c>
      <c r="S32" s="51" t="s">
        <v>5</v>
      </c>
      <c r="T32" s="37">
        <v>65.44</v>
      </c>
    </row>
    <row r="33" spans="1:20" ht="11.25" customHeight="1">
      <c r="A33" s="109">
        <v>15</v>
      </c>
      <c r="B33" s="63" t="s">
        <v>114</v>
      </c>
      <c r="C33" s="63"/>
      <c r="D33" s="63"/>
      <c r="E33" s="63"/>
      <c r="F33" s="37">
        <v>68.134</v>
      </c>
      <c r="G33" s="51" t="s">
        <v>5</v>
      </c>
      <c r="H33" s="37">
        <v>55.295000000000002</v>
      </c>
      <c r="I33" s="1" t="s">
        <v>348</v>
      </c>
      <c r="J33" s="37">
        <v>23.512</v>
      </c>
      <c r="K33" s="51" t="s">
        <v>5</v>
      </c>
      <c r="L33" s="37">
        <v>35.75</v>
      </c>
      <c r="M33" s="1" t="s">
        <v>348</v>
      </c>
      <c r="N33" s="37">
        <v>26.334</v>
      </c>
      <c r="O33" s="51" t="s">
        <v>5</v>
      </c>
      <c r="P33" s="37">
        <v>21.651</v>
      </c>
      <c r="Q33" s="1" t="s">
        <v>348</v>
      </c>
      <c r="R33" s="37">
        <v>6.3810000000000002</v>
      </c>
      <c r="S33" s="51" t="s">
        <v>5</v>
      </c>
      <c r="T33" s="37">
        <v>11.843999999999999</v>
      </c>
    </row>
    <row r="34" spans="1:20" ht="11.25" customHeight="1">
      <c r="A34" s="109">
        <v>16</v>
      </c>
      <c r="B34" s="63" t="s">
        <v>305</v>
      </c>
      <c r="C34" s="63"/>
      <c r="D34" s="63"/>
      <c r="E34" s="63"/>
      <c r="F34" s="37">
        <v>13.473000000000001</v>
      </c>
      <c r="G34" s="51" t="s">
        <v>5</v>
      </c>
      <c r="H34" s="37">
        <v>13.651</v>
      </c>
      <c r="I34" s="1" t="s">
        <v>348</v>
      </c>
      <c r="J34" s="37">
        <v>59.448</v>
      </c>
      <c r="K34" s="51" t="s">
        <v>5</v>
      </c>
      <c r="L34" s="37">
        <v>26.936</v>
      </c>
      <c r="M34" s="1" t="s">
        <v>348</v>
      </c>
      <c r="N34" s="37">
        <v>6.8579999999999997</v>
      </c>
      <c r="O34" s="51" t="s">
        <v>5</v>
      </c>
      <c r="P34" s="37">
        <v>6.8810000000000002</v>
      </c>
      <c r="Q34" s="1" t="s">
        <v>348</v>
      </c>
      <c r="R34" s="37">
        <v>32.478999999999999</v>
      </c>
      <c r="S34" s="51" t="s">
        <v>5</v>
      </c>
      <c r="T34" s="37">
        <v>15.132999999999999</v>
      </c>
    </row>
    <row r="35" spans="1:20" ht="11.25" customHeight="1">
      <c r="A35" s="109">
        <v>17</v>
      </c>
      <c r="B35" s="63" t="s">
        <v>115</v>
      </c>
      <c r="C35" s="63"/>
      <c r="D35" s="63"/>
      <c r="E35" s="63"/>
      <c r="F35" s="37">
        <v>6.93</v>
      </c>
      <c r="G35" s="51" t="s">
        <v>5</v>
      </c>
      <c r="H35" s="37">
        <v>12.82</v>
      </c>
      <c r="I35" s="1" t="s">
        <v>348</v>
      </c>
      <c r="J35" s="37">
        <v>2.6379999999999999</v>
      </c>
      <c r="K35" s="51" t="s">
        <v>5</v>
      </c>
      <c r="L35" s="37">
        <v>5.165</v>
      </c>
      <c r="M35" s="1" t="s">
        <v>348</v>
      </c>
      <c r="N35" s="37">
        <v>20.506</v>
      </c>
      <c r="O35" s="51" t="s">
        <v>5</v>
      </c>
      <c r="P35" s="37">
        <v>39.673000000000002</v>
      </c>
      <c r="Q35" s="1" t="s">
        <v>348</v>
      </c>
      <c r="R35" s="37">
        <v>1.4670000000000001</v>
      </c>
      <c r="S35" s="51" t="s">
        <v>5</v>
      </c>
      <c r="T35" s="37">
        <v>2.8719999999999999</v>
      </c>
    </row>
    <row r="36" spans="1:20" ht="11.25" customHeight="1">
      <c r="A36" s="109">
        <v>18</v>
      </c>
      <c r="B36" s="63" t="s">
        <v>116</v>
      </c>
      <c r="C36" s="63"/>
      <c r="D36" s="63"/>
      <c r="E36" s="63"/>
      <c r="F36" s="37">
        <v>516.35</v>
      </c>
      <c r="G36" s="51" t="s">
        <v>5</v>
      </c>
      <c r="H36" s="37">
        <v>181.065</v>
      </c>
      <c r="I36" s="1" t="s">
        <v>348</v>
      </c>
      <c r="J36" s="37">
        <v>416.88</v>
      </c>
      <c r="K36" s="51" t="s">
        <v>5</v>
      </c>
      <c r="L36" s="37">
        <v>169.17</v>
      </c>
      <c r="M36" s="1" t="s">
        <v>348</v>
      </c>
      <c r="N36" s="37">
        <v>306.25299999999999</v>
      </c>
      <c r="O36" s="51" t="s">
        <v>5</v>
      </c>
      <c r="P36" s="37">
        <v>98.63</v>
      </c>
      <c r="Q36" s="1" t="s">
        <v>348</v>
      </c>
      <c r="R36" s="37">
        <v>268.68299999999999</v>
      </c>
      <c r="S36" s="51" t="s">
        <v>5</v>
      </c>
      <c r="T36" s="37">
        <v>84.04</v>
      </c>
    </row>
    <row r="37" spans="1:20" ht="11.25" customHeight="1">
      <c r="A37" s="109">
        <v>19</v>
      </c>
      <c r="B37" s="63" t="s">
        <v>120</v>
      </c>
      <c r="C37" s="63"/>
      <c r="D37" s="63"/>
      <c r="E37" s="63"/>
      <c r="F37" s="37" t="s">
        <v>347</v>
      </c>
      <c r="G37" s="51" t="s">
        <v>5</v>
      </c>
      <c r="H37" s="37" t="s">
        <v>347</v>
      </c>
      <c r="I37" s="1" t="s">
        <v>348</v>
      </c>
      <c r="J37" s="37" t="s">
        <v>347</v>
      </c>
      <c r="K37" s="51" t="s">
        <v>5</v>
      </c>
      <c r="L37" s="37" t="s">
        <v>347</v>
      </c>
      <c r="M37" s="1" t="s">
        <v>348</v>
      </c>
      <c r="N37" s="37" t="s">
        <v>347</v>
      </c>
      <c r="O37" s="51" t="s">
        <v>5</v>
      </c>
      <c r="P37" s="37" t="s">
        <v>347</v>
      </c>
      <c r="Q37" s="1" t="s">
        <v>348</v>
      </c>
      <c r="R37" s="37" t="s">
        <v>347</v>
      </c>
      <c r="S37" s="51" t="s">
        <v>5</v>
      </c>
      <c r="T37" s="37" t="s">
        <v>347</v>
      </c>
    </row>
    <row r="38" spans="1:20" ht="11.25" customHeight="1">
      <c r="A38" s="109">
        <v>20</v>
      </c>
      <c r="B38" s="63" t="s">
        <v>117</v>
      </c>
      <c r="C38" s="63"/>
      <c r="D38" s="63"/>
      <c r="E38" s="63"/>
      <c r="F38" s="37">
        <v>13.106999999999999</v>
      </c>
      <c r="G38" s="51" t="s">
        <v>5</v>
      </c>
      <c r="H38" s="37">
        <v>18.155000000000001</v>
      </c>
      <c r="I38" s="1" t="s">
        <v>348</v>
      </c>
      <c r="J38" s="37" t="s">
        <v>347</v>
      </c>
      <c r="K38" s="51" t="s">
        <v>5</v>
      </c>
      <c r="L38" s="37" t="s">
        <v>347</v>
      </c>
      <c r="M38" s="1" t="s">
        <v>348</v>
      </c>
      <c r="N38" s="37">
        <v>4.1689999999999996</v>
      </c>
      <c r="O38" s="51" t="s">
        <v>5</v>
      </c>
      <c r="P38" s="37">
        <v>4.891</v>
      </c>
      <c r="Q38" s="1" t="s">
        <v>348</v>
      </c>
      <c r="R38" s="37" t="s">
        <v>347</v>
      </c>
      <c r="S38" s="51" t="s">
        <v>5</v>
      </c>
      <c r="T38" s="37" t="s">
        <v>347</v>
      </c>
    </row>
    <row r="39" spans="1:20" ht="12" customHeight="1" thickBot="1">
      <c r="A39" s="54"/>
      <c r="B39" s="54"/>
      <c r="C39" s="54"/>
      <c r="D39" s="54"/>
      <c r="E39" s="54"/>
      <c r="F39" s="121"/>
      <c r="G39" s="121"/>
      <c r="H39" s="121"/>
      <c r="I39" s="122"/>
      <c r="J39" s="122"/>
      <c r="K39" s="122"/>
      <c r="L39" s="121"/>
      <c r="M39" s="45"/>
      <c r="N39" s="121"/>
      <c r="O39" s="121"/>
      <c r="P39" s="121"/>
      <c r="Q39" s="122"/>
      <c r="R39" s="122"/>
      <c r="S39" s="122"/>
      <c r="T39" s="121"/>
    </row>
    <row r="40" spans="1:20" ht="12.75" customHeight="1">
      <c r="A40" s="36"/>
    </row>
    <row r="42" spans="1:20" ht="15">
      <c r="B42" s="31"/>
      <c r="C42" s="31"/>
      <c r="D42" s="31"/>
      <c r="E42" s="31"/>
    </row>
  </sheetData>
  <sheetProtection formatCells="0" formatColumns="0" formatRows="0"/>
  <mergeCells count="11">
    <mergeCell ref="N6:T6"/>
    <mergeCell ref="N7:P7"/>
    <mergeCell ref="R7:T7"/>
    <mergeCell ref="O8:P8"/>
    <mergeCell ref="S8:T8"/>
    <mergeCell ref="A11:B11"/>
    <mergeCell ref="F6:L6"/>
    <mergeCell ref="F7:H7"/>
    <mergeCell ref="G8:H8"/>
    <mergeCell ref="J7:L7"/>
    <mergeCell ref="K8:L8"/>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dimension ref="A1:AR36"/>
  <sheetViews>
    <sheetView zoomScaleNormal="100" workbookViewId="0"/>
  </sheetViews>
  <sheetFormatPr defaultRowHeight="12.75"/>
  <cols>
    <col min="1" max="1" width="1.42578125" style="1" customWidth="1"/>
    <col min="2" max="2" width="11.5703125" style="1" customWidth="1"/>
    <col min="3" max="5" width="11.5703125" style="1" hidden="1" customWidth="1"/>
    <col min="6" max="6" width="4.7109375" style="1" customWidth="1"/>
    <col min="7" max="7" width="2.5703125" style="43" customWidth="1"/>
    <col min="8" max="8" width="4.7109375" style="1" customWidth="1"/>
    <col min="9" max="9" width="1" style="1" customWidth="1"/>
    <col min="10" max="10" width="4.7109375" style="1" customWidth="1"/>
    <col min="11" max="11" width="2.5703125" style="43" customWidth="1"/>
    <col min="12" max="12" width="4.7109375" style="1" customWidth="1"/>
    <col min="13" max="13" width="1" style="1" customWidth="1"/>
    <col min="14" max="14" width="4.7109375" style="1" customWidth="1"/>
    <col min="15" max="15" width="2.5703125" style="43" customWidth="1"/>
    <col min="16" max="16" width="4.7109375" style="1" customWidth="1"/>
    <col min="17" max="17" width="1" style="1" customWidth="1"/>
    <col min="18" max="18" width="4.7109375" style="1" customWidth="1"/>
    <col min="19" max="19" width="2.5703125" style="43" customWidth="1"/>
    <col min="20" max="20" width="4.7109375" style="1" customWidth="1"/>
    <col min="21" max="21" width="1.140625" style="1" customWidth="1"/>
    <col min="22" max="22" width="4.7109375" style="1" customWidth="1"/>
    <col min="23" max="23" width="2.5703125" style="43" customWidth="1"/>
    <col min="24" max="24" width="4.7109375" style="1" customWidth="1"/>
    <col min="25" max="25" width="1.7109375" style="1" customWidth="1"/>
    <col min="26" max="26" width="4.7109375" style="1" customWidth="1"/>
    <col min="27" max="27" width="2.5703125" style="43" customWidth="1"/>
    <col min="28" max="28" width="4.7109375" style="1" customWidth="1"/>
    <col min="29" max="29" width="1.140625" style="1" customWidth="1"/>
    <col min="30" max="30" width="4.7109375" style="1" customWidth="1"/>
    <col min="31" max="31" width="2.5703125" style="43" customWidth="1"/>
    <col min="32" max="32" width="4.7109375" style="1" customWidth="1"/>
    <col min="33" max="33" width="1" style="1" customWidth="1"/>
    <col min="34" max="34" width="4.7109375" style="1" customWidth="1"/>
    <col min="35" max="35" width="2.5703125" style="43" customWidth="1"/>
    <col min="36" max="36" width="4.7109375" style="1" customWidth="1"/>
    <col min="37" max="37" width="1" style="1" customWidth="1"/>
    <col min="38" max="38" width="4.7109375" style="1" customWidth="1"/>
    <col min="39" max="39" width="2.5703125" style="43" customWidth="1"/>
    <col min="40" max="40" width="4.7109375" style="1" customWidth="1"/>
    <col min="41" max="41" width="1" style="1" customWidth="1"/>
    <col min="42" max="42" width="4.5703125" style="1" customWidth="1"/>
    <col min="43" max="43" width="2.5703125" style="43" customWidth="1"/>
    <col min="44" max="44" width="4.7109375" style="1" customWidth="1"/>
    <col min="45" max="16384" width="9.140625" style="1"/>
  </cols>
  <sheetData>
    <row r="1" spans="1:44" ht="6.75" customHeight="1"/>
    <row r="2" spans="1:44" ht="15.75" customHeight="1">
      <c r="A2" s="188" t="s">
        <v>227</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row>
    <row r="3" spans="1:44" s="20" customFormat="1" ht="15" customHeight="1">
      <c r="A3" s="188" t="s">
        <v>378</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44" ht="15">
      <c r="A4" s="193" t="s">
        <v>272</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row>
    <row r="5" spans="1:44" ht="15.75" thickBot="1">
      <c r="A5" s="295" t="s">
        <v>379</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row>
    <row r="6" spans="1:44" ht="15" customHeight="1">
      <c r="A6" s="367" t="s">
        <v>163</v>
      </c>
      <c r="B6" s="367"/>
      <c r="C6" s="36"/>
      <c r="D6" s="36"/>
      <c r="E6" s="36"/>
      <c r="F6" s="369" t="s">
        <v>277</v>
      </c>
      <c r="G6" s="369"/>
      <c r="H6" s="369"/>
      <c r="I6" s="369"/>
      <c r="J6" s="369"/>
      <c r="K6" s="369"/>
      <c r="L6" s="369"/>
      <c r="M6" s="369"/>
      <c r="N6" s="369"/>
      <c r="O6" s="369"/>
      <c r="P6" s="369"/>
      <c r="Q6" s="369"/>
      <c r="R6" s="369"/>
      <c r="S6" s="369"/>
      <c r="T6" s="369"/>
      <c r="U6" s="369"/>
      <c r="V6" s="369"/>
      <c r="W6" s="369"/>
      <c r="X6" s="369"/>
      <c r="Y6" s="140"/>
      <c r="Z6" s="369" t="s">
        <v>278</v>
      </c>
      <c r="AA6" s="369"/>
      <c r="AB6" s="369"/>
      <c r="AC6" s="369"/>
      <c r="AD6" s="369"/>
      <c r="AE6" s="369"/>
      <c r="AF6" s="369"/>
      <c r="AG6" s="369"/>
      <c r="AH6" s="369"/>
      <c r="AI6" s="369"/>
      <c r="AJ6" s="369"/>
      <c r="AK6" s="369"/>
      <c r="AL6" s="369"/>
      <c r="AM6" s="369"/>
      <c r="AN6" s="369"/>
      <c r="AO6" s="369"/>
      <c r="AP6" s="369"/>
      <c r="AQ6" s="369"/>
      <c r="AR6" s="369"/>
    </row>
    <row r="7" spans="1:44" ht="15">
      <c r="A7" s="367" t="s">
        <v>97</v>
      </c>
      <c r="B7" s="367"/>
      <c r="C7" s="36"/>
      <c r="D7" s="36"/>
      <c r="E7" s="36"/>
      <c r="F7" s="369" t="s">
        <v>92</v>
      </c>
      <c r="G7" s="369"/>
      <c r="H7" s="369"/>
      <c r="I7" s="136"/>
      <c r="J7" s="369" t="s">
        <v>93</v>
      </c>
      <c r="K7" s="369"/>
      <c r="L7" s="369"/>
      <c r="M7" s="149"/>
      <c r="N7" s="369" t="s">
        <v>94</v>
      </c>
      <c r="O7" s="369"/>
      <c r="P7" s="369"/>
      <c r="Q7" s="149"/>
      <c r="R7" s="369" t="s">
        <v>95</v>
      </c>
      <c r="S7" s="369"/>
      <c r="T7" s="369"/>
      <c r="U7" s="136"/>
      <c r="V7" s="369" t="s">
        <v>24</v>
      </c>
      <c r="W7" s="369"/>
      <c r="X7" s="369"/>
      <c r="Y7" s="136"/>
      <c r="Z7" s="369" t="s">
        <v>92</v>
      </c>
      <c r="AA7" s="369"/>
      <c r="AB7" s="369"/>
      <c r="AC7" s="136"/>
      <c r="AD7" s="369" t="s">
        <v>93</v>
      </c>
      <c r="AE7" s="369"/>
      <c r="AF7" s="369"/>
      <c r="AG7" s="149"/>
      <c r="AH7" s="369" t="s">
        <v>94</v>
      </c>
      <c r="AI7" s="369"/>
      <c r="AJ7" s="369"/>
      <c r="AK7" s="149"/>
      <c r="AL7" s="369" t="s">
        <v>95</v>
      </c>
      <c r="AM7" s="369"/>
      <c r="AN7" s="369"/>
      <c r="AO7" s="136"/>
      <c r="AP7" s="369" t="s">
        <v>24</v>
      </c>
      <c r="AQ7" s="369"/>
      <c r="AR7" s="369"/>
    </row>
    <row r="8" spans="1:44" ht="10.5" customHeight="1" thickBot="1">
      <c r="A8" s="53"/>
      <c r="B8" s="53"/>
      <c r="C8" s="53"/>
      <c r="D8" s="53"/>
      <c r="E8" s="53"/>
      <c r="F8" s="28" t="s">
        <v>24</v>
      </c>
      <c r="G8" s="370" t="s">
        <v>131</v>
      </c>
      <c r="H8" s="370"/>
      <c r="I8" s="110"/>
      <c r="J8" s="28" t="s">
        <v>24</v>
      </c>
      <c r="K8" s="370" t="s">
        <v>131</v>
      </c>
      <c r="L8" s="370"/>
      <c r="M8" s="110"/>
      <c r="N8" s="28" t="s">
        <v>24</v>
      </c>
      <c r="O8" s="370" t="s">
        <v>131</v>
      </c>
      <c r="P8" s="370"/>
      <c r="Q8" s="110"/>
      <c r="R8" s="28" t="s">
        <v>24</v>
      </c>
      <c r="S8" s="370" t="s">
        <v>131</v>
      </c>
      <c r="T8" s="370"/>
      <c r="U8" s="110"/>
      <c r="V8" s="28" t="s">
        <v>24</v>
      </c>
      <c r="W8" s="370" t="s">
        <v>131</v>
      </c>
      <c r="X8" s="370"/>
      <c r="Y8" s="101"/>
      <c r="Z8" s="28" t="s">
        <v>24</v>
      </c>
      <c r="AA8" s="370" t="s">
        <v>131</v>
      </c>
      <c r="AB8" s="370"/>
      <c r="AC8" s="110"/>
      <c r="AD8" s="28" t="s">
        <v>24</v>
      </c>
      <c r="AE8" s="370" t="s">
        <v>131</v>
      </c>
      <c r="AF8" s="370"/>
      <c r="AG8" s="110"/>
      <c r="AH8" s="28" t="s">
        <v>24</v>
      </c>
      <c r="AI8" s="370" t="s">
        <v>131</v>
      </c>
      <c r="AJ8" s="370"/>
      <c r="AK8" s="110"/>
      <c r="AL8" s="28" t="s">
        <v>24</v>
      </c>
      <c r="AM8" s="370" t="s">
        <v>131</v>
      </c>
      <c r="AN8" s="370"/>
      <c r="AO8" s="110"/>
      <c r="AP8" s="28" t="s">
        <v>24</v>
      </c>
      <c r="AQ8" s="370" t="s">
        <v>131</v>
      </c>
      <c r="AR8" s="370"/>
    </row>
    <row r="9" spans="1:44" ht="10.5" customHeight="1">
      <c r="A9" s="367"/>
      <c r="B9" s="367"/>
      <c r="C9" s="36"/>
      <c r="D9" s="36"/>
      <c r="E9" s="3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row>
    <row r="10" spans="1:44" ht="10.5" hidden="1" customHeight="1">
      <c r="A10" s="36"/>
      <c r="B10" s="36"/>
      <c r="C10" s="36"/>
      <c r="D10" s="36"/>
      <c r="E10" s="36"/>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row>
    <row r="11" spans="1:44" ht="12" customHeight="1">
      <c r="A11" s="367" t="s">
        <v>24</v>
      </c>
      <c r="B11" s="367"/>
      <c r="C11" s="36"/>
      <c r="D11" s="36"/>
      <c r="E11" s="36"/>
      <c r="F11" s="131">
        <v>682.41099999999994</v>
      </c>
      <c r="G11" s="138" t="s">
        <v>5</v>
      </c>
      <c r="H11" s="131">
        <v>176.95699999999999</v>
      </c>
      <c r="I11" s="62" t="s">
        <v>348</v>
      </c>
      <c r="J11" s="131">
        <v>346.74900000000002</v>
      </c>
      <c r="K11" s="138" t="s">
        <v>5</v>
      </c>
      <c r="L11" s="131">
        <v>161.376</v>
      </c>
      <c r="M11" s="62" t="s">
        <v>348</v>
      </c>
      <c r="N11" s="131">
        <v>449.637</v>
      </c>
      <c r="O11" s="138" t="s">
        <v>5</v>
      </c>
      <c r="P11" s="131">
        <v>137.495</v>
      </c>
      <c r="Q11" s="62" t="s">
        <v>348</v>
      </c>
      <c r="R11" s="131">
        <v>393.88499999999999</v>
      </c>
      <c r="S11" s="138" t="s">
        <v>5</v>
      </c>
      <c r="T11" s="131">
        <v>196.011</v>
      </c>
      <c r="U11" s="62" t="s">
        <v>348</v>
      </c>
      <c r="V11" s="131">
        <v>1872.682</v>
      </c>
      <c r="W11" s="138" t="s">
        <v>5</v>
      </c>
      <c r="X11" s="131">
        <v>342.46699999999998</v>
      </c>
      <c r="Y11" s="104" t="s">
        <v>348</v>
      </c>
      <c r="Z11" s="131">
        <v>718.98099999999999</v>
      </c>
      <c r="AA11" s="138" t="s">
        <v>5</v>
      </c>
      <c r="AB11" s="131">
        <v>176.327</v>
      </c>
      <c r="AC11" s="62" t="s">
        <v>348</v>
      </c>
      <c r="AD11" s="131">
        <v>563.31600000000003</v>
      </c>
      <c r="AE11" s="138" t="s">
        <v>5</v>
      </c>
      <c r="AF11" s="131">
        <v>197.14599999999999</v>
      </c>
      <c r="AG11" s="62" t="s">
        <v>348</v>
      </c>
      <c r="AH11" s="131">
        <v>470.67500000000001</v>
      </c>
      <c r="AI11" s="138" t="s">
        <v>5</v>
      </c>
      <c r="AJ11" s="131">
        <v>139.62100000000001</v>
      </c>
      <c r="AK11" s="62" t="s">
        <v>348</v>
      </c>
      <c r="AL11" s="131">
        <v>1120.0440000000001</v>
      </c>
      <c r="AM11" s="138" t="s">
        <v>5</v>
      </c>
      <c r="AN11" s="131">
        <v>528.15599999999995</v>
      </c>
      <c r="AO11" s="62" t="s">
        <v>348</v>
      </c>
      <c r="AP11" s="131">
        <v>2873.0160000000001</v>
      </c>
      <c r="AQ11" s="138" t="s">
        <v>5</v>
      </c>
      <c r="AR11" s="131">
        <v>604.03800000000001</v>
      </c>
    </row>
    <row r="12" spans="1:44" ht="12" customHeight="1">
      <c r="A12" s="60"/>
      <c r="G12" s="40"/>
      <c r="H12" s="62"/>
      <c r="I12" s="62"/>
      <c r="J12" s="62"/>
      <c r="K12" s="40"/>
      <c r="L12" s="62"/>
      <c r="M12" s="62"/>
      <c r="N12" s="62"/>
      <c r="O12" s="138"/>
      <c r="P12" s="62"/>
      <c r="Q12" s="62"/>
      <c r="R12" s="62"/>
      <c r="S12" s="40"/>
      <c r="T12" s="62"/>
      <c r="U12" s="62"/>
      <c r="V12" s="62"/>
      <c r="W12" s="40"/>
      <c r="X12" s="62"/>
      <c r="Y12" s="104"/>
      <c r="AA12" s="40"/>
      <c r="AB12" s="62"/>
      <c r="AC12" s="62"/>
      <c r="AD12" s="62"/>
      <c r="AE12" s="40"/>
      <c r="AF12" s="62"/>
      <c r="AG12" s="62"/>
      <c r="AH12" s="62"/>
      <c r="AI12" s="138"/>
      <c r="AJ12" s="62"/>
      <c r="AK12" s="62"/>
      <c r="AL12" s="62"/>
      <c r="AM12" s="40"/>
      <c r="AN12" s="62"/>
      <c r="AO12" s="62"/>
      <c r="AP12" s="62"/>
      <c r="AQ12" s="40"/>
      <c r="AR12" s="62"/>
    </row>
    <row r="13" spans="1:44" ht="12" customHeight="1">
      <c r="A13" s="381" t="s">
        <v>157</v>
      </c>
      <c r="B13" s="381"/>
      <c r="C13" s="59"/>
      <c r="D13" s="59"/>
      <c r="E13" s="59"/>
      <c r="G13" s="313"/>
      <c r="K13" s="314"/>
      <c r="O13" s="314"/>
      <c r="S13" s="314"/>
      <c r="U13" s="38"/>
      <c r="W13" s="314"/>
      <c r="Y13" s="71"/>
      <c r="AA13" s="313"/>
      <c r="AE13" s="314"/>
      <c r="AI13" s="314"/>
      <c r="AM13" s="314"/>
      <c r="AO13" s="38"/>
      <c r="AQ13" s="314"/>
    </row>
    <row r="14" spans="1:44" ht="12" customHeight="1">
      <c r="A14" s="366" t="s">
        <v>24</v>
      </c>
      <c r="B14" s="366"/>
      <c r="C14" s="60"/>
      <c r="D14" s="60"/>
      <c r="E14" s="60"/>
      <c r="F14" s="131">
        <v>414.78199999999998</v>
      </c>
      <c r="G14" s="138" t="s">
        <v>5</v>
      </c>
      <c r="H14" s="131">
        <v>141.745</v>
      </c>
      <c r="I14" s="100" t="s">
        <v>348</v>
      </c>
      <c r="J14" s="131">
        <v>82.066000000000003</v>
      </c>
      <c r="K14" s="138" t="s">
        <v>5</v>
      </c>
      <c r="L14" s="131">
        <v>46.555</v>
      </c>
      <c r="M14" s="100" t="s">
        <v>348</v>
      </c>
      <c r="N14" s="131">
        <v>129.47</v>
      </c>
      <c r="O14" s="138" t="s">
        <v>5</v>
      </c>
      <c r="P14" s="131">
        <v>71.022999999999996</v>
      </c>
      <c r="Q14" s="100" t="s">
        <v>348</v>
      </c>
      <c r="R14" s="131">
        <v>175.49100000000001</v>
      </c>
      <c r="S14" s="138" t="s">
        <v>5</v>
      </c>
      <c r="T14" s="131">
        <v>154.45699999999999</v>
      </c>
      <c r="U14" s="38" t="s">
        <v>348</v>
      </c>
      <c r="V14" s="131">
        <v>801.80899999999997</v>
      </c>
      <c r="W14" s="138" t="s">
        <v>5</v>
      </c>
      <c r="X14" s="131">
        <v>224.93199999999999</v>
      </c>
      <c r="Y14" s="71" t="s">
        <v>348</v>
      </c>
      <c r="Z14" s="131">
        <v>384.36500000000001</v>
      </c>
      <c r="AA14" s="138" t="s">
        <v>5</v>
      </c>
      <c r="AB14" s="131">
        <v>145.45500000000001</v>
      </c>
      <c r="AC14" s="100" t="s">
        <v>348</v>
      </c>
      <c r="AD14" s="131">
        <v>123.447</v>
      </c>
      <c r="AE14" s="138" t="s">
        <v>5</v>
      </c>
      <c r="AF14" s="131">
        <v>65.686999999999998</v>
      </c>
      <c r="AG14" s="100" t="s">
        <v>348</v>
      </c>
      <c r="AH14" s="131">
        <v>174.63300000000001</v>
      </c>
      <c r="AI14" s="138" t="s">
        <v>5</v>
      </c>
      <c r="AJ14" s="131">
        <v>77.122</v>
      </c>
      <c r="AK14" s="100" t="s">
        <v>348</v>
      </c>
      <c r="AL14" s="131">
        <v>114.29600000000001</v>
      </c>
      <c r="AM14" s="138" t="s">
        <v>5</v>
      </c>
      <c r="AN14" s="131">
        <v>69.923000000000002</v>
      </c>
      <c r="AO14" s="38" t="s">
        <v>348</v>
      </c>
      <c r="AP14" s="131">
        <v>796.74099999999999</v>
      </c>
      <c r="AQ14" s="138" t="s">
        <v>5</v>
      </c>
      <c r="AR14" s="131">
        <v>189.511</v>
      </c>
    </row>
    <row r="15" spans="1:44" ht="12" customHeight="1">
      <c r="A15" s="137"/>
      <c r="B15" s="63" t="s">
        <v>6</v>
      </c>
      <c r="C15" s="63"/>
      <c r="D15" s="63"/>
      <c r="E15" s="63"/>
      <c r="F15" s="38"/>
      <c r="G15" s="138"/>
      <c r="H15" s="38"/>
      <c r="I15" s="38"/>
      <c r="J15" s="38"/>
      <c r="K15" s="51"/>
      <c r="L15" s="38"/>
      <c r="M15" s="38"/>
      <c r="N15" s="38"/>
      <c r="O15" s="51"/>
      <c r="P15" s="38"/>
      <c r="Q15" s="38"/>
      <c r="R15" s="38"/>
      <c r="S15" s="51"/>
      <c r="T15" s="38"/>
      <c r="U15" s="37"/>
      <c r="V15" s="38"/>
      <c r="W15" s="51"/>
      <c r="X15" s="38"/>
      <c r="Y15" s="184"/>
      <c r="Z15" s="38"/>
      <c r="AA15" s="138"/>
      <c r="AB15" s="38"/>
      <c r="AC15" s="38"/>
      <c r="AD15" s="38"/>
      <c r="AE15" s="51"/>
      <c r="AF15" s="38"/>
      <c r="AG15" s="38"/>
      <c r="AH15" s="38"/>
      <c r="AI15" s="51"/>
      <c r="AJ15" s="38"/>
      <c r="AK15" s="38"/>
      <c r="AL15" s="38"/>
      <c r="AM15" s="51"/>
      <c r="AN15" s="38"/>
      <c r="AO15" s="37"/>
      <c r="AP15" s="38"/>
      <c r="AQ15" s="51"/>
      <c r="AR15" s="38"/>
    </row>
    <row r="16" spans="1:44" ht="12" customHeight="1">
      <c r="A16" s="13"/>
      <c r="B16" s="63" t="s">
        <v>87</v>
      </c>
      <c r="C16" s="63"/>
      <c r="D16" s="63"/>
      <c r="E16" s="63"/>
      <c r="F16" s="132">
        <v>28.648</v>
      </c>
      <c r="G16" s="138" t="s">
        <v>5</v>
      </c>
      <c r="H16" s="132">
        <v>29.815999999999999</v>
      </c>
      <c r="I16" s="1" t="s">
        <v>348</v>
      </c>
      <c r="J16" s="132">
        <v>2.1840000000000002</v>
      </c>
      <c r="K16" s="138" t="s">
        <v>5</v>
      </c>
      <c r="L16" s="132">
        <v>4.2770000000000001</v>
      </c>
      <c r="M16" s="1" t="s">
        <v>348</v>
      </c>
      <c r="N16" s="132" t="s">
        <v>347</v>
      </c>
      <c r="O16" s="138" t="s">
        <v>5</v>
      </c>
      <c r="P16" s="132" t="s">
        <v>347</v>
      </c>
      <c r="Q16" s="1" t="s">
        <v>348</v>
      </c>
      <c r="R16" s="132" t="s">
        <v>347</v>
      </c>
      <c r="S16" s="138" t="s">
        <v>5</v>
      </c>
      <c r="T16" s="132" t="s">
        <v>347</v>
      </c>
      <c r="U16" s="37" t="s">
        <v>348</v>
      </c>
      <c r="V16" s="132">
        <v>30.832000000000001</v>
      </c>
      <c r="W16" s="138" t="s">
        <v>5</v>
      </c>
      <c r="X16" s="132">
        <v>30.120999999999999</v>
      </c>
      <c r="Y16" s="184" t="s">
        <v>348</v>
      </c>
      <c r="Z16" s="132">
        <v>78.445999999999998</v>
      </c>
      <c r="AA16" s="138" t="s">
        <v>5</v>
      </c>
      <c r="AB16" s="132">
        <v>60.695</v>
      </c>
      <c r="AC16" s="1" t="s">
        <v>348</v>
      </c>
      <c r="AD16" s="132">
        <v>32.554000000000002</v>
      </c>
      <c r="AE16" s="138" t="s">
        <v>5</v>
      </c>
      <c r="AF16" s="132">
        <v>35.572000000000003</v>
      </c>
      <c r="AG16" s="1" t="s">
        <v>348</v>
      </c>
      <c r="AH16" s="132">
        <v>5.81</v>
      </c>
      <c r="AI16" s="138" t="s">
        <v>5</v>
      </c>
      <c r="AJ16" s="132">
        <v>11.363</v>
      </c>
      <c r="AK16" s="1" t="s">
        <v>348</v>
      </c>
      <c r="AL16" s="132">
        <v>0.77400000000000002</v>
      </c>
      <c r="AM16" s="138" t="s">
        <v>5</v>
      </c>
      <c r="AN16" s="132">
        <v>1.5129999999999999</v>
      </c>
      <c r="AO16" s="37" t="s">
        <v>348</v>
      </c>
      <c r="AP16" s="132">
        <v>117.584</v>
      </c>
      <c r="AQ16" s="138" t="s">
        <v>5</v>
      </c>
      <c r="AR16" s="132">
        <v>71.305000000000007</v>
      </c>
    </row>
    <row r="17" spans="1:44" ht="12" customHeight="1">
      <c r="A17" s="13"/>
      <c r="B17" s="63" t="s">
        <v>88</v>
      </c>
      <c r="C17" s="63"/>
      <c r="D17" s="63"/>
      <c r="E17" s="63"/>
      <c r="F17" s="132">
        <v>17.457999999999998</v>
      </c>
      <c r="G17" s="138" t="s">
        <v>5</v>
      </c>
      <c r="H17" s="132">
        <v>23.992000000000001</v>
      </c>
      <c r="I17" s="1" t="s">
        <v>348</v>
      </c>
      <c r="J17" s="132">
        <v>12.38</v>
      </c>
      <c r="K17" s="138" t="s">
        <v>5</v>
      </c>
      <c r="L17" s="132">
        <v>15.487</v>
      </c>
      <c r="M17" s="1" t="s">
        <v>348</v>
      </c>
      <c r="N17" s="132" t="s">
        <v>347</v>
      </c>
      <c r="O17" s="138" t="s">
        <v>5</v>
      </c>
      <c r="P17" s="132" t="s">
        <v>347</v>
      </c>
      <c r="Q17" s="1" t="s">
        <v>348</v>
      </c>
      <c r="R17" s="132" t="s">
        <v>347</v>
      </c>
      <c r="S17" s="138" t="s">
        <v>5</v>
      </c>
      <c r="T17" s="132" t="s">
        <v>347</v>
      </c>
      <c r="U17" s="37" t="s">
        <v>348</v>
      </c>
      <c r="V17" s="132">
        <v>29.838999999999999</v>
      </c>
      <c r="W17" s="138" t="s">
        <v>5</v>
      </c>
      <c r="X17" s="132">
        <v>28.553000000000001</v>
      </c>
      <c r="Y17" s="184" t="s">
        <v>348</v>
      </c>
      <c r="Z17" s="132">
        <v>14.465</v>
      </c>
      <c r="AA17" s="138" t="s">
        <v>5</v>
      </c>
      <c r="AB17" s="132">
        <v>17.091999999999999</v>
      </c>
      <c r="AC17" s="1" t="s">
        <v>348</v>
      </c>
      <c r="AD17" s="132">
        <v>15.382</v>
      </c>
      <c r="AE17" s="138" t="s">
        <v>5</v>
      </c>
      <c r="AF17" s="132">
        <v>18.524000000000001</v>
      </c>
      <c r="AG17" s="1" t="s">
        <v>348</v>
      </c>
      <c r="AH17" s="132">
        <v>1.262</v>
      </c>
      <c r="AI17" s="138" t="s">
        <v>5</v>
      </c>
      <c r="AJ17" s="132">
        <v>2.4649999999999999</v>
      </c>
      <c r="AK17" s="1" t="s">
        <v>348</v>
      </c>
      <c r="AL17" s="132" t="s">
        <v>347</v>
      </c>
      <c r="AM17" s="138" t="s">
        <v>5</v>
      </c>
      <c r="AN17" s="132" t="s">
        <v>347</v>
      </c>
      <c r="AO17" s="37" t="s">
        <v>348</v>
      </c>
      <c r="AP17" s="132">
        <v>31.11</v>
      </c>
      <c r="AQ17" s="138" t="s">
        <v>5</v>
      </c>
      <c r="AR17" s="132">
        <v>25.324999999999999</v>
      </c>
    </row>
    <row r="18" spans="1:44" ht="12" customHeight="1">
      <c r="A18" s="13"/>
      <c r="B18" s="63" t="s">
        <v>89</v>
      </c>
      <c r="C18" s="63"/>
      <c r="D18" s="63"/>
      <c r="E18" s="63"/>
      <c r="F18" s="132">
        <v>118.71299999999999</v>
      </c>
      <c r="G18" s="138" t="s">
        <v>5</v>
      </c>
      <c r="H18" s="132">
        <v>57.338999999999999</v>
      </c>
      <c r="I18" s="1" t="s">
        <v>348</v>
      </c>
      <c r="J18" s="132">
        <v>35.4</v>
      </c>
      <c r="K18" s="138" t="s">
        <v>5</v>
      </c>
      <c r="L18" s="132">
        <v>26.776</v>
      </c>
      <c r="M18" s="1" t="s">
        <v>348</v>
      </c>
      <c r="N18" s="132">
        <v>18.442</v>
      </c>
      <c r="O18" s="138" t="s">
        <v>5</v>
      </c>
      <c r="P18" s="132">
        <v>12.843999999999999</v>
      </c>
      <c r="Q18" s="1" t="s">
        <v>348</v>
      </c>
      <c r="R18" s="132">
        <v>3.335</v>
      </c>
      <c r="S18" s="138" t="s">
        <v>5</v>
      </c>
      <c r="T18" s="132">
        <v>6.5140000000000002</v>
      </c>
      <c r="U18" s="37" t="s">
        <v>348</v>
      </c>
      <c r="V18" s="132">
        <v>175.89</v>
      </c>
      <c r="W18" s="138" t="s">
        <v>5</v>
      </c>
      <c r="X18" s="132">
        <v>64.614000000000004</v>
      </c>
      <c r="Y18" s="17" t="s">
        <v>348</v>
      </c>
      <c r="Z18" s="132">
        <v>36.856999999999999</v>
      </c>
      <c r="AA18" s="138" t="s">
        <v>5</v>
      </c>
      <c r="AB18" s="132">
        <v>24.625</v>
      </c>
      <c r="AC18" s="1" t="s">
        <v>348</v>
      </c>
      <c r="AD18" s="132">
        <v>4.4009999999999998</v>
      </c>
      <c r="AE18" s="138" t="s">
        <v>5</v>
      </c>
      <c r="AF18" s="132">
        <v>6.7850000000000001</v>
      </c>
      <c r="AG18" s="1" t="s">
        <v>348</v>
      </c>
      <c r="AH18" s="132">
        <v>66.39</v>
      </c>
      <c r="AI18" s="138" t="s">
        <v>5</v>
      </c>
      <c r="AJ18" s="132">
        <v>34.74</v>
      </c>
      <c r="AK18" s="1" t="s">
        <v>348</v>
      </c>
      <c r="AL18" s="132">
        <v>25.52</v>
      </c>
      <c r="AM18" s="138" t="s">
        <v>5</v>
      </c>
      <c r="AN18" s="132">
        <v>16.632000000000001</v>
      </c>
      <c r="AO18" s="37" t="s">
        <v>348</v>
      </c>
      <c r="AP18" s="132">
        <v>133.16900000000001</v>
      </c>
      <c r="AQ18" s="138" t="s">
        <v>5</v>
      </c>
      <c r="AR18" s="132">
        <v>47.752000000000002</v>
      </c>
    </row>
    <row r="19" spans="1:44" ht="12" customHeight="1">
      <c r="A19" s="13"/>
      <c r="B19" s="63" t="s">
        <v>198</v>
      </c>
      <c r="C19" s="63"/>
      <c r="D19" s="63"/>
      <c r="E19" s="63"/>
      <c r="F19" s="132">
        <v>89.674000000000007</v>
      </c>
      <c r="G19" s="138" t="s">
        <v>5</v>
      </c>
      <c r="H19" s="132">
        <v>72.037000000000006</v>
      </c>
      <c r="I19" s="1" t="s">
        <v>348</v>
      </c>
      <c r="J19" s="132">
        <v>5.6150000000000002</v>
      </c>
      <c r="K19" s="138" t="s">
        <v>5</v>
      </c>
      <c r="L19" s="132">
        <v>10.993</v>
      </c>
      <c r="M19" s="1" t="s">
        <v>348</v>
      </c>
      <c r="N19" s="132">
        <v>72.995999999999995</v>
      </c>
      <c r="O19" s="138" t="s">
        <v>5</v>
      </c>
      <c r="P19" s="132">
        <v>63.003999999999998</v>
      </c>
      <c r="Q19" s="1" t="s">
        <v>348</v>
      </c>
      <c r="R19" s="132">
        <v>3.2330000000000001</v>
      </c>
      <c r="S19" s="138" t="s">
        <v>5</v>
      </c>
      <c r="T19" s="132">
        <v>6.3140000000000001</v>
      </c>
      <c r="U19" s="37" t="s">
        <v>348</v>
      </c>
      <c r="V19" s="132">
        <v>171.518</v>
      </c>
      <c r="W19" s="138" t="s">
        <v>5</v>
      </c>
      <c r="X19" s="132">
        <v>96.447999999999993</v>
      </c>
      <c r="Y19" s="184" t="s">
        <v>348</v>
      </c>
      <c r="Z19" s="132">
        <v>117.47199999999999</v>
      </c>
      <c r="AA19" s="138" t="s">
        <v>5</v>
      </c>
      <c r="AB19" s="132">
        <v>79.697000000000003</v>
      </c>
      <c r="AC19" s="1" t="s">
        <v>348</v>
      </c>
      <c r="AD19" s="132">
        <v>8.6389999999999993</v>
      </c>
      <c r="AE19" s="138" t="s">
        <v>5</v>
      </c>
      <c r="AF19" s="132">
        <v>16.913</v>
      </c>
      <c r="AG19" s="1" t="s">
        <v>348</v>
      </c>
      <c r="AH19" s="132">
        <v>84.734999999999999</v>
      </c>
      <c r="AI19" s="138" t="s">
        <v>5</v>
      </c>
      <c r="AJ19" s="132">
        <v>63.853999999999999</v>
      </c>
      <c r="AK19" s="1" t="s">
        <v>348</v>
      </c>
      <c r="AL19" s="132" t="s">
        <v>347</v>
      </c>
      <c r="AM19" s="138" t="s">
        <v>5</v>
      </c>
      <c r="AN19" s="132" t="s">
        <v>347</v>
      </c>
      <c r="AO19" s="37" t="s">
        <v>348</v>
      </c>
      <c r="AP19" s="132">
        <v>210.846</v>
      </c>
      <c r="AQ19" s="138" t="s">
        <v>5</v>
      </c>
      <c r="AR19" s="132">
        <v>103.41</v>
      </c>
    </row>
    <row r="20" spans="1:44" ht="12" customHeight="1">
      <c r="A20" s="13"/>
      <c r="B20" s="63" t="s">
        <v>195</v>
      </c>
      <c r="C20" s="63"/>
      <c r="D20" s="63"/>
      <c r="E20" s="63"/>
      <c r="F20" s="132">
        <v>59.524999999999999</v>
      </c>
      <c r="G20" s="138" t="s">
        <v>5</v>
      </c>
      <c r="H20" s="132">
        <v>68.522000000000006</v>
      </c>
      <c r="I20" s="1" t="s">
        <v>348</v>
      </c>
      <c r="J20" s="132">
        <v>15.903</v>
      </c>
      <c r="K20" s="138" t="s">
        <v>5</v>
      </c>
      <c r="L20" s="132">
        <v>25.664999999999999</v>
      </c>
      <c r="M20" s="1" t="s">
        <v>348</v>
      </c>
      <c r="N20" s="132">
        <v>0.89700000000000002</v>
      </c>
      <c r="O20" s="138" t="s">
        <v>5</v>
      </c>
      <c r="P20" s="132">
        <v>1.754</v>
      </c>
      <c r="Q20" s="1" t="s">
        <v>348</v>
      </c>
      <c r="R20" s="132">
        <v>168.92400000000001</v>
      </c>
      <c r="S20" s="138" t="s">
        <v>5</v>
      </c>
      <c r="T20" s="132">
        <v>153.92400000000001</v>
      </c>
      <c r="U20" s="37" t="s">
        <v>348</v>
      </c>
      <c r="V20" s="132">
        <v>245.24799999999999</v>
      </c>
      <c r="W20" s="138" t="s">
        <v>5</v>
      </c>
      <c r="X20" s="132">
        <v>170.43899999999999</v>
      </c>
      <c r="Y20" s="17" t="s">
        <v>348</v>
      </c>
      <c r="Z20" s="132">
        <v>56.326000000000001</v>
      </c>
      <c r="AA20" s="138" t="s">
        <v>5</v>
      </c>
      <c r="AB20" s="132">
        <v>65.850999999999999</v>
      </c>
      <c r="AC20" s="1" t="s">
        <v>348</v>
      </c>
      <c r="AD20" s="132">
        <v>12.368</v>
      </c>
      <c r="AE20" s="138" t="s">
        <v>5</v>
      </c>
      <c r="AF20" s="132">
        <v>21.196000000000002</v>
      </c>
      <c r="AG20" s="1" t="s">
        <v>348</v>
      </c>
      <c r="AH20" s="132" t="s">
        <v>347</v>
      </c>
      <c r="AI20" s="138" t="s">
        <v>5</v>
      </c>
      <c r="AJ20" s="132" t="s">
        <v>347</v>
      </c>
      <c r="AK20" s="1" t="s">
        <v>348</v>
      </c>
      <c r="AL20" s="132">
        <v>67.042000000000002</v>
      </c>
      <c r="AM20" s="138" t="s">
        <v>5</v>
      </c>
      <c r="AN20" s="132">
        <v>61.466999999999999</v>
      </c>
      <c r="AO20" s="37" t="s">
        <v>348</v>
      </c>
      <c r="AP20" s="132">
        <v>135.73599999999999</v>
      </c>
      <c r="AQ20" s="138" t="s">
        <v>5</v>
      </c>
      <c r="AR20" s="132">
        <v>92.542000000000002</v>
      </c>
    </row>
    <row r="21" spans="1:44" ht="5.25" customHeight="1">
      <c r="A21" s="18"/>
      <c r="B21" s="18"/>
      <c r="C21" s="18"/>
      <c r="D21" s="18"/>
      <c r="E21" s="18"/>
      <c r="F21" s="18"/>
      <c r="G21" s="306"/>
      <c r="H21" s="18"/>
      <c r="I21" s="18"/>
      <c r="J21" s="18"/>
      <c r="K21" s="306"/>
      <c r="L21" s="18"/>
      <c r="M21" s="18"/>
      <c r="N21" s="18"/>
      <c r="O21" s="306"/>
      <c r="P21" s="18"/>
      <c r="Q21" s="18"/>
      <c r="R21" s="18"/>
      <c r="S21" s="306"/>
      <c r="T21" s="18"/>
      <c r="U21" s="18"/>
      <c r="V21" s="18"/>
      <c r="W21" s="306"/>
      <c r="X21" s="18"/>
      <c r="Y21" s="17"/>
      <c r="Z21" s="18"/>
      <c r="AA21" s="306"/>
      <c r="AB21" s="18"/>
      <c r="AC21" s="18"/>
      <c r="AD21" s="18"/>
      <c r="AE21" s="306"/>
      <c r="AF21" s="18"/>
      <c r="AG21" s="18"/>
      <c r="AH21" s="18"/>
      <c r="AI21" s="306"/>
      <c r="AJ21" s="18"/>
      <c r="AK21" s="18"/>
      <c r="AL21" s="18"/>
      <c r="AM21" s="306"/>
      <c r="AN21" s="18"/>
      <c r="AO21" s="18"/>
      <c r="AP21" s="18"/>
      <c r="AQ21" s="306"/>
      <c r="AR21" s="18"/>
    </row>
    <row r="22" spans="1:44" ht="12" customHeight="1">
      <c r="A22" s="64"/>
      <c r="B22" s="64"/>
      <c r="C22" s="64"/>
      <c r="D22" s="64"/>
      <c r="E22" s="64"/>
      <c r="F22" s="8"/>
      <c r="G22" s="61"/>
      <c r="H22" s="65"/>
      <c r="I22" s="65"/>
      <c r="J22" s="65"/>
      <c r="K22" s="61"/>
      <c r="L22" s="65"/>
      <c r="M22" s="65"/>
      <c r="N22" s="65"/>
      <c r="O22" s="61"/>
      <c r="P22" s="65"/>
      <c r="Q22" s="65"/>
      <c r="R22" s="65"/>
      <c r="S22" s="61"/>
      <c r="T22" s="65"/>
      <c r="U22" s="38"/>
      <c r="V22" s="65"/>
      <c r="W22" s="61"/>
      <c r="X22" s="65"/>
      <c r="Y22" s="71"/>
      <c r="Z22" s="8"/>
      <c r="AA22" s="61"/>
      <c r="AB22" s="65"/>
      <c r="AC22" s="65"/>
      <c r="AD22" s="65"/>
      <c r="AE22" s="61"/>
      <c r="AF22" s="65"/>
      <c r="AG22" s="65"/>
      <c r="AH22" s="65"/>
      <c r="AI22" s="61"/>
      <c r="AJ22" s="65"/>
      <c r="AK22" s="65"/>
      <c r="AL22" s="65"/>
      <c r="AM22" s="61"/>
      <c r="AN22" s="65"/>
      <c r="AO22" s="38"/>
      <c r="AP22" s="65"/>
      <c r="AQ22" s="61"/>
      <c r="AR22" s="65"/>
    </row>
    <row r="23" spans="1:44" ht="12" customHeight="1">
      <c r="A23" s="381" t="s">
        <v>158</v>
      </c>
      <c r="B23" s="381"/>
      <c r="C23" s="59"/>
      <c r="D23" s="59"/>
      <c r="E23" s="59"/>
      <c r="G23" s="313"/>
      <c r="K23" s="314"/>
      <c r="O23" s="314"/>
      <c r="S23" s="314"/>
      <c r="U23" s="37"/>
      <c r="W23" s="314"/>
      <c r="Y23" s="184"/>
      <c r="AA23" s="313"/>
      <c r="AE23" s="314"/>
      <c r="AI23" s="314"/>
      <c r="AM23" s="314"/>
      <c r="AO23" s="37"/>
      <c r="AQ23" s="314"/>
    </row>
    <row r="24" spans="1:44" ht="12" customHeight="1">
      <c r="A24" s="366" t="s">
        <v>24</v>
      </c>
      <c r="B24" s="366"/>
      <c r="C24" s="60"/>
      <c r="D24" s="60"/>
      <c r="E24" s="60"/>
      <c r="F24" s="131">
        <v>246.57499999999999</v>
      </c>
      <c r="G24" s="138" t="s">
        <v>5</v>
      </c>
      <c r="H24" s="131">
        <v>99.311000000000007</v>
      </c>
      <c r="I24" s="100" t="s">
        <v>348</v>
      </c>
      <c r="J24" s="131">
        <v>264.68400000000003</v>
      </c>
      <c r="K24" s="138" t="s">
        <v>5</v>
      </c>
      <c r="L24" s="131">
        <v>155.03399999999999</v>
      </c>
      <c r="M24" s="100" t="s">
        <v>348</v>
      </c>
      <c r="N24" s="131">
        <v>320.16699999999997</v>
      </c>
      <c r="O24" s="138" t="s">
        <v>5</v>
      </c>
      <c r="P24" s="131">
        <v>116.982</v>
      </c>
      <c r="Q24" s="100" t="s">
        <v>348</v>
      </c>
      <c r="R24" s="131">
        <v>218.39400000000001</v>
      </c>
      <c r="S24" s="138" t="s">
        <v>5</v>
      </c>
      <c r="T24" s="131">
        <v>121.11499999999999</v>
      </c>
      <c r="U24" s="38" t="s">
        <v>348</v>
      </c>
      <c r="V24" s="131">
        <v>1049.82</v>
      </c>
      <c r="W24" s="138" t="s">
        <v>5</v>
      </c>
      <c r="X24" s="131">
        <v>257.54500000000002</v>
      </c>
      <c r="Y24" s="71" t="s">
        <v>348</v>
      </c>
      <c r="Z24" s="131">
        <v>325.05799999999999</v>
      </c>
      <c r="AA24" s="138" t="s">
        <v>5</v>
      </c>
      <c r="AB24" s="131">
        <v>98.936000000000007</v>
      </c>
      <c r="AC24" s="100" t="s">
        <v>348</v>
      </c>
      <c r="AD24" s="131">
        <v>439.86900000000003</v>
      </c>
      <c r="AE24" s="138" t="s">
        <v>5</v>
      </c>
      <c r="AF24" s="131">
        <v>187.91900000000001</v>
      </c>
      <c r="AG24" s="100" t="s">
        <v>348</v>
      </c>
      <c r="AH24" s="131">
        <v>296.04199999999997</v>
      </c>
      <c r="AI24" s="138" t="s">
        <v>5</v>
      </c>
      <c r="AJ24" s="131">
        <v>117.048</v>
      </c>
      <c r="AK24" s="100" t="s">
        <v>348</v>
      </c>
      <c r="AL24" s="131">
        <v>1005.748</v>
      </c>
      <c r="AM24" s="138" t="s">
        <v>5</v>
      </c>
      <c r="AN24" s="131">
        <v>523.76</v>
      </c>
      <c r="AO24" s="38" t="s">
        <v>348</v>
      </c>
      <c r="AP24" s="131">
        <v>2066.7170000000001</v>
      </c>
      <c r="AQ24" s="138" t="s">
        <v>5</v>
      </c>
      <c r="AR24" s="131">
        <v>576.08500000000004</v>
      </c>
    </row>
    <row r="25" spans="1:44" ht="12" customHeight="1">
      <c r="A25" s="137"/>
      <c r="B25" s="63" t="s">
        <v>6</v>
      </c>
      <c r="C25" s="63"/>
      <c r="D25" s="63"/>
      <c r="E25" s="63"/>
      <c r="F25" s="38"/>
      <c r="G25" s="138"/>
      <c r="H25" s="38"/>
      <c r="I25" s="38"/>
      <c r="J25" s="38"/>
      <c r="K25" s="51"/>
      <c r="L25" s="38"/>
      <c r="M25" s="38"/>
      <c r="N25" s="38"/>
      <c r="O25" s="51"/>
      <c r="P25" s="38"/>
      <c r="Q25" s="38"/>
      <c r="R25" s="38"/>
      <c r="S25" s="51"/>
      <c r="T25" s="38"/>
      <c r="U25" s="37"/>
      <c r="V25" s="38"/>
      <c r="W25" s="51"/>
      <c r="X25" s="38"/>
      <c r="Y25" s="184"/>
      <c r="Z25" s="38"/>
      <c r="AA25" s="138"/>
      <c r="AB25" s="38"/>
      <c r="AC25" s="38"/>
      <c r="AD25" s="38"/>
      <c r="AE25" s="51"/>
      <c r="AF25" s="38"/>
      <c r="AG25" s="38"/>
      <c r="AH25" s="38"/>
      <c r="AI25" s="51"/>
      <c r="AJ25" s="38"/>
      <c r="AK25" s="38"/>
      <c r="AL25" s="38"/>
      <c r="AM25" s="51"/>
      <c r="AN25" s="38"/>
      <c r="AO25" s="37"/>
      <c r="AP25" s="38"/>
      <c r="AQ25" s="51"/>
      <c r="AR25" s="38"/>
    </row>
    <row r="26" spans="1:44" ht="12" customHeight="1">
      <c r="A26" s="13"/>
      <c r="B26" s="63" t="s">
        <v>90</v>
      </c>
      <c r="C26" s="63"/>
      <c r="D26" s="63"/>
      <c r="E26" s="63"/>
      <c r="F26" s="132">
        <v>246.57499999999999</v>
      </c>
      <c r="G26" s="138" t="s">
        <v>5</v>
      </c>
      <c r="H26" s="132">
        <v>99.311000000000007</v>
      </c>
      <c r="I26" s="1" t="s">
        <v>348</v>
      </c>
      <c r="J26" s="132">
        <v>263.37200000000001</v>
      </c>
      <c r="K26" s="138" t="s">
        <v>5</v>
      </c>
      <c r="L26" s="132">
        <v>155.023</v>
      </c>
      <c r="M26" s="1" t="s">
        <v>348</v>
      </c>
      <c r="N26" s="132">
        <v>320.16699999999997</v>
      </c>
      <c r="O26" s="138" t="s">
        <v>5</v>
      </c>
      <c r="P26" s="132">
        <v>116.982</v>
      </c>
      <c r="Q26" s="1" t="s">
        <v>348</v>
      </c>
      <c r="R26" s="132">
        <v>218.39400000000001</v>
      </c>
      <c r="S26" s="138" t="s">
        <v>5</v>
      </c>
      <c r="T26" s="132">
        <v>121.11499999999999</v>
      </c>
      <c r="U26" s="37" t="s">
        <v>348</v>
      </c>
      <c r="V26" s="132">
        <v>1048.508</v>
      </c>
      <c r="W26" s="138" t="s">
        <v>5</v>
      </c>
      <c r="X26" s="132">
        <v>257.54599999999999</v>
      </c>
      <c r="Y26" s="184" t="s">
        <v>348</v>
      </c>
      <c r="Z26" s="132">
        <v>322.52499999999998</v>
      </c>
      <c r="AA26" s="138" t="s">
        <v>5</v>
      </c>
      <c r="AB26" s="132">
        <v>98.837000000000003</v>
      </c>
      <c r="AC26" s="1" t="s">
        <v>348</v>
      </c>
      <c r="AD26" s="132">
        <v>439.86900000000003</v>
      </c>
      <c r="AE26" s="138" t="s">
        <v>5</v>
      </c>
      <c r="AF26" s="132">
        <v>187.91900000000001</v>
      </c>
      <c r="AG26" s="1" t="s">
        <v>348</v>
      </c>
      <c r="AH26" s="132">
        <v>296.04199999999997</v>
      </c>
      <c r="AI26" s="138" t="s">
        <v>5</v>
      </c>
      <c r="AJ26" s="132">
        <v>117.048</v>
      </c>
      <c r="AK26" s="1" t="s">
        <v>348</v>
      </c>
      <c r="AL26" s="132">
        <v>1002.283</v>
      </c>
      <c r="AM26" s="138" t="s">
        <v>5</v>
      </c>
      <c r="AN26" s="132">
        <v>523.71799999999996</v>
      </c>
      <c r="AO26" s="37" t="s">
        <v>348</v>
      </c>
      <c r="AP26" s="132">
        <v>2060.7190000000001</v>
      </c>
      <c r="AQ26" s="138" t="s">
        <v>5</v>
      </c>
      <c r="AR26" s="132">
        <v>576.05100000000004</v>
      </c>
    </row>
    <row r="27" spans="1:44" ht="5.2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7"/>
      <c r="Z27" s="18"/>
      <c r="AA27" s="306"/>
      <c r="AB27" s="18"/>
      <c r="AC27" s="18"/>
      <c r="AD27" s="18"/>
      <c r="AE27" s="18"/>
      <c r="AF27" s="18"/>
      <c r="AG27" s="18"/>
      <c r="AH27" s="18"/>
      <c r="AI27" s="18"/>
      <c r="AJ27" s="18"/>
      <c r="AK27" s="18"/>
      <c r="AL27" s="18"/>
      <c r="AM27" s="18"/>
      <c r="AN27" s="18"/>
      <c r="AO27" s="18"/>
      <c r="AP27" s="18"/>
      <c r="AQ27" s="18"/>
      <c r="AR27" s="18"/>
    </row>
    <row r="28" spans="1:44" ht="11.25" customHeight="1">
      <c r="A28" s="63"/>
      <c r="B28" s="63"/>
      <c r="C28" s="63"/>
      <c r="D28" s="63"/>
      <c r="E28" s="63"/>
      <c r="F28" s="13"/>
      <c r="G28" s="51"/>
      <c r="H28" s="13"/>
      <c r="I28" s="13"/>
      <c r="J28" s="13"/>
      <c r="K28" s="51"/>
      <c r="L28" s="13"/>
      <c r="M28" s="13"/>
      <c r="N28" s="13"/>
      <c r="O28" s="51"/>
      <c r="P28" s="13"/>
      <c r="Q28" s="13"/>
      <c r="R28" s="13"/>
      <c r="S28" s="51"/>
      <c r="T28" s="13"/>
      <c r="U28" s="38"/>
      <c r="V28" s="13"/>
      <c r="W28" s="51"/>
      <c r="X28" s="13"/>
      <c r="Y28" s="71"/>
      <c r="Z28" s="13"/>
      <c r="AA28" s="51"/>
      <c r="AB28" s="13"/>
      <c r="AC28" s="13"/>
      <c r="AD28" s="13"/>
      <c r="AE28" s="51"/>
      <c r="AF28" s="13"/>
      <c r="AG28" s="13"/>
      <c r="AH28" s="13"/>
      <c r="AI28" s="51"/>
      <c r="AJ28" s="13"/>
      <c r="AK28" s="13"/>
      <c r="AL28" s="13"/>
      <c r="AM28" s="51"/>
      <c r="AN28" s="13"/>
      <c r="AO28" s="38"/>
      <c r="AP28" s="13"/>
      <c r="AQ28" s="51"/>
      <c r="AR28" s="13"/>
    </row>
    <row r="29" spans="1:44" ht="11.25" customHeight="1">
      <c r="A29" s="381" t="s">
        <v>159</v>
      </c>
      <c r="B29" s="381"/>
      <c r="C29" s="381"/>
      <c r="D29" s="381"/>
      <c r="E29" s="381"/>
      <c r="F29" s="381"/>
      <c r="G29" s="381"/>
      <c r="H29" s="381"/>
      <c r="I29" s="381"/>
      <c r="K29" s="1"/>
      <c r="O29" s="1"/>
      <c r="S29" s="1"/>
      <c r="U29" s="37"/>
      <c r="W29" s="1"/>
      <c r="Y29" s="184"/>
      <c r="AE29" s="1"/>
      <c r="AI29" s="1"/>
      <c r="AM29" s="1"/>
      <c r="AO29" s="37"/>
      <c r="AQ29" s="1"/>
    </row>
    <row r="30" spans="1:44" ht="11.25" customHeight="1">
      <c r="A30" s="366" t="s">
        <v>24</v>
      </c>
      <c r="B30" s="366"/>
      <c r="C30" s="60"/>
      <c r="D30" s="60"/>
      <c r="E30" s="60"/>
      <c r="F30" s="131" t="s">
        <v>347</v>
      </c>
      <c r="G30" s="138" t="s">
        <v>5</v>
      </c>
      <c r="H30" s="131" t="s">
        <v>347</v>
      </c>
      <c r="I30" s="100" t="s">
        <v>348</v>
      </c>
      <c r="J30" s="131" t="s">
        <v>347</v>
      </c>
      <c r="K30" s="138" t="s">
        <v>5</v>
      </c>
      <c r="L30" s="131" t="s">
        <v>347</v>
      </c>
      <c r="M30" s="100" t="s">
        <v>348</v>
      </c>
      <c r="N30" s="131" t="s">
        <v>347</v>
      </c>
      <c r="O30" s="138" t="s">
        <v>5</v>
      </c>
      <c r="P30" s="131" t="s">
        <v>347</v>
      </c>
      <c r="Q30" s="100" t="s">
        <v>348</v>
      </c>
      <c r="R30" s="131" t="s">
        <v>347</v>
      </c>
      <c r="S30" s="138" t="s">
        <v>5</v>
      </c>
      <c r="T30" s="131" t="s">
        <v>347</v>
      </c>
      <c r="U30" s="38" t="s">
        <v>348</v>
      </c>
      <c r="V30" s="131" t="s">
        <v>347</v>
      </c>
      <c r="W30" s="138" t="s">
        <v>5</v>
      </c>
      <c r="X30" s="131" t="s">
        <v>347</v>
      </c>
      <c r="Y30" s="71" t="s">
        <v>348</v>
      </c>
      <c r="Z30" s="131" t="s">
        <v>347</v>
      </c>
      <c r="AA30" s="138" t="s">
        <v>5</v>
      </c>
      <c r="AB30" s="131" t="s">
        <v>347</v>
      </c>
      <c r="AC30" s="100" t="s">
        <v>348</v>
      </c>
      <c r="AD30" s="131" t="s">
        <v>347</v>
      </c>
      <c r="AE30" s="138" t="s">
        <v>5</v>
      </c>
      <c r="AF30" s="131" t="s">
        <v>347</v>
      </c>
      <c r="AG30" s="100" t="s">
        <v>348</v>
      </c>
      <c r="AH30" s="131" t="s">
        <v>347</v>
      </c>
      <c r="AI30" s="138" t="s">
        <v>5</v>
      </c>
      <c r="AJ30" s="131" t="s">
        <v>347</v>
      </c>
      <c r="AK30" s="100" t="s">
        <v>348</v>
      </c>
      <c r="AL30" s="131" t="s">
        <v>347</v>
      </c>
      <c r="AM30" s="138" t="s">
        <v>5</v>
      </c>
      <c r="AN30" s="131" t="s">
        <v>347</v>
      </c>
      <c r="AO30" s="38" t="s">
        <v>348</v>
      </c>
      <c r="AP30" s="131" t="s">
        <v>347</v>
      </c>
      <c r="AQ30" s="138" t="s">
        <v>5</v>
      </c>
      <c r="AR30" s="131" t="s">
        <v>347</v>
      </c>
    </row>
    <row r="31" spans="1:44" ht="5.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7"/>
      <c r="Z31" s="18"/>
      <c r="AA31" s="18"/>
      <c r="AB31" s="18"/>
      <c r="AC31" s="18"/>
      <c r="AD31" s="18"/>
      <c r="AE31" s="18"/>
      <c r="AF31" s="18"/>
      <c r="AG31" s="18"/>
      <c r="AH31" s="18"/>
      <c r="AI31" s="18"/>
      <c r="AJ31" s="18"/>
      <c r="AK31" s="18"/>
      <c r="AL31" s="18"/>
      <c r="AM31" s="18"/>
      <c r="AN31" s="18"/>
      <c r="AO31" s="18"/>
      <c r="AP31" s="18"/>
      <c r="AQ31" s="18"/>
      <c r="AR31" s="18"/>
    </row>
    <row r="32" spans="1:44" ht="10.5" customHeight="1">
      <c r="A32" s="63"/>
      <c r="B32" s="63"/>
      <c r="C32" s="63"/>
      <c r="D32" s="63"/>
      <c r="E32" s="63"/>
      <c r="F32" s="13"/>
      <c r="G32" s="51"/>
      <c r="H32" s="13"/>
      <c r="I32" s="13"/>
      <c r="J32" s="13"/>
      <c r="K32" s="51"/>
      <c r="L32" s="13"/>
      <c r="M32" s="13"/>
      <c r="N32" s="13"/>
      <c r="O32" s="51"/>
      <c r="P32" s="13"/>
      <c r="Q32" s="13"/>
      <c r="R32" s="13"/>
      <c r="S32" s="51"/>
      <c r="T32" s="13"/>
      <c r="U32" s="37"/>
      <c r="V32" s="13"/>
      <c r="W32" s="51"/>
      <c r="X32" s="13"/>
      <c r="Y32" s="184"/>
      <c r="Z32" s="13"/>
      <c r="AA32" s="51"/>
      <c r="AB32" s="13"/>
      <c r="AC32" s="13"/>
      <c r="AD32" s="13"/>
      <c r="AE32" s="51"/>
      <c r="AF32" s="13"/>
      <c r="AG32" s="13"/>
      <c r="AH32" s="13"/>
      <c r="AI32" s="51"/>
      <c r="AJ32" s="13"/>
      <c r="AK32" s="13"/>
      <c r="AL32" s="13"/>
      <c r="AM32" s="51"/>
      <c r="AN32" s="13"/>
      <c r="AO32" s="37"/>
      <c r="AP32" s="13"/>
      <c r="AQ32" s="51"/>
      <c r="AR32" s="13"/>
    </row>
    <row r="33" spans="1:44" ht="11.25" customHeight="1">
      <c r="A33" s="381" t="s">
        <v>160</v>
      </c>
      <c r="B33" s="381"/>
      <c r="C33" s="381"/>
      <c r="D33" s="381"/>
      <c r="E33" s="381"/>
      <c r="F33" s="381"/>
      <c r="G33" s="381"/>
      <c r="H33" s="381"/>
      <c r="I33" s="59"/>
      <c r="J33" s="39"/>
      <c r="K33" s="51"/>
      <c r="L33" s="39"/>
      <c r="M33" s="39"/>
      <c r="N33" s="39"/>
      <c r="O33" s="51"/>
      <c r="P33" s="39"/>
      <c r="Q33" s="39"/>
      <c r="R33" s="39"/>
      <c r="S33" s="51"/>
      <c r="T33" s="39"/>
      <c r="U33" s="17"/>
      <c r="V33" s="39"/>
      <c r="W33" s="51"/>
      <c r="X33" s="39"/>
      <c r="Y33" s="17"/>
      <c r="Z33" s="59"/>
      <c r="AA33" s="59"/>
      <c r="AB33" s="59"/>
      <c r="AC33" s="59"/>
      <c r="AD33" s="39"/>
      <c r="AE33" s="51"/>
      <c r="AF33" s="39"/>
      <c r="AG33" s="39"/>
      <c r="AH33" s="39"/>
      <c r="AI33" s="51"/>
      <c r="AJ33" s="39"/>
      <c r="AK33" s="39"/>
      <c r="AL33" s="39"/>
      <c r="AM33" s="51"/>
      <c r="AN33" s="39"/>
      <c r="AO33" s="17"/>
      <c r="AP33" s="39"/>
      <c r="AQ33" s="51"/>
      <c r="AR33" s="39"/>
    </row>
    <row r="34" spans="1:44" ht="12" customHeight="1">
      <c r="A34" s="366" t="s">
        <v>24</v>
      </c>
      <c r="B34" s="366"/>
      <c r="C34" s="60"/>
      <c r="D34" s="60"/>
      <c r="E34" s="60"/>
      <c r="F34" s="131">
        <v>21.053999999999998</v>
      </c>
      <c r="G34" s="138" t="s">
        <v>5</v>
      </c>
      <c r="H34" s="131">
        <v>20.074000000000002</v>
      </c>
      <c r="I34" s="100" t="s">
        <v>348</v>
      </c>
      <c r="J34" s="131" t="s">
        <v>347</v>
      </c>
      <c r="K34" s="138" t="s">
        <v>5</v>
      </c>
      <c r="L34" s="131" t="s">
        <v>347</v>
      </c>
      <c r="M34" s="100" t="s">
        <v>348</v>
      </c>
      <c r="N34" s="131" t="s">
        <v>347</v>
      </c>
      <c r="O34" s="138" t="s">
        <v>5</v>
      </c>
      <c r="P34" s="131" t="s">
        <v>347</v>
      </c>
      <c r="Q34" s="100" t="s">
        <v>348</v>
      </c>
      <c r="R34" s="131" t="s">
        <v>347</v>
      </c>
      <c r="S34" s="138" t="s">
        <v>5</v>
      </c>
      <c r="T34" s="131" t="s">
        <v>347</v>
      </c>
      <c r="U34" s="38" t="s">
        <v>348</v>
      </c>
      <c r="V34" s="131">
        <v>21.053999999999998</v>
      </c>
      <c r="W34" s="138" t="s">
        <v>5</v>
      </c>
      <c r="X34" s="131">
        <v>20.074000000000002</v>
      </c>
      <c r="Y34" s="185" t="s">
        <v>348</v>
      </c>
      <c r="Z34" s="131">
        <v>9.5579999999999998</v>
      </c>
      <c r="AA34" s="138" t="s">
        <v>5</v>
      </c>
      <c r="AB34" s="131">
        <v>18.712</v>
      </c>
      <c r="AC34" s="100" t="s">
        <v>348</v>
      </c>
      <c r="AD34" s="131" t="s">
        <v>347</v>
      </c>
      <c r="AE34" s="138" t="s">
        <v>5</v>
      </c>
      <c r="AF34" s="131" t="s">
        <v>347</v>
      </c>
      <c r="AG34" s="100" t="s">
        <v>348</v>
      </c>
      <c r="AH34" s="131" t="s">
        <v>347</v>
      </c>
      <c r="AI34" s="138" t="s">
        <v>5</v>
      </c>
      <c r="AJ34" s="131" t="s">
        <v>347</v>
      </c>
      <c r="AK34" s="100" t="s">
        <v>348</v>
      </c>
      <c r="AL34" s="131" t="s">
        <v>347</v>
      </c>
      <c r="AM34" s="138" t="s">
        <v>5</v>
      </c>
      <c r="AN34" s="131" t="s">
        <v>347</v>
      </c>
      <c r="AO34" s="38" t="s">
        <v>348</v>
      </c>
      <c r="AP34" s="131">
        <v>9.5579999999999998</v>
      </c>
      <c r="AQ34" s="138" t="s">
        <v>5</v>
      </c>
      <c r="AR34" s="131">
        <v>18.712</v>
      </c>
    </row>
    <row r="35" spans="1:44" ht="12" customHeight="1" thickBot="1">
      <c r="A35" s="107"/>
      <c r="B35" s="107"/>
      <c r="C35" s="107"/>
      <c r="D35" s="107"/>
      <c r="E35" s="107"/>
      <c r="F35" s="147"/>
      <c r="G35" s="148"/>
      <c r="H35" s="147"/>
      <c r="I35" s="45"/>
      <c r="J35" s="147"/>
      <c r="K35" s="148"/>
      <c r="L35" s="147"/>
      <c r="M35" s="45"/>
      <c r="N35" s="147"/>
      <c r="O35" s="148"/>
      <c r="P35" s="147"/>
      <c r="Q35" s="45"/>
      <c r="R35" s="147"/>
      <c r="S35" s="148"/>
      <c r="T35" s="147"/>
      <c r="U35" s="121"/>
      <c r="V35" s="147"/>
      <c r="W35" s="148"/>
      <c r="X35" s="147"/>
      <c r="Y35" s="48"/>
      <c r="Z35" s="147"/>
      <c r="AA35" s="148"/>
      <c r="AB35" s="147"/>
      <c r="AC35" s="45"/>
      <c r="AD35" s="147"/>
      <c r="AE35" s="148"/>
      <c r="AF35" s="147"/>
      <c r="AG35" s="45"/>
      <c r="AH35" s="147"/>
      <c r="AI35" s="148"/>
      <c r="AJ35" s="147"/>
      <c r="AK35" s="45"/>
      <c r="AL35" s="147"/>
      <c r="AM35" s="148"/>
      <c r="AN35" s="147"/>
      <c r="AO35" s="121"/>
      <c r="AP35" s="147"/>
      <c r="AQ35" s="148"/>
      <c r="AR35" s="147"/>
    </row>
    <row r="36" spans="1:44">
      <c r="A36" s="13" t="s">
        <v>224</v>
      </c>
    </row>
  </sheetData>
  <sheetProtection formatCells="0" formatColumns="0" formatRows="0"/>
  <mergeCells count="34">
    <mergeCell ref="A6:B6"/>
    <mergeCell ref="F6:X6"/>
    <mergeCell ref="J7:L7"/>
    <mergeCell ref="AQ8:AR8"/>
    <mergeCell ref="AL7:AN7"/>
    <mergeCell ref="AA8:AB8"/>
    <mergeCell ref="AE8:AF8"/>
    <mergeCell ref="K8:L8"/>
    <mergeCell ref="G8:H8"/>
    <mergeCell ref="N7:P7"/>
    <mergeCell ref="AM8:AN8"/>
    <mergeCell ref="O8:P8"/>
    <mergeCell ref="Z6:AR6"/>
    <mergeCell ref="Z7:AB7"/>
    <mergeCell ref="AD7:AF7"/>
    <mergeCell ref="AH7:AJ7"/>
    <mergeCell ref="AP7:AR7"/>
    <mergeCell ref="A7:B7"/>
    <mergeCell ref="F7:H7"/>
    <mergeCell ref="V7:X7"/>
    <mergeCell ref="R7:T7"/>
    <mergeCell ref="S8:T8"/>
    <mergeCell ref="AI8:AJ8"/>
    <mergeCell ref="A34:B34"/>
    <mergeCell ref="A30:B30"/>
    <mergeCell ref="A29:I29"/>
    <mergeCell ref="A33:H33"/>
    <mergeCell ref="W8:X8"/>
    <mergeCell ref="A23:B23"/>
    <mergeCell ref="A24:B24"/>
    <mergeCell ref="A14:B14"/>
    <mergeCell ref="A11:B11"/>
    <mergeCell ref="A13:B13"/>
    <mergeCell ref="A9:B9"/>
  </mergeCells>
  <phoneticPr fontId="5"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dimension ref="A1:AR36"/>
  <sheetViews>
    <sheetView zoomScaleNormal="100" workbookViewId="0"/>
  </sheetViews>
  <sheetFormatPr defaultRowHeight="12.75"/>
  <cols>
    <col min="1" max="1" width="1.42578125" style="1" customWidth="1"/>
    <col min="2" max="2" width="11.5703125" style="1" customWidth="1"/>
    <col min="3" max="5" width="11.5703125" style="1" hidden="1" customWidth="1"/>
    <col min="6" max="6" width="4.7109375" style="1" customWidth="1"/>
    <col min="7" max="7" width="2.5703125" style="43" customWidth="1"/>
    <col min="8" max="8" width="4.7109375" style="1" customWidth="1"/>
    <col min="9" max="9" width="1" style="1" customWidth="1"/>
    <col min="10" max="10" width="4.7109375" style="1" customWidth="1"/>
    <col min="11" max="11" width="2.5703125" style="43" customWidth="1"/>
    <col min="12" max="12" width="4.7109375" style="1" customWidth="1"/>
    <col min="13" max="13" width="1" style="1" customWidth="1"/>
    <col min="14" max="14" width="4.7109375" style="1" customWidth="1"/>
    <col min="15" max="15" width="2.5703125" style="43" customWidth="1"/>
    <col min="16" max="16" width="4.7109375" style="1" customWidth="1"/>
    <col min="17" max="17" width="1" style="1" customWidth="1"/>
    <col min="18" max="18" width="4.7109375" style="1" customWidth="1"/>
    <col min="19" max="19" width="2.5703125" style="43" customWidth="1"/>
    <col min="20" max="20" width="4.7109375" style="1" customWidth="1"/>
    <col min="21" max="21" width="1.140625" style="1" customWidth="1"/>
    <col min="22" max="22" width="4.7109375" style="1" customWidth="1"/>
    <col min="23" max="23" width="2.5703125" style="43" customWidth="1"/>
    <col min="24" max="24" width="4.7109375" style="1" customWidth="1"/>
    <col min="25" max="25" width="1.7109375" style="1" customWidth="1"/>
    <col min="26" max="26" width="4.7109375" style="1" customWidth="1"/>
    <col min="27" max="27" width="2.5703125" style="43" customWidth="1"/>
    <col min="28" max="28" width="4.7109375" style="1" customWidth="1"/>
    <col min="29" max="29" width="1.140625" style="1" customWidth="1"/>
    <col min="30" max="30" width="4.7109375" style="1" customWidth="1"/>
    <col min="31" max="31" width="2.5703125" style="43" customWidth="1"/>
    <col min="32" max="32" width="4.7109375" style="1" customWidth="1"/>
    <col min="33" max="33" width="1" style="1" customWidth="1"/>
    <col min="34" max="34" width="4.7109375" style="1" customWidth="1"/>
    <col min="35" max="35" width="2.5703125" style="43" customWidth="1"/>
    <col min="36" max="36" width="4.7109375" style="1" customWidth="1"/>
    <col min="37" max="37" width="1" style="1" customWidth="1"/>
    <col min="38" max="38" width="4.7109375" style="1" customWidth="1"/>
    <col min="39" max="39" width="2.5703125" style="43" customWidth="1"/>
    <col min="40" max="40" width="4.7109375" style="1" customWidth="1"/>
    <col min="41" max="41" width="1" style="1" customWidth="1"/>
    <col min="42" max="42" width="4.5703125" style="1" customWidth="1"/>
    <col min="43" max="43" width="2.5703125" style="43" customWidth="1"/>
    <col min="44" max="44" width="4.7109375" style="1" customWidth="1"/>
    <col min="45" max="16384" width="9.140625" style="1"/>
  </cols>
  <sheetData>
    <row r="1" spans="1:44" ht="6.75" customHeight="1"/>
    <row r="2" spans="1:44" s="20" customFormat="1" ht="15.75" customHeight="1">
      <c r="A2" s="188" t="s">
        <v>228</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row>
    <row r="3" spans="1:44" s="20" customFormat="1" ht="15">
      <c r="A3" s="188" t="s">
        <v>380</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44" ht="15">
      <c r="A4" s="193" t="s">
        <v>273</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row>
    <row r="5" spans="1:44" ht="15.75" thickBot="1">
      <c r="A5" s="295" t="s">
        <v>381</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row>
    <row r="6" spans="1:44" ht="15" customHeight="1">
      <c r="A6" s="367" t="s">
        <v>163</v>
      </c>
      <c r="B6" s="367"/>
      <c r="C6" s="36"/>
      <c r="D6" s="36"/>
      <c r="E6" s="36"/>
      <c r="F6" s="369" t="s">
        <v>277</v>
      </c>
      <c r="G6" s="369"/>
      <c r="H6" s="369"/>
      <c r="I6" s="369"/>
      <c r="J6" s="369"/>
      <c r="K6" s="369"/>
      <c r="L6" s="369"/>
      <c r="M6" s="369"/>
      <c r="N6" s="369"/>
      <c r="O6" s="369"/>
      <c r="P6" s="369"/>
      <c r="Q6" s="369"/>
      <c r="R6" s="369"/>
      <c r="S6" s="369"/>
      <c r="T6" s="369"/>
      <c r="U6" s="369"/>
      <c r="V6" s="369"/>
      <c r="W6" s="369"/>
      <c r="X6" s="369"/>
      <c r="Y6" s="140"/>
      <c r="Z6" s="369" t="s">
        <v>278</v>
      </c>
      <c r="AA6" s="369"/>
      <c r="AB6" s="369"/>
      <c r="AC6" s="369"/>
      <c r="AD6" s="369"/>
      <c r="AE6" s="369"/>
      <c r="AF6" s="369"/>
      <c r="AG6" s="369"/>
      <c r="AH6" s="369"/>
      <c r="AI6" s="369"/>
      <c r="AJ6" s="369"/>
      <c r="AK6" s="369"/>
      <c r="AL6" s="369"/>
      <c r="AM6" s="369"/>
      <c r="AN6" s="369"/>
      <c r="AO6" s="369"/>
      <c r="AP6" s="369"/>
      <c r="AQ6" s="369"/>
      <c r="AR6" s="369"/>
    </row>
    <row r="7" spans="1:44" ht="15">
      <c r="A7" s="367" t="s">
        <v>97</v>
      </c>
      <c r="B7" s="367"/>
      <c r="C7" s="36"/>
      <c r="D7" s="36"/>
      <c r="E7" s="36"/>
      <c r="F7" s="369" t="s">
        <v>92</v>
      </c>
      <c r="G7" s="369"/>
      <c r="H7" s="369"/>
      <c r="I7" s="136"/>
      <c r="J7" s="369" t="s">
        <v>93</v>
      </c>
      <c r="K7" s="369"/>
      <c r="L7" s="369"/>
      <c r="M7" s="149"/>
      <c r="N7" s="369" t="s">
        <v>94</v>
      </c>
      <c r="O7" s="369"/>
      <c r="P7" s="369"/>
      <c r="Q7" s="149"/>
      <c r="R7" s="369" t="s">
        <v>95</v>
      </c>
      <c r="S7" s="369"/>
      <c r="T7" s="369"/>
      <c r="U7" s="136"/>
      <c r="V7" s="369" t="s">
        <v>24</v>
      </c>
      <c r="W7" s="369"/>
      <c r="X7" s="369"/>
      <c r="Y7" s="136"/>
      <c r="Z7" s="369" t="s">
        <v>92</v>
      </c>
      <c r="AA7" s="369"/>
      <c r="AB7" s="369"/>
      <c r="AC7" s="136"/>
      <c r="AD7" s="369" t="s">
        <v>93</v>
      </c>
      <c r="AE7" s="369"/>
      <c r="AF7" s="369"/>
      <c r="AG7" s="149"/>
      <c r="AH7" s="369" t="s">
        <v>94</v>
      </c>
      <c r="AI7" s="369"/>
      <c r="AJ7" s="369"/>
      <c r="AK7" s="149"/>
      <c r="AL7" s="369" t="s">
        <v>95</v>
      </c>
      <c r="AM7" s="369"/>
      <c r="AN7" s="369"/>
      <c r="AO7" s="136"/>
      <c r="AP7" s="369" t="s">
        <v>24</v>
      </c>
      <c r="AQ7" s="369"/>
      <c r="AR7" s="369"/>
    </row>
    <row r="8" spans="1:44" ht="10.5" customHeight="1" thickBot="1">
      <c r="A8" s="53"/>
      <c r="B8" s="53"/>
      <c r="C8" s="53"/>
      <c r="D8" s="53"/>
      <c r="E8" s="53"/>
      <c r="F8" s="28" t="s">
        <v>24</v>
      </c>
      <c r="G8" s="370" t="s">
        <v>131</v>
      </c>
      <c r="H8" s="370"/>
      <c r="I8" s="110"/>
      <c r="J8" s="28" t="s">
        <v>24</v>
      </c>
      <c r="K8" s="370" t="s">
        <v>131</v>
      </c>
      <c r="L8" s="370"/>
      <c r="M8" s="110"/>
      <c r="N8" s="28" t="s">
        <v>24</v>
      </c>
      <c r="O8" s="370" t="s">
        <v>131</v>
      </c>
      <c r="P8" s="370"/>
      <c r="Q8" s="110"/>
      <c r="R8" s="28" t="s">
        <v>24</v>
      </c>
      <c r="S8" s="370" t="s">
        <v>131</v>
      </c>
      <c r="T8" s="370"/>
      <c r="U8" s="110"/>
      <c r="V8" s="28" t="s">
        <v>24</v>
      </c>
      <c r="W8" s="370" t="s">
        <v>131</v>
      </c>
      <c r="X8" s="370"/>
      <c r="Y8" s="101"/>
      <c r="Z8" s="28" t="s">
        <v>24</v>
      </c>
      <c r="AA8" s="370" t="s">
        <v>131</v>
      </c>
      <c r="AB8" s="370"/>
      <c r="AC8" s="110"/>
      <c r="AD8" s="28" t="s">
        <v>24</v>
      </c>
      <c r="AE8" s="370" t="s">
        <v>131</v>
      </c>
      <c r="AF8" s="370"/>
      <c r="AG8" s="110"/>
      <c r="AH8" s="28" t="s">
        <v>24</v>
      </c>
      <c r="AI8" s="370" t="s">
        <v>131</v>
      </c>
      <c r="AJ8" s="370"/>
      <c r="AK8" s="110"/>
      <c r="AL8" s="28" t="s">
        <v>24</v>
      </c>
      <c r="AM8" s="370" t="s">
        <v>131</v>
      </c>
      <c r="AN8" s="370"/>
      <c r="AO8" s="110"/>
      <c r="AP8" s="28" t="s">
        <v>24</v>
      </c>
      <c r="AQ8" s="370" t="s">
        <v>131</v>
      </c>
      <c r="AR8" s="370"/>
    </row>
    <row r="9" spans="1:44" ht="10.5" customHeight="1">
      <c r="A9" s="367"/>
      <c r="B9" s="367"/>
      <c r="C9" s="36"/>
      <c r="D9" s="36"/>
      <c r="E9" s="3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row>
    <row r="10" spans="1:44" ht="10.5" hidden="1" customHeight="1">
      <c r="A10" s="36"/>
      <c r="B10" s="36"/>
      <c r="C10" s="36"/>
      <c r="D10" s="36"/>
      <c r="E10" s="36"/>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row>
    <row r="11" spans="1:44" ht="12" customHeight="1">
      <c r="A11" s="367" t="s">
        <v>24</v>
      </c>
      <c r="B11" s="367"/>
      <c r="C11" s="36"/>
      <c r="D11" s="36"/>
      <c r="E11" s="36"/>
      <c r="F11" s="131">
        <v>534.12599999999998</v>
      </c>
      <c r="G11" s="138" t="s">
        <v>5</v>
      </c>
      <c r="H11" s="131">
        <v>131.226</v>
      </c>
      <c r="I11" s="62" t="s">
        <v>348</v>
      </c>
      <c r="J11" s="131">
        <v>186.61500000000001</v>
      </c>
      <c r="K11" s="138" t="s">
        <v>5</v>
      </c>
      <c r="L11" s="131">
        <v>68.968999999999994</v>
      </c>
      <c r="M11" s="62" t="s">
        <v>348</v>
      </c>
      <c r="N11" s="131">
        <v>349.70800000000003</v>
      </c>
      <c r="O11" s="138" t="s">
        <v>5</v>
      </c>
      <c r="P11" s="131">
        <v>116.002</v>
      </c>
      <c r="Q11" s="62" t="s">
        <v>348</v>
      </c>
      <c r="R11" s="131">
        <v>131.81899999999999</v>
      </c>
      <c r="S11" s="138" t="s">
        <v>5</v>
      </c>
      <c r="T11" s="131">
        <v>58.957999999999998</v>
      </c>
      <c r="U11" s="62" t="s">
        <v>348</v>
      </c>
      <c r="V11" s="131">
        <v>1202.268</v>
      </c>
      <c r="W11" s="138" t="s">
        <v>5</v>
      </c>
      <c r="X11" s="131">
        <v>195.66399999999999</v>
      </c>
      <c r="Y11" s="104" t="s">
        <v>348</v>
      </c>
      <c r="Z11" s="131">
        <v>514.19500000000005</v>
      </c>
      <c r="AA11" s="138" t="s">
        <v>5</v>
      </c>
      <c r="AB11" s="131">
        <v>132.68600000000001</v>
      </c>
      <c r="AC11" s="62" t="s">
        <v>348</v>
      </c>
      <c r="AD11" s="131">
        <v>331.24099999999999</v>
      </c>
      <c r="AE11" s="138" t="s">
        <v>5</v>
      </c>
      <c r="AF11" s="131">
        <v>114.324</v>
      </c>
      <c r="AG11" s="62" t="s">
        <v>348</v>
      </c>
      <c r="AH11" s="131">
        <v>348.05099999999999</v>
      </c>
      <c r="AI11" s="138" t="s">
        <v>5</v>
      </c>
      <c r="AJ11" s="131">
        <v>109.092</v>
      </c>
      <c r="AK11" s="62" t="s">
        <v>348</v>
      </c>
      <c r="AL11" s="131">
        <v>351.44400000000002</v>
      </c>
      <c r="AM11" s="138" t="s">
        <v>5</v>
      </c>
      <c r="AN11" s="131">
        <v>126.416</v>
      </c>
      <c r="AO11" s="62" t="s">
        <v>348</v>
      </c>
      <c r="AP11" s="131">
        <v>1544.931</v>
      </c>
      <c r="AQ11" s="138" t="s">
        <v>5</v>
      </c>
      <c r="AR11" s="131">
        <v>237.96</v>
      </c>
    </row>
    <row r="12" spans="1:44" ht="12" customHeight="1">
      <c r="A12" s="60"/>
      <c r="G12" s="62"/>
      <c r="H12" s="62"/>
      <c r="I12" s="62"/>
      <c r="J12" s="62"/>
      <c r="K12" s="62"/>
      <c r="L12" s="62"/>
      <c r="M12" s="62"/>
      <c r="N12" s="62"/>
      <c r="O12" s="138"/>
      <c r="P12" s="62"/>
      <c r="Q12" s="62"/>
      <c r="R12" s="62"/>
      <c r="S12" s="62"/>
      <c r="T12" s="62"/>
      <c r="U12" s="62"/>
      <c r="V12" s="62"/>
      <c r="W12" s="62"/>
      <c r="X12" s="62"/>
      <c r="Y12" s="104"/>
      <c r="AA12" s="62"/>
      <c r="AB12" s="62"/>
      <c r="AC12" s="62"/>
      <c r="AD12" s="62"/>
      <c r="AE12" s="62"/>
      <c r="AF12" s="62"/>
      <c r="AG12" s="62"/>
      <c r="AH12" s="62"/>
      <c r="AI12" s="138"/>
      <c r="AJ12" s="62"/>
      <c r="AK12" s="62"/>
      <c r="AL12" s="62"/>
      <c r="AM12" s="62"/>
      <c r="AN12" s="62"/>
      <c r="AO12" s="62"/>
      <c r="AP12" s="62"/>
      <c r="AQ12" s="62"/>
      <c r="AR12" s="62"/>
    </row>
    <row r="13" spans="1:44" ht="12" customHeight="1">
      <c r="A13" s="381" t="s">
        <v>157</v>
      </c>
      <c r="B13" s="381"/>
      <c r="C13" s="59"/>
      <c r="D13" s="59"/>
      <c r="E13" s="59"/>
      <c r="K13" s="1"/>
      <c r="O13" s="1"/>
      <c r="S13" s="1"/>
      <c r="U13" s="38"/>
      <c r="W13" s="1"/>
      <c r="Y13" s="71"/>
      <c r="AE13" s="1"/>
      <c r="AI13" s="1"/>
      <c r="AM13" s="1"/>
      <c r="AO13" s="38"/>
      <c r="AQ13" s="1"/>
    </row>
    <row r="14" spans="1:44" ht="12" customHeight="1">
      <c r="A14" s="366" t="s">
        <v>24</v>
      </c>
      <c r="B14" s="366"/>
      <c r="C14" s="60"/>
      <c r="D14" s="60"/>
      <c r="E14" s="60"/>
      <c r="F14" s="131">
        <v>339.57900000000001</v>
      </c>
      <c r="G14" s="138" t="s">
        <v>5</v>
      </c>
      <c r="H14" s="131">
        <v>109.849</v>
      </c>
      <c r="I14" s="100" t="s">
        <v>348</v>
      </c>
      <c r="J14" s="131">
        <v>70.644999999999996</v>
      </c>
      <c r="K14" s="138" t="s">
        <v>5</v>
      </c>
      <c r="L14" s="131">
        <v>42.936999999999998</v>
      </c>
      <c r="M14" s="100" t="s">
        <v>348</v>
      </c>
      <c r="N14" s="131">
        <v>165.19200000000001</v>
      </c>
      <c r="O14" s="138" t="s">
        <v>5</v>
      </c>
      <c r="P14" s="131">
        <v>90.625</v>
      </c>
      <c r="Q14" s="100" t="s">
        <v>348</v>
      </c>
      <c r="R14" s="131">
        <v>39.712000000000003</v>
      </c>
      <c r="S14" s="138" t="s">
        <v>5</v>
      </c>
      <c r="T14" s="131">
        <v>30.687999999999999</v>
      </c>
      <c r="U14" s="38" t="s">
        <v>348</v>
      </c>
      <c r="V14" s="131">
        <v>615.12900000000002</v>
      </c>
      <c r="W14" s="138" t="s">
        <v>5</v>
      </c>
      <c r="X14" s="131">
        <v>150.053</v>
      </c>
      <c r="Y14" s="71" t="s">
        <v>348</v>
      </c>
      <c r="Z14" s="131">
        <v>279.375</v>
      </c>
      <c r="AA14" s="138" t="s">
        <v>5</v>
      </c>
      <c r="AB14" s="131">
        <v>111.235</v>
      </c>
      <c r="AC14" s="100" t="s">
        <v>348</v>
      </c>
      <c r="AD14" s="131">
        <v>140.142</v>
      </c>
      <c r="AE14" s="138" t="s">
        <v>5</v>
      </c>
      <c r="AF14" s="131">
        <v>93.424000000000007</v>
      </c>
      <c r="AG14" s="100" t="s">
        <v>348</v>
      </c>
      <c r="AH14" s="131">
        <v>215.06</v>
      </c>
      <c r="AI14" s="138" t="s">
        <v>5</v>
      </c>
      <c r="AJ14" s="131">
        <v>96.216999999999999</v>
      </c>
      <c r="AK14" s="100" t="s">
        <v>348</v>
      </c>
      <c r="AL14" s="131">
        <v>91.691000000000003</v>
      </c>
      <c r="AM14" s="138" t="s">
        <v>5</v>
      </c>
      <c r="AN14" s="131">
        <v>61.828000000000003</v>
      </c>
      <c r="AO14" s="38" t="s">
        <v>348</v>
      </c>
      <c r="AP14" s="131">
        <v>726.26800000000003</v>
      </c>
      <c r="AQ14" s="138" t="s">
        <v>5</v>
      </c>
      <c r="AR14" s="131">
        <v>183.35499999999999</v>
      </c>
    </row>
    <row r="15" spans="1:44" ht="12" customHeight="1">
      <c r="A15" s="137"/>
      <c r="B15" s="63" t="s">
        <v>6</v>
      </c>
      <c r="C15" s="63"/>
      <c r="D15" s="63"/>
      <c r="E15" s="63"/>
      <c r="F15" s="38"/>
      <c r="G15" s="138"/>
      <c r="H15" s="38"/>
      <c r="I15" s="38"/>
      <c r="J15" s="38"/>
      <c r="K15" s="52"/>
      <c r="L15" s="38"/>
      <c r="M15" s="38"/>
      <c r="N15" s="38"/>
      <c r="O15" s="52"/>
      <c r="P15" s="38"/>
      <c r="Q15" s="38"/>
      <c r="R15" s="38"/>
      <c r="S15" s="52"/>
      <c r="T15" s="38"/>
      <c r="U15" s="37"/>
      <c r="V15" s="38"/>
      <c r="W15" s="52"/>
      <c r="X15" s="38"/>
      <c r="Y15" s="184"/>
      <c r="Z15" s="38"/>
      <c r="AA15" s="138"/>
      <c r="AB15" s="38"/>
      <c r="AC15" s="38"/>
      <c r="AD15" s="38"/>
      <c r="AE15" s="52"/>
      <c r="AF15" s="38"/>
      <c r="AG15" s="38"/>
      <c r="AH15" s="38"/>
      <c r="AI15" s="52"/>
      <c r="AJ15" s="38"/>
      <c r="AK15" s="38"/>
      <c r="AL15" s="38"/>
      <c r="AM15" s="52"/>
      <c r="AN15" s="38"/>
      <c r="AO15" s="37"/>
      <c r="AP15" s="38"/>
      <c r="AQ15" s="52"/>
      <c r="AR15" s="38"/>
    </row>
    <row r="16" spans="1:44" ht="12" customHeight="1">
      <c r="A16" s="13"/>
      <c r="B16" s="63" t="s">
        <v>87</v>
      </c>
      <c r="C16" s="63"/>
      <c r="D16" s="63"/>
      <c r="E16" s="63"/>
      <c r="F16" s="132">
        <v>4.0119999999999996</v>
      </c>
      <c r="G16" s="138" t="s">
        <v>5</v>
      </c>
      <c r="H16" s="132">
        <v>4.07</v>
      </c>
      <c r="I16" s="1" t="s">
        <v>348</v>
      </c>
      <c r="J16" s="132">
        <v>0.247</v>
      </c>
      <c r="K16" s="138" t="s">
        <v>5</v>
      </c>
      <c r="L16" s="132">
        <v>0.48299999999999998</v>
      </c>
      <c r="M16" s="1" t="s">
        <v>348</v>
      </c>
      <c r="N16" s="132" t="s">
        <v>347</v>
      </c>
      <c r="O16" s="138" t="s">
        <v>5</v>
      </c>
      <c r="P16" s="132" t="s">
        <v>347</v>
      </c>
      <c r="Q16" s="1" t="s">
        <v>348</v>
      </c>
      <c r="R16" s="132" t="s">
        <v>347</v>
      </c>
      <c r="S16" s="138" t="s">
        <v>5</v>
      </c>
      <c r="T16" s="132" t="s">
        <v>347</v>
      </c>
      <c r="U16" s="37" t="s">
        <v>348</v>
      </c>
      <c r="V16" s="132">
        <v>4.2590000000000003</v>
      </c>
      <c r="W16" s="138" t="s">
        <v>5</v>
      </c>
      <c r="X16" s="132">
        <v>4.0979999999999999</v>
      </c>
      <c r="Y16" s="184" t="s">
        <v>348</v>
      </c>
      <c r="Z16" s="132">
        <v>16.048999999999999</v>
      </c>
      <c r="AA16" s="138" t="s">
        <v>5</v>
      </c>
      <c r="AB16" s="132">
        <v>12.72</v>
      </c>
      <c r="AC16" s="1" t="s">
        <v>348</v>
      </c>
      <c r="AD16" s="132">
        <v>8.0009999999999994</v>
      </c>
      <c r="AE16" s="138" t="s">
        <v>5</v>
      </c>
      <c r="AF16" s="132">
        <v>9.1579999999999995</v>
      </c>
      <c r="AG16" s="1" t="s">
        <v>348</v>
      </c>
      <c r="AH16" s="132">
        <v>5.7519999999999998</v>
      </c>
      <c r="AI16" s="138" t="s">
        <v>5</v>
      </c>
      <c r="AJ16" s="132">
        <v>11.249000000000001</v>
      </c>
      <c r="AK16" s="1" t="s">
        <v>348</v>
      </c>
      <c r="AL16" s="132">
        <v>0.435</v>
      </c>
      <c r="AM16" s="138" t="s">
        <v>5</v>
      </c>
      <c r="AN16" s="132">
        <v>0.85</v>
      </c>
      <c r="AO16" s="37" t="s">
        <v>348</v>
      </c>
      <c r="AP16" s="132">
        <v>30.236999999999998</v>
      </c>
      <c r="AQ16" s="138" t="s">
        <v>5</v>
      </c>
      <c r="AR16" s="132">
        <v>19.327999999999999</v>
      </c>
    </row>
    <row r="17" spans="1:44" ht="12" customHeight="1">
      <c r="A17" s="13"/>
      <c r="B17" s="63" t="s">
        <v>88</v>
      </c>
      <c r="C17" s="63"/>
      <c r="D17" s="63"/>
      <c r="E17" s="63"/>
      <c r="F17" s="132">
        <v>17.178999999999998</v>
      </c>
      <c r="G17" s="138" t="s">
        <v>5</v>
      </c>
      <c r="H17" s="132">
        <v>23.056000000000001</v>
      </c>
      <c r="I17" s="1" t="s">
        <v>348</v>
      </c>
      <c r="J17" s="132">
        <v>19.597999999999999</v>
      </c>
      <c r="K17" s="138" t="s">
        <v>5</v>
      </c>
      <c r="L17" s="132">
        <v>24.56</v>
      </c>
      <c r="M17" s="1" t="s">
        <v>348</v>
      </c>
      <c r="N17" s="132" t="s">
        <v>347</v>
      </c>
      <c r="O17" s="138" t="s">
        <v>5</v>
      </c>
      <c r="P17" s="132" t="s">
        <v>347</v>
      </c>
      <c r="Q17" s="1" t="s">
        <v>348</v>
      </c>
      <c r="R17" s="132" t="s">
        <v>347</v>
      </c>
      <c r="S17" s="138" t="s">
        <v>5</v>
      </c>
      <c r="T17" s="132" t="s">
        <v>347</v>
      </c>
      <c r="U17" s="37" t="s">
        <v>348</v>
      </c>
      <c r="V17" s="132">
        <v>36.777000000000001</v>
      </c>
      <c r="W17" s="138" t="s">
        <v>5</v>
      </c>
      <c r="X17" s="132">
        <v>33.682000000000002</v>
      </c>
      <c r="Y17" s="184" t="s">
        <v>348</v>
      </c>
      <c r="Z17" s="132">
        <v>19.605</v>
      </c>
      <c r="AA17" s="138" t="s">
        <v>5</v>
      </c>
      <c r="AB17" s="132">
        <v>23.274999999999999</v>
      </c>
      <c r="AC17" s="1" t="s">
        <v>348</v>
      </c>
      <c r="AD17" s="132">
        <v>28.123999999999999</v>
      </c>
      <c r="AE17" s="138" t="s">
        <v>5</v>
      </c>
      <c r="AF17" s="132">
        <v>32.652999999999999</v>
      </c>
      <c r="AG17" s="1" t="s">
        <v>348</v>
      </c>
      <c r="AH17" s="132">
        <v>2.0489999999999999</v>
      </c>
      <c r="AI17" s="138" t="s">
        <v>5</v>
      </c>
      <c r="AJ17" s="132">
        <v>4</v>
      </c>
      <c r="AK17" s="1" t="s">
        <v>348</v>
      </c>
      <c r="AL17" s="132" t="s">
        <v>347</v>
      </c>
      <c r="AM17" s="138" t="s">
        <v>5</v>
      </c>
      <c r="AN17" s="132" t="s">
        <v>347</v>
      </c>
      <c r="AO17" s="37" t="s">
        <v>348</v>
      </c>
      <c r="AP17" s="132">
        <v>49.777999999999999</v>
      </c>
      <c r="AQ17" s="138" t="s">
        <v>5</v>
      </c>
      <c r="AR17" s="132">
        <v>40.298999999999999</v>
      </c>
    </row>
    <row r="18" spans="1:44" ht="12" customHeight="1">
      <c r="A18" s="13"/>
      <c r="B18" s="63" t="s">
        <v>89</v>
      </c>
      <c r="C18" s="63"/>
      <c r="D18" s="63"/>
      <c r="E18" s="63"/>
      <c r="F18" s="132">
        <v>67.503</v>
      </c>
      <c r="G18" s="138" t="s">
        <v>5</v>
      </c>
      <c r="H18" s="132">
        <v>30.919</v>
      </c>
      <c r="I18" s="1" t="s">
        <v>348</v>
      </c>
      <c r="J18" s="132">
        <v>23.038</v>
      </c>
      <c r="K18" s="138" t="s">
        <v>5</v>
      </c>
      <c r="L18" s="132">
        <v>17.524999999999999</v>
      </c>
      <c r="M18" s="1" t="s">
        <v>348</v>
      </c>
      <c r="N18" s="132">
        <v>19.184000000000001</v>
      </c>
      <c r="O18" s="138" t="s">
        <v>5</v>
      </c>
      <c r="P18" s="132">
        <v>14.034000000000001</v>
      </c>
      <c r="Q18" s="1" t="s">
        <v>348</v>
      </c>
      <c r="R18" s="132">
        <v>2.5710000000000002</v>
      </c>
      <c r="S18" s="138" t="s">
        <v>5</v>
      </c>
      <c r="T18" s="132">
        <v>5.0220000000000002</v>
      </c>
      <c r="U18" s="37" t="s">
        <v>348</v>
      </c>
      <c r="V18" s="132">
        <v>112.297</v>
      </c>
      <c r="W18" s="138" t="s">
        <v>5</v>
      </c>
      <c r="X18" s="132">
        <v>38.392000000000003</v>
      </c>
      <c r="Y18" s="17" t="s">
        <v>348</v>
      </c>
      <c r="Z18" s="132">
        <v>22.879000000000001</v>
      </c>
      <c r="AA18" s="138" t="s">
        <v>5</v>
      </c>
      <c r="AB18" s="132">
        <v>15.541</v>
      </c>
      <c r="AC18" s="1" t="s">
        <v>348</v>
      </c>
      <c r="AD18" s="132">
        <v>1.9890000000000001</v>
      </c>
      <c r="AE18" s="138" t="s">
        <v>5</v>
      </c>
      <c r="AF18" s="132">
        <v>2.9340000000000002</v>
      </c>
      <c r="AG18" s="1" t="s">
        <v>348</v>
      </c>
      <c r="AH18" s="132">
        <v>74.817999999999998</v>
      </c>
      <c r="AI18" s="138" t="s">
        <v>5</v>
      </c>
      <c r="AJ18" s="132">
        <v>39.648000000000003</v>
      </c>
      <c r="AK18" s="1" t="s">
        <v>348</v>
      </c>
      <c r="AL18" s="132">
        <v>30.311</v>
      </c>
      <c r="AM18" s="138" t="s">
        <v>5</v>
      </c>
      <c r="AN18" s="132">
        <v>20.327000000000002</v>
      </c>
      <c r="AO18" s="37" t="s">
        <v>348</v>
      </c>
      <c r="AP18" s="132">
        <v>129.99700000000001</v>
      </c>
      <c r="AQ18" s="138" t="s">
        <v>5</v>
      </c>
      <c r="AR18" s="132">
        <v>49.691000000000003</v>
      </c>
    </row>
    <row r="19" spans="1:44" ht="12" customHeight="1">
      <c r="A19" s="13"/>
      <c r="B19" s="63" t="s">
        <v>198</v>
      </c>
      <c r="C19" s="63"/>
      <c r="D19" s="63"/>
      <c r="E19" s="63"/>
      <c r="F19" s="132">
        <v>68.465999999999994</v>
      </c>
      <c r="G19" s="138" t="s">
        <v>5</v>
      </c>
      <c r="H19" s="132">
        <v>56.185000000000002</v>
      </c>
      <c r="I19" s="1" t="s">
        <v>348</v>
      </c>
      <c r="J19" s="132">
        <v>3.9079999999999999</v>
      </c>
      <c r="K19" s="138" t="s">
        <v>5</v>
      </c>
      <c r="L19" s="132">
        <v>7.6509999999999998</v>
      </c>
      <c r="M19" s="1" t="s">
        <v>348</v>
      </c>
      <c r="N19" s="132">
        <v>90.067999999999998</v>
      </c>
      <c r="O19" s="138" t="s">
        <v>5</v>
      </c>
      <c r="P19" s="132">
        <v>77.076999999999998</v>
      </c>
      <c r="Q19" s="1" t="s">
        <v>348</v>
      </c>
      <c r="R19" s="132">
        <v>3.5649999999999999</v>
      </c>
      <c r="S19" s="138" t="s">
        <v>5</v>
      </c>
      <c r="T19" s="132">
        <v>6.9640000000000004</v>
      </c>
      <c r="U19" s="37" t="s">
        <v>348</v>
      </c>
      <c r="V19" s="132">
        <v>166.00800000000001</v>
      </c>
      <c r="W19" s="138" t="s">
        <v>5</v>
      </c>
      <c r="X19" s="132">
        <v>95.855999999999995</v>
      </c>
      <c r="Y19" s="184" t="s">
        <v>348</v>
      </c>
      <c r="Z19" s="132">
        <v>85.024000000000001</v>
      </c>
      <c r="AA19" s="138" t="s">
        <v>5</v>
      </c>
      <c r="AB19" s="132">
        <v>57.319000000000003</v>
      </c>
      <c r="AC19" s="1" t="s">
        <v>348</v>
      </c>
      <c r="AD19" s="132">
        <v>6.0129999999999999</v>
      </c>
      <c r="AE19" s="138" t="s">
        <v>5</v>
      </c>
      <c r="AF19" s="132">
        <v>11.771000000000001</v>
      </c>
      <c r="AG19" s="1" t="s">
        <v>348</v>
      </c>
      <c r="AH19" s="132">
        <v>104.559</v>
      </c>
      <c r="AI19" s="138" t="s">
        <v>5</v>
      </c>
      <c r="AJ19" s="132">
        <v>78.385000000000005</v>
      </c>
      <c r="AK19" s="1" t="s">
        <v>348</v>
      </c>
      <c r="AL19" s="132" t="s">
        <v>347</v>
      </c>
      <c r="AM19" s="138" t="s">
        <v>5</v>
      </c>
      <c r="AN19" s="132" t="s">
        <v>347</v>
      </c>
      <c r="AO19" s="37" t="s">
        <v>348</v>
      </c>
      <c r="AP19" s="132">
        <v>195.596</v>
      </c>
      <c r="AQ19" s="138" t="s">
        <v>5</v>
      </c>
      <c r="AR19" s="132">
        <v>97.718000000000004</v>
      </c>
    </row>
    <row r="20" spans="1:44" ht="12" customHeight="1">
      <c r="A20" s="13"/>
      <c r="B20" s="63" t="s">
        <v>195</v>
      </c>
      <c r="C20" s="63"/>
      <c r="D20" s="63"/>
      <c r="E20" s="63"/>
      <c r="F20" s="132">
        <v>37.222000000000001</v>
      </c>
      <c r="G20" s="138" t="s">
        <v>5</v>
      </c>
      <c r="H20" s="132">
        <v>40.317999999999998</v>
      </c>
      <c r="I20" s="1" t="s">
        <v>348</v>
      </c>
      <c r="J20" s="132">
        <v>10.625999999999999</v>
      </c>
      <c r="K20" s="138" t="s">
        <v>5</v>
      </c>
      <c r="L20" s="132">
        <v>17.038</v>
      </c>
      <c r="M20" s="1" t="s">
        <v>348</v>
      </c>
      <c r="N20" s="132">
        <v>0.94099999999999995</v>
      </c>
      <c r="O20" s="138" t="s">
        <v>5</v>
      </c>
      <c r="P20" s="132">
        <v>1.841</v>
      </c>
      <c r="Q20" s="1" t="s">
        <v>348</v>
      </c>
      <c r="R20" s="132">
        <v>33.576000000000001</v>
      </c>
      <c r="S20" s="138" t="s">
        <v>5</v>
      </c>
      <c r="T20" s="132">
        <v>28.25</v>
      </c>
      <c r="U20" s="37" t="s">
        <v>348</v>
      </c>
      <c r="V20" s="132">
        <v>82.364999999999995</v>
      </c>
      <c r="W20" s="138" t="s">
        <v>5</v>
      </c>
      <c r="X20" s="132">
        <v>52.127000000000002</v>
      </c>
      <c r="Y20" s="17" t="s">
        <v>348</v>
      </c>
      <c r="Z20" s="132">
        <v>36.319000000000003</v>
      </c>
      <c r="AA20" s="138" t="s">
        <v>5</v>
      </c>
      <c r="AB20" s="132">
        <v>42.481000000000002</v>
      </c>
      <c r="AC20" s="1" t="s">
        <v>348</v>
      </c>
      <c r="AD20" s="132">
        <v>7.077</v>
      </c>
      <c r="AE20" s="138" t="s">
        <v>5</v>
      </c>
      <c r="AF20" s="132">
        <v>11.611000000000001</v>
      </c>
      <c r="AG20" s="1" t="s">
        <v>348</v>
      </c>
      <c r="AH20" s="132" t="s">
        <v>347</v>
      </c>
      <c r="AI20" s="138" t="s">
        <v>5</v>
      </c>
      <c r="AJ20" s="132" t="s">
        <v>347</v>
      </c>
      <c r="AK20" s="1" t="s">
        <v>348</v>
      </c>
      <c r="AL20" s="132">
        <v>22.045000000000002</v>
      </c>
      <c r="AM20" s="138" t="s">
        <v>5</v>
      </c>
      <c r="AN20" s="132">
        <v>20.510999999999999</v>
      </c>
      <c r="AO20" s="37" t="s">
        <v>348</v>
      </c>
      <c r="AP20" s="132">
        <v>65.441000000000003</v>
      </c>
      <c r="AQ20" s="138" t="s">
        <v>5</v>
      </c>
      <c r="AR20" s="132">
        <v>48.582000000000001</v>
      </c>
    </row>
    <row r="21" spans="1:44" ht="5.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7"/>
      <c r="Z21" s="18"/>
      <c r="AA21" s="18"/>
      <c r="AB21" s="18"/>
      <c r="AC21" s="18"/>
      <c r="AD21" s="18"/>
      <c r="AE21" s="18"/>
      <c r="AF21" s="18"/>
      <c r="AG21" s="18"/>
      <c r="AH21" s="18"/>
      <c r="AI21" s="18"/>
      <c r="AJ21" s="18"/>
      <c r="AK21" s="18"/>
      <c r="AL21" s="18"/>
      <c r="AM21" s="18"/>
      <c r="AN21" s="18"/>
      <c r="AO21" s="18"/>
      <c r="AP21" s="18"/>
      <c r="AQ21" s="18"/>
      <c r="AR21" s="18"/>
    </row>
    <row r="22" spans="1:44" ht="12" customHeight="1">
      <c r="A22" s="64"/>
      <c r="B22" s="64"/>
      <c r="C22" s="64"/>
      <c r="D22" s="64"/>
      <c r="E22" s="64"/>
      <c r="F22" s="8"/>
      <c r="G22" s="61"/>
      <c r="H22" s="65"/>
      <c r="I22" s="65"/>
      <c r="J22" s="65"/>
      <c r="K22" s="61"/>
      <c r="L22" s="65"/>
      <c r="M22" s="65"/>
      <c r="N22" s="65"/>
      <c r="O22" s="61"/>
      <c r="P22" s="65"/>
      <c r="Q22" s="65"/>
      <c r="R22" s="65"/>
      <c r="S22" s="61"/>
      <c r="T22" s="65"/>
      <c r="U22" s="38"/>
      <c r="V22" s="65"/>
      <c r="W22" s="61"/>
      <c r="X22" s="65"/>
      <c r="Y22" s="71"/>
      <c r="Z22" s="8"/>
      <c r="AA22" s="61"/>
      <c r="AB22" s="65"/>
      <c r="AC22" s="65"/>
      <c r="AD22" s="65"/>
      <c r="AE22" s="61"/>
      <c r="AF22" s="65"/>
      <c r="AG22" s="65"/>
      <c r="AH22" s="65"/>
      <c r="AI22" s="61"/>
      <c r="AJ22" s="65"/>
      <c r="AK22" s="65"/>
      <c r="AL22" s="65"/>
      <c r="AM22" s="61"/>
      <c r="AN22" s="65"/>
      <c r="AO22" s="38"/>
      <c r="AP22" s="65"/>
      <c r="AQ22" s="61"/>
      <c r="AR22" s="65"/>
    </row>
    <row r="23" spans="1:44" ht="12" customHeight="1">
      <c r="A23" s="381" t="s">
        <v>158</v>
      </c>
      <c r="B23" s="381"/>
      <c r="C23" s="59"/>
      <c r="D23" s="59"/>
      <c r="E23" s="59"/>
      <c r="K23" s="1"/>
      <c r="O23" s="1"/>
      <c r="S23" s="1"/>
      <c r="U23" s="37"/>
      <c r="W23" s="1"/>
      <c r="Y23" s="184"/>
      <c r="AE23" s="1"/>
      <c r="AI23" s="1"/>
      <c r="AM23" s="1"/>
      <c r="AO23" s="37"/>
      <c r="AQ23" s="1"/>
    </row>
    <row r="24" spans="1:44" ht="12" customHeight="1">
      <c r="A24" s="366" t="s">
        <v>24</v>
      </c>
      <c r="B24" s="366"/>
      <c r="C24" s="60"/>
      <c r="D24" s="60"/>
      <c r="E24" s="60"/>
      <c r="F24" s="131">
        <v>149.44499999999999</v>
      </c>
      <c r="G24" s="138" t="s">
        <v>5</v>
      </c>
      <c r="H24" s="131">
        <v>58.636000000000003</v>
      </c>
      <c r="I24" s="100" t="s">
        <v>348</v>
      </c>
      <c r="J24" s="131">
        <v>115.97</v>
      </c>
      <c r="K24" s="138" t="s">
        <v>5</v>
      </c>
      <c r="L24" s="131">
        <v>54.392000000000003</v>
      </c>
      <c r="M24" s="100" t="s">
        <v>348</v>
      </c>
      <c r="N24" s="131">
        <v>184.51599999999999</v>
      </c>
      <c r="O24" s="138" t="s">
        <v>5</v>
      </c>
      <c r="P24" s="131">
        <v>72.180000000000007</v>
      </c>
      <c r="Q24" s="100" t="s">
        <v>348</v>
      </c>
      <c r="R24" s="131">
        <v>92.106999999999999</v>
      </c>
      <c r="S24" s="138" t="s">
        <v>5</v>
      </c>
      <c r="T24" s="131">
        <v>50.417000000000002</v>
      </c>
      <c r="U24" s="38" t="s">
        <v>348</v>
      </c>
      <c r="V24" s="131">
        <v>542.03800000000001</v>
      </c>
      <c r="W24" s="138" t="s">
        <v>5</v>
      </c>
      <c r="X24" s="131">
        <v>121.717</v>
      </c>
      <c r="Y24" s="71" t="s">
        <v>348</v>
      </c>
      <c r="Z24" s="131">
        <v>215.09200000000001</v>
      </c>
      <c r="AA24" s="138" t="s">
        <v>5</v>
      </c>
      <c r="AB24" s="131">
        <v>63.033000000000001</v>
      </c>
      <c r="AC24" s="100" t="s">
        <v>348</v>
      </c>
      <c r="AD24" s="131">
        <v>191.09800000000001</v>
      </c>
      <c r="AE24" s="138" t="s">
        <v>5</v>
      </c>
      <c r="AF24" s="131">
        <v>68.019000000000005</v>
      </c>
      <c r="AG24" s="100" t="s">
        <v>348</v>
      </c>
      <c r="AH24" s="131">
        <v>132.99100000000001</v>
      </c>
      <c r="AI24" s="138" t="s">
        <v>5</v>
      </c>
      <c r="AJ24" s="131">
        <v>52.207000000000001</v>
      </c>
      <c r="AK24" s="100" t="s">
        <v>348</v>
      </c>
      <c r="AL24" s="131">
        <v>259.75299999999999</v>
      </c>
      <c r="AM24" s="138" t="s">
        <v>5</v>
      </c>
      <c r="AN24" s="131">
        <v>110.41500000000001</v>
      </c>
      <c r="AO24" s="38" t="s">
        <v>348</v>
      </c>
      <c r="AP24" s="131">
        <v>798.93499999999995</v>
      </c>
      <c r="AQ24" s="138" t="s">
        <v>5</v>
      </c>
      <c r="AR24" s="131">
        <v>153.364</v>
      </c>
    </row>
    <row r="25" spans="1:44" ht="12" customHeight="1">
      <c r="A25" s="137"/>
      <c r="B25" s="63" t="s">
        <v>6</v>
      </c>
      <c r="C25" s="63"/>
      <c r="D25" s="63"/>
      <c r="E25" s="63"/>
      <c r="F25" s="38"/>
      <c r="G25" s="138"/>
      <c r="H25" s="38"/>
      <c r="I25" s="38"/>
      <c r="J25" s="38"/>
      <c r="K25" s="52"/>
      <c r="L25" s="38"/>
      <c r="M25" s="38"/>
      <c r="N25" s="38"/>
      <c r="O25" s="52"/>
      <c r="P25" s="38"/>
      <c r="Q25" s="38"/>
      <c r="R25" s="38"/>
      <c r="S25" s="52"/>
      <c r="T25" s="38"/>
      <c r="U25" s="37"/>
      <c r="V25" s="38"/>
      <c r="W25" s="52"/>
      <c r="X25" s="38"/>
      <c r="Y25" s="184"/>
      <c r="Z25" s="38"/>
      <c r="AA25" s="138"/>
      <c r="AB25" s="38"/>
      <c r="AC25" s="38"/>
      <c r="AD25" s="38"/>
      <c r="AE25" s="52"/>
      <c r="AF25" s="38"/>
      <c r="AG25" s="38"/>
      <c r="AH25" s="38"/>
      <c r="AI25" s="52"/>
      <c r="AJ25" s="38"/>
      <c r="AK25" s="38"/>
      <c r="AL25" s="38"/>
      <c r="AM25" s="52"/>
      <c r="AN25" s="38"/>
      <c r="AO25" s="37"/>
      <c r="AP25" s="38"/>
      <c r="AQ25" s="52"/>
      <c r="AR25" s="38"/>
    </row>
    <row r="26" spans="1:44" ht="12" customHeight="1">
      <c r="A26" s="13"/>
      <c r="B26" s="63" t="s">
        <v>90</v>
      </c>
      <c r="C26" s="63"/>
      <c r="D26" s="63"/>
      <c r="E26" s="63"/>
      <c r="F26" s="132">
        <v>149.44499999999999</v>
      </c>
      <c r="G26" s="138" t="s">
        <v>5</v>
      </c>
      <c r="H26" s="132">
        <v>58.636000000000003</v>
      </c>
      <c r="I26" s="1" t="s">
        <v>348</v>
      </c>
      <c r="J26" s="132">
        <v>114.416</v>
      </c>
      <c r="K26" s="138" t="s">
        <v>5</v>
      </c>
      <c r="L26" s="132">
        <v>54.343000000000004</v>
      </c>
      <c r="M26" s="1" t="s">
        <v>348</v>
      </c>
      <c r="N26" s="132">
        <v>184.51599999999999</v>
      </c>
      <c r="O26" s="138" t="s">
        <v>5</v>
      </c>
      <c r="P26" s="132">
        <v>72.180000000000007</v>
      </c>
      <c r="Q26" s="1" t="s">
        <v>348</v>
      </c>
      <c r="R26" s="132">
        <v>92.106999999999999</v>
      </c>
      <c r="S26" s="138" t="s">
        <v>5</v>
      </c>
      <c r="T26" s="132">
        <v>50.417000000000002</v>
      </c>
      <c r="U26" s="37" t="s">
        <v>348</v>
      </c>
      <c r="V26" s="132">
        <v>540.48400000000004</v>
      </c>
      <c r="W26" s="138" t="s">
        <v>5</v>
      </c>
      <c r="X26" s="132">
        <v>121.709</v>
      </c>
      <c r="Y26" s="184" t="s">
        <v>348</v>
      </c>
      <c r="Z26" s="132">
        <v>211.21700000000001</v>
      </c>
      <c r="AA26" s="138" t="s">
        <v>5</v>
      </c>
      <c r="AB26" s="132">
        <v>62.612000000000002</v>
      </c>
      <c r="AC26" s="1" t="s">
        <v>348</v>
      </c>
      <c r="AD26" s="132">
        <v>191.09800000000001</v>
      </c>
      <c r="AE26" s="138" t="s">
        <v>5</v>
      </c>
      <c r="AF26" s="132">
        <v>68.019000000000005</v>
      </c>
      <c r="AG26" s="1" t="s">
        <v>348</v>
      </c>
      <c r="AH26" s="132">
        <v>132.99100000000001</v>
      </c>
      <c r="AI26" s="138" t="s">
        <v>5</v>
      </c>
      <c r="AJ26" s="132">
        <v>52.207000000000001</v>
      </c>
      <c r="AK26" s="1" t="s">
        <v>348</v>
      </c>
      <c r="AL26" s="132">
        <v>252.16800000000001</v>
      </c>
      <c r="AM26" s="138" t="s">
        <v>5</v>
      </c>
      <c r="AN26" s="132">
        <v>109.425</v>
      </c>
      <c r="AO26" s="37" t="s">
        <v>348</v>
      </c>
      <c r="AP26" s="132">
        <v>787.476</v>
      </c>
      <c r="AQ26" s="138" t="s">
        <v>5</v>
      </c>
      <c r="AR26" s="132">
        <v>152.59800000000001</v>
      </c>
    </row>
    <row r="27" spans="1:44" ht="5.2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7"/>
      <c r="Z27" s="18"/>
      <c r="AA27" s="18"/>
      <c r="AB27" s="18"/>
      <c r="AC27" s="18"/>
      <c r="AD27" s="18"/>
      <c r="AE27" s="18"/>
      <c r="AF27" s="18"/>
      <c r="AG27" s="18"/>
      <c r="AH27" s="18"/>
      <c r="AI27" s="18"/>
      <c r="AJ27" s="18"/>
      <c r="AK27" s="18"/>
      <c r="AL27" s="18"/>
      <c r="AM27" s="18"/>
      <c r="AN27" s="18"/>
      <c r="AO27" s="18"/>
      <c r="AP27" s="18"/>
      <c r="AQ27" s="18"/>
      <c r="AR27" s="18"/>
    </row>
    <row r="28" spans="1:44" ht="11.25" customHeight="1">
      <c r="A28" s="63"/>
      <c r="B28" s="63"/>
      <c r="C28" s="63"/>
      <c r="D28" s="63"/>
      <c r="E28" s="63"/>
      <c r="F28" s="13"/>
      <c r="G28" s="51"/>
      <c r="H28" s="13"/>
      <c r="I28" s="13"/>
      <c r="J28" s="13"/>
      <c r="K28" s="51"/>
      <c r="L28" s="13"/>
      <c r="M28" s="13"/>
      <c r="N28" s="13"/>
      <c r="O28" s="51"/>
      <c r="P28" s="13"/>
      <c r="Q28" s="13"/>
      <c r="R28" s="13"/>
      <c r="S28" s="51"/>
      <c r="T28" s="13"/>
      <c r="U28" s="38"/>
      <c r="V28" s="13"/>
      <c r="W28" s="51"/>
      <c r="X28" s="13"/>
      <c r="Y28" s="71"/>
      <c r="Z28" s="13"/>
      <c r="AA28" s="51"/>
      <c r="AB28" s="13"/>
      <c r="AC28" s="13"/>
      <c r="AD28" s="13"/>
      <c r="AE28" s="51"/>
      <c r="AF28" s="13"/>
      <c r="AG28" s="13"/>
      <c r="AH28" s="13"/>
      <c r="AI28" s="51"/>
      <c r="AJ28" s="13"/>
      <c r="AK28" s="13"/>
      <c r="AL28" s="13"/>
      <c r="AM28" s="51"/>
      <c r="AN28" s="13"/>
      <c r="AO28" s="38"/>
      <c r="AP28" s="13"/>
      <c r="AQ28" s="51"/>
      <c r="AR28" s="13"/>
    </row>
    <row r="29" spans="1:44" ht="11.25" customHeight="1">
      <c r="A29" s="381" t="s">
        <v>159</v>
      </c>
      <c r="B29" s="381"/>
      <c r="C29" s="381"/>
      <c r="D29" s="381"/>
      <c r="E29" s="381"/>
      <c r="F29" s="381"/>
      <c r="G29" s="381"/>
      <c r="H29" s="381"/>
      <c r="I29" s="381"/>
      <c r="K29" s="1"/>
      <c r="O29" s="1"/>
      <c r="S29" s="1"/>
      <c r="U29" s="37"/>
      <c r="W29" s="1"/>
      <c r="Y29" s="184"/>
      <c r="AE29" s="1"/>
      <c r="AI29" s="1"/>
      <c r="AM29" s="1"/>
      <c r="AO29" s="37"/>
      <c r="AQ29" s="1"/>
    </row>
    <row r="30" spans="1:44" ht="11.25" customHeight="1">
      <c r="A30" s="366" t="s">
        <v>24</v>
      </c>
      <c r="B30" s="366"/>
      <c r="C30" s="60"/>
      <c r="D30" s="60"/>
      <c r="E30" s="60"/>
      <c r="F30" s="131" t="s">
        <v>347</v>
      </c>
      <c r="G30" s="138" t="s">
        <v>5</v>
      </c>
      <c r="H30" s="131" t="s">
        <v>347</v>
      </c>
      <c r="I30" s="100" t="s">
        <v>348</v>
      </c>
      <c r="J30" s="131" t="s">
        <v>347</v>
      </c>
      <c r="K30" s="138" t="s">
        <v>5</v>
      </c>
      <c r="L30" s="131" t="s">
        <v>347</v>
      </c>
      <c r="M30" s="100" t="s">
        <v>348</v>
      </c>
      <c r="N30" s="131" t="s">
        <v>347</v>
      </c>
      <c r="O30" s="138" t="s">
        <v>5</v>
      </c>
      <c r="P30" s="131" t="s">
        <v>347</v>
      </c>
      <c r="Q30" s="100" t="s">
        <v>348</v>
      </c>
      <c r="R30" s="131" t="s">
        <v>347</v>
      </c>
      <c r="S30" s="138" t="s">
        <v>5</v>
      </c>
      <c r="T30" s="131" t="s">
        <v>347</v>
      </c>
      <c r="U30" s="38" t="s">
        <v>348</v>
      </c>
      <c r="V30" s="131" t="s">
        <v>347</v>
      </c>
      <c r="W30" s="138" t="s">
        <v>5</v>
      </c>
      <c r="X30" s="131" t="s">
        <v>347</v>
      </c>
      <c r="Y30" s="71" t="s">
        <v>348</v>
      </c>
      <c r="Z30" s="131" t="s">
        <v>347</v>
      </c>
      <c r="AA30" s="138" t="s">
        <v>5</v>
      </c>
      <c r="AB30" s="131" t="s">
        <v>347</v>
      </c>
      <c r="AC30" s="100" t="s">
        <v>348</v>
      </c>
      <c r="AD30" s="131" t="s">
        <v>347</v>
      </c>
      <c r="AE30" s="138" t="s">
        <v>5</v>
      </c>
      <c r="AF30" s="131" t="s">
        <v>347</v>
      </c>
      <c r="AG30" s="100" t="s">
        <v>348</v>
      </c>
      <c r="AH30" s="131" t="s">
        <v>347</v>
      </c>
      <c r="AI30" s="138" t="s">
        <v>5</v>
      </c>
      <c r="AJ30" s="131" t="s">
        <v>347</v>
      </c>
      <c r="AK30" s="100" t="s">
        <v>348</v>
      </c>
      <c r="AL30" s="131" t="s">
        <v>347</v>
      </c>
      <c r="AM30" s="138" t="s">
        <v>5</v>
      </c>
      <c r="AN30" s="131" t="s">
        <v>347</v>
      </c>
      <c r="AO30" s="38" t="s">
        <v>348</v>
      </c>
      <c r="AP30" s="131" t="s">
        <v>347</v>
      </c>
      <c r="AQ30" s="138" t="s">
        <v>5</v>
      </c>
      <c r="AR30" s="131" t="s">
        <v>347</v>
      </c>
    </row>
    <row r="31" spans="1:44" ht="5.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7"/>
      <c r="Z31" s="18"/>
      <c r="AA31" s="18"/>
      <c r="AB31" s="18"/>
      <c r="AC31" s="18"/>
      <c r="AD31" s="18"/>
      <c r="AE31" s="18"/>
      <c r="AF31" s="18"/>
      <c r="AG31" s="18"/>
      <c r="AH31" s="18"/>
      <c r="AI31" s="18"/>
      <c r="AJ31" s="18"/>
      <c r="AK31" s="18"/>
      <c r="AL31" s="18"/>
      <c r="AM31" s="18"/>
      <c r="AN31" s="18"/>
      <c r="AO31" s="18"/>
      <c r="AP31" s="18"/>
      <c r="AQ31" s="18"/>
      <c r="AR31" s="18"/>
    </row>
    <row r="32" spans="1:44" ht="10.5" customHeight="1">
      <c r="A32" s="63"/>
      <c r="B32" s="63"/>
      <c r="C32" s="63"/>
      <c r="D32" s="63"/>
      <c r="E32" s="63"/>
      <c r="F32" s="13"/>
      <c r="G32" s="51"/>
      <c r="H32" s="13"/>
      <c r="I32" s="13"/>
      <c r="J32" s="13"/>
      <c r="K32" s="51"/>
      <c r="L32" s="13"/>
      <c r="M32" s="13"/>
      <c r="N32" s="13"/>
      <c r="O32" s="51"/>
      <c r="P32" s="13"/>
      <c r="Q32" s="13"/>
      <c r="R32" s="13"/>
      <c r="S32" s="51"/>
      <c r="T32" s="13"/>
      <c r="U32" s="37"/>
      <c r="V32" s="13"/>
      <c r="W32" s="51"/>
      <c r="X32" s="13"/>
      <c r="Y32" s="184"/>
      <c r="Z32" s="13"/>
      <c r="AA32" s="51"/>
      <c r="AB32" s="13"/>
      <c r="AC32" s="13"/>
      <c r="AD32" s="13"/>
      <c r="AE32" s="51"/>
      <c r="AF32" s="13"/>
      <c r="AG32" s="13"/>
      <c r="AH32" s="13"/>
      <c r="AI32" s="51"/>
      <c r="AJ32" s="13"/>
      <c r="AK32" s="13"/>
      <c r="AL32" s="13"/>
      <c r="AM32" s="51"/>
      <c r="AN32" s="13"/>
      <c r="AO32" s="37"/>
      <c r="AP32" s="13"/>
      <c r="AQ32" s="51"/>
      <c r="AR32" s="13"/>
    </row>
    <row r="33" spans="1:44" ht="11.25" customHeight="1">
      <c r="A33" s="381" t="s">
        <v>160</v>
      </c>
      <c r="B33" s="381"/>
      <c r="C33" s="381"/>
      <c r="D33" s="381"/>
      <c r="E33" s="381"/>
      <c r="F33" s="381"/>
      <c r="G33" s="381"/>
      <c r="H33" s="381"/>
      <c r="I33" s="59"/>
      <c r="J33" s="39"/>
      <c r="K33" s="51"/>
      <c r="L33" s="39"/>
      <c r="M33" s="39"/>
      <c r="N33" s="39"/>
      <c r="O33" s="51"/>
      <c r="P33" s="39"/>
      <c r="Q33" s="39"/>
      <c r="R33" s="39"/>
      <c r="S33" s="51"/>
      <c r="T33" s="39"/>
      <c r="U33" s="17"/>
      <c r="V33" s="39"/>
      <c r="W33" s="51"/>
      <c r="X33" s="39"/>
      <c r="Y33" s="17"/>
      <c r="Z33" s="59"/>
      <c r="AA33" s="59"/>
      <c r="AB33" s="59"/>
      <c r="AC33" s="59"/>
      <c r="AD33" s="39"/>
      <c r="AE33" s="51"/>
      <c r="AF33" s="39"/>
      <c r="AG33" s="39"/>
      <c r="AH33" s="39"/>
      <c r="AI33" s="51"/>
      <c r="AJ33" s="39"/>
      <c r="AK33" s="39"/>
      <c r="AL33" s="39"/>
      <c r="AM33" s="51"/>
      <c r="AN33" s="39"/>
      <c r="AO33" s="17"/>
      <c r="AP33" s="39"/>
      <c r="AQ33" s="51"/>
      <c r="AR33" s="39"/>
    </row>
    <row r="34" spans="1:44" ht="12" customHeight="1">
      <c r="A34" s="366" t="s">
        <v>24</v>
      </c>
      <c r="B34" s="366"/>
      <c r="C34" s="60"/>
      <c r="D34" s="60"/>
      <c r="E34" s="60"/>
      <c r="F34" s="131">
        <v>45.100999999999999</v>
      </c>
      <c r="G34" s="138" t="s">
        <v>5</v>
      </c>
      <c r="H34" s="131">
        <v>43.167999999999999</v>
      </c>
      <c r="I34" s="100" t="s">
        <v>348</v>
      </c>
      <c r="J34" s="131" t="s">
        <v>347</v>
      </c>
      <c r="K34" s="138" t="s">
        <v>5</v>
      </c>
      <c r="L34" s="131" t="s">
        <v>347</v>
      </c>
      <c r="M34" s="100" t="s">
        <v>348</v>
      </c>
      <c r="N34" s="131" t="s">
        <v>347</v>
      </c>
      <c r="O34" s="138" t="s">
        <v>5</v>
      </c>
      <c r="P34" s="131" t="s">
        <v>347</v>
      </c>
      <c r="Q34" s="100" t="s">
        <v>348</v>
      </c>
      <c r="R34" s="131" t="s">
        <v>347</v>
      </c>
      <c r="S34" s="138" t="s">
        <v>5</v>
      </c>
      <c r="T34" s="131" t="s">
        <v>347</v>
      </c>
      <c r="U34" s="38" t="s">
        <v>348</v>
      </c>
      <c r="V34" s="131">
        <v>45.100999999999999</v>
      </c>
      <c r="W34" s="138" t="s">
        <v>5</v>
      </c>
      <c r="X34" s="131">
        <v>43.167999999999999</v>
      </c>
      <c r="Y34" s="185" t="s">
        <v>348</v>
      </c>
      <c r="Z34" s="131">
        <v>19.728000000000002</v>
      </c>
      <c r="AA34" s="138" t="s">
        <v>5</v>
      </c>
      <c r="AB34" s="131">
        <v>38.621000000000002</v>
      </c>
      <c r="AC34" s="100" t="s">
        <v>348</v>
      </c>
      <c r="AD34" s="131" t="s">
        <v>347</v>
      </c>
      <c r="AE34" s="138" t="s">
        <v>5</v>
      </c>
      <c r="AF34" s="131" t="s">
        <v>347</v>
      </c>
      <c r="AG34" s="100" t="s">
        <v>348</v>
      </c>
      <c r="AH34" s="131" t="s">
        <v>347</v>
      </c>
      <c r="AI34" s="138" t="s">
        <v>5</v>
      </c>
      <c r="AJ34" s="131" t="s">
        <v>347</v>
      </c>
      <c r="AK34" s="100" t="s">
        <v>348</v>
      </c>
      <c r="AL34" s="131" t="s">
        <v>347</v>
      </c>
      <c r="AM34" s="138" t="s">
        <v>5</v>
      </c>
      <c r="AN34" s="131" t="s">
        <v>347</v>
      </c>
      <c r="AO34" s="38" t="s">
        <v>348</v>
      </c>
      <c r="AP34" s="131">
        <v>19.728000000000002</v>
      </c>
      <c r="AQ34" s="138" t="s">
        <v>5</v>
      </c>
      <c r="AR34" s="131">
        <v>38.621000000000002</v>
      </c>
    </row>
    <row r="35" spans="1:44" ht="12" customHeight="1" thickBot="1">
      <c r="A35" s="107"/>
      <c r="B35" s="107"/>
      <c r="C35" s="107"/>
      <c r="D35" s="107"/>
      <c r="E35" s="107"/>
      <c r="F35" s="147"/>
      <c r="G35" s="148"/>
      <c r="H35" s="147"/>
      <c r="I35" s="45"/>
      <c r="J35" s="147"/>
      <c r="K35" s="148"/>
      <c r="L35" s="147"/>
      <c r="M35" s="45"/>
      <c r="N35" s="147"/>
      <c r="O35" s="148"/>
      <c r="P35" s="147"/>
      <c r="Q35" s="45"/>
      <c r="R35" s="147"/>
      <c r="S35" s="148"/>
      <c r="T35" s="147"/>
      <c r="U35" s="121"/>
      <c r="V35" s="147"/>
      <c r="W35" s="148"/>
      <c r="X35" s="147"/>
      <c r="Y35" s="48"/>
      <c r="Z35" s="147"/>
      <c r="AA35" s="148"/>
      <c r="AB35" s="147"/>
      <c r="AC35" s="45"/>
      <c r="AD35" s="147"/>
      <c r="AE35" s="148"/>
      <c r="AF35" s="147"/>
      <c r="AG35" s="45"/>
      <c r="AH35" s="147"/>
      <c r="AI35" s="148"/>
      <c r="AJ35" s="147"/>
      <c r="AK35" s="45"/>
      <c r="AL35" s="147"/>
      <c r="AM35" s="148"/>
      <c r="AN35" s="147"/>
      <c r="AO35" s="121"/>
      <c r="AP35" s="147"/>
      <c r="AQ35" s="148"/>
      <c r="AR35" s="147"/>
    </row>
    <row r="36" spans="1:44">
      <c r="A36" s="13" t="s">
        <v>224</v>
      </c>
    </row>
  </sheetData>
  <sheetProtection formatCells="0" formatColumns="0" formatRows="0"/>
  <mergeCells count="34">
    <mergeCell ref="A6:B6"/>
    <mergeCell ref="A23:B23"/>
    <mergeCell ref="A24:B24"/>
    <mergeCell ref="F6:X6"/>
    <mergeCell ref="J7:L7"/>
    <mergeCell ref="N7:P7"/>
    <mergeCell ref="R7:T7"/>
    <mergeCell ref="A14:B14"/>
    <mergeCell ref="O8:P8"/>
    <mergeCell ref="S8:T8"/>
    <mergeCell ref="A7:B7"/>
    <mergeCell ref="F7:H7"/>
    <mergeCell ref="V7:X7"/>
    <mergeCell ref="A34:B34"/>
    <mergeCell ref="A30:B30"/>
    <mergeCell ref="A29:I29"/>
    <mergeCell ref="A33:H33"/>
    <mergeCell ref="W8:X8"/>
    <mergeCell ref="A11:B11"/>
    <mergeCell ref="A13:B13"/>
    <mergeCell ref="A9:B9"/>
    <mergeCell ref="K8:L8"/>
    <mergeCell ref="AQ8:AR8"/>
    <mergeCell ref="G8:H8"/>
    <mergeCell ref="AL7:AN7"/>
    <mergeCell ref="AA8:AB8"/>
    <mergeCell ref="AE8:AF8"/>
    <mergeCell ref="AI8:AJ8"/>
    <mergeCell ref="AM8:AN8"/>
    <mergeCell ref="Z6:AR6"/>
    <mergeCell ref="Z7:AB7"/>
    <mergeCell ref="AD7:AF7"/>
    <mergeCell ref="AH7:AJ7"/>
    <mergeCell ref="AP7:AR7"/>
  </mergeCells>
  <phoneticPr fontId="5"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dimension ref="A1:Z64"/>
  <sheetViews>
    <sheetView zoomScaleNormal="100" workbookViewId="0"/>
  </sheetViews>
  <sheetFormatPr defaultRowHeight="12.75"/>
  <cols>
    <col min="1" max="1" width="2.85546875" style="1" customWidth="1"/>
    <col min="2" max="2" width="14.7109375" style="1" customWidth="1"/>
    <col min="3" max="5" width="3.28515625" style="43" hidden="1" customWidth="1"/>
    <col min="6" max="23" width="3.28515625" style="43" customWidth="1"/>
    <col min="24" max="25" width="3.28515625" style="1" customWidth="1"/>
    <col min="26" max="26" width="5.85546875" style="1" customWidth="1"/>
    <col min="27" max="16384" width="9.140625" style="1"/>
  </cols>
  <sheetData>
    <row r="1" spans="1:26" ht="6.75" customHeight="1"/>
    <row r="2" spans="1:26" ht="15.75" customHeight="1">
      <c r="A2" s="188" t="s">
        <v>263</v>
      </c>
      <c r="B2" s="190"/>
      <c r="C2" s="190"/>
      <c r="D2" s="190"/>
      <c r="E2" s="190"/>
      <c r="F2" s="190"/>
      <c r="G2" s="190"/>
      <c r="H2" s="190"/>
      <c r="I2" s="190"/>
      <c r="J2" s="190"/>
      <c r="K2" s="190"/>
      <c r="L2" s="190"/>
      <c r="M2" s="190"/>
      <c r="N2" s="190"/>
      <c r="O2" s="190"/>
      <c r="P2" s="190"/>
      <c r="Q2" s="190"/>
      <c r="R2" s="190"/>
      <c r="S2" s="190"/>
      <c r="T2" s="190"/>
      <c r="U2" s="190"/>
      <c r="V2" s="190"/>
      <c r="W2" s="190"/>
    </row>
    <row r="3" spans="1:26" s="20" customFormat="1" ht="15.75" customHeight="1">
      <c r="A3" s="188" t="s">
        <v>382</v>
      </c>
      <c r="B3" s="196"/>
      <c r="C3" s="191"/>
      <c r="D3" s="191"/>
      <c r="E3" s="191"/>
      <c r="F3" s="191"/>
      <c r="G3" s="191"/>
      <c r="H3" s="191"/>
      <c r="I3" s="191"/>
      <c r="J3" s="191"/>
      <c r="K3" s="191"/>
      <c r="L3" s="191"/>
      <c r="M3" s="191"/>
      <c r="N3" s="191"/>
      <c r="O3" s="191"/>
      <c r="P3" s="191"/>
      <c r="Q3" s="191"/>
      <c r="R3" s="191"/>
      <c r="S3" s="191"/>
      <c r="T3" s="191"/>
      <c r="U3" s="191"/>
      <c r="V3" s="187"/>
      <c r="W3" s="187"/>
    </row>
    <row r="4" spans="1:26" s="20" customFormat="1" ht="15.75" customHeight="1">
      <c r="A4" s="193" t="s">
        <v>264</v>
      </c>
      <c r="B4" s="140"/>
      <c r="C4" s="150"/>
      <c r="D4" s="150"/>
      <c r="E4" s="150"/>
      <c r="F4" s="150"/>
      <c r="G4" s="150"/>
      <c r="H4" s="150"/>
      <c r="I4" s="150"/>
      <c r="J4" s="150"/>
      <c r="K4" s="150"/>
      <c r="L4" s="150"/>
      <c r="M4" s="150"/>
      <c r="N4" s="150"/>
      <c r="O4" s="150"/>
      <c r="P4" s="150"/>
      <c r="Q4" s="150"/>
      <c r="R4" s="150"/>
      <c r="S4" s="150"/>
      <c r="T4" s="150"/>
      <c r="U4" s="150"/>
      <c r="V4" s="168"/>
      <c r="W4" s="168"/>
    </row>
    <row r="5" spans="1:26" s="20" customFormat="1" ht="15.75" customHeight="1" thickBot="1">
      <c r="A5" s="295" t="s">
        <v>383</v>
      </c>
      <c r="B5" s="141"/>
      <c r="C5" s="195"/>
      <c r="D5" s="195"/>
      <c r="E5" s="195"/>
      <c r="F5" s="195"/>
      <c r="G5" s="195"/>
      <c r="H5" s="195"/>
      <c r="I5" s="195"/>
      <c r="J5" s="195"/>
      <c r="K5" s="195"/>
      <c r="L5" s="195"/>
      <c r="M5" s="195"/>
      <c r="N5" s="195"/>
      <c r="O5" s="195"/>
      <c r="P5" s="195"/>
      <c r="Q5" s="195"/>
      <c r="R5" s="195"/>
      <c r="S5" s="195"/>
      <c r="T5" s="195"/>
      <c r="U5" s="195"/>
      <c r="V5" s="50"/>
      <c r="W5" s="50"/>
      <c r="X5" s="45"/>
      <c r="Y5" s="45"/>
      <c r="Z5" s="45"/>
    </row>
    <row r="6" spans="1:26" ht="15" customHeight="1">
      <c r="A6" s="367" t="s">
        <v>163</v>
      </c>
      <c r="B6" s="367"/>
      <c r="C6" s="1"/>
      <c r="D6" s="293"/>
      <c r="E6" s="293"/>
      <c r="F6" s="369" t="s">
        <v>166</v>
      </c>
      <c r="G6" s="369"/>
      <c r="H6" s="369"/>
      <c r="I6" s="369"/>
      <c r="J6" s="369"/>
      <c r="K6" s="369"/>
      <c r="L6" s="369"/>
      <c r="M6" s="369"/>
      <c r="N6" s="369"/>
      <c r="O6" s="369"/>
      <c r="P6" s="369"/>
      <c r="Q6" s="369"/>
      <c r="R6" s="369"/>
      <c r="S6" s="369"/>
      <c r="T6" s="369"/>
      <c r="U6" s="369"/>
      <c r="V6" s="369"/>
      <c r="W6" s="369"/>
      <c r="X6" s="369"/>
      <c r="Y6" s="369"/>
      <c r="Z6" s="369"/>
    </row>
    <row r="7" spans="1:26" ht="13.5" customHeight="1" thickBot="1">
      <c r="A7" s="386" t="s">
        <v>97</v>
      </c>
      <c r="B7" s="386"/>
      <c r="C7" s="1"/>
      <c r="D7" s="1"/>
      <c r="E7" s="1"/>
      <c r="F7" s="186" t="s">
        <v>199</v>
      </c>
      <c r="G7" s="186" t="s">
        <v>200</v>
      </c>
      <c r="H7" s="186" t="s">
        <v>201</v>
      </c>
      <c r="I7" s="186" t="s">
        <v>202</v>
      </c>
      <c r="J7" s="186" t="s">
        <v>203</v>
      </c>
      <c r="K7" s="186" t="s">
        <v>204</v>
      </c>
      <c r="L7" s="186" t="s">
        <v>205</v>
      </c>
      <c r="M7" s="186" t="s">
        <v>206</v>
      </c>
      <c r="N7" s="186" t="s">
        <v>207</v>
      </c>
      <c r="O7" s="28">
        <v>10</v>
      </c>
      <c r="P7" s="28">
        <v>11</v>
      </c>
      <c r="Q7" s="28">
        <v>12</v>
      </c>
      <c r="R7" s="28">
        <v>13</v>
      </c>
      <c r="S7" s="28">
        <v>14</v>
      </c>
      <c r="T7" s="28">
        <v>15</v>
      </c>
      <c r="U7" s="28">
        <v>16</v>
      </c>
      <c r="V7" s="28">
        <v>17</v>
      </c>
      <c r="W7" s="28">
        <v>18</v>
      </c>
      <c r="X7" s="28">
        <v>19</v>
      </c>
      <c r="Y7" s="28">
        <v>20</v>
      </c>
      <c r="Z7" s="106" t="s">
        <v>24</v>
      </c>
    </row>
    <row r="8" spans="1:26" ht="6" customHeight="1">
      <c r="A8" s="367"/>
      <c r="B8" s="367"/>
      <c r="C8" s="62"/>
      <c r="D8" s="62"/>
      <c r="E8" s="62"/>
      <c r="F8" s="62"/>
      <c r="G8" s="62"/>
      <c r="H8" s="62"/>
      <c r="I8" s="62"/>
      <c r="J8" s="62"/>
      <c r="K8" s="62"/>
      <c r="L8" s="62"/>
      <c r="M8" s="62"/>
      <c r="N8" s="62"/>
      <c r="O8" s="62"/>
      <c r="P8" s="62"/>
      <c r="Q8" s="62"/>
      <c r="R8" s="62"/>
      <c r="S8" s="62"/>
      <c r="T8" s="62"/>
      <c r="U8" s="62"/>
    </row>
    <row r="9" spans="1:26" ht="6" hidden="1" customHeight="1">
      <c r="A9" s="36"/>
      <c r="B9" s="36"/>
      <c r="C9" s="62"/>
      <c r="D9" s="62"/>
      <c r="E9" s="62"/>
      <c r="F9" s="62"/>
      <c r="G9" s="62"/>
      <c r="H9" s="62"/>
      <c r="I9" s="62"/>
      <c r="J9" s="62"/>
      <c r="K9" s="62"/>
      <c r="L9" s="62"/>
      <c r="M9" s="62"/>
      <c r="N9" s="62"/>
      <c r="O9" s="62"/>
      <c r="P9" s="62"/>
      <c r="Q9" s="62"/>
      <c r="R9" s="62"/>
      <c r="S9" s="62"/>
      <c r="T9" s="62"/>
      <c r="U9" s="62"/>
    </row>
    <row r="10" spans="1:26" ht="13.5" customHeight="1">
      <c r="A10" s="388" t="s">
        <v>91</v>
      </c>
      <c r="B10" s="388"/>
      <c r="C10" s="62"/>
      <c r="D10" s="62"/>
      <c r="E10" s="62"/>
      <c r="F10" s="62"/>
      <c r="G10" s="62"/>
      <c r="H10" s="62"/>
      <c r="I10" s="62"/>
      <c r="J10" s="62"/>
      <c r="K10" s="62"/>
      <c r="L10" s="62"/>
      <c r="M10" s="62"/>
      <c r="N10" s="62"/>
      <c r="O10" s="62"/>
      <c r="P10" s="62"/>
      <c r="Q10" s="62"/>
      <c r="R10" s="62"/>
      <c r="S10" s="62"/>
      <c r="T10" s="62"/>
      <c r="U10" s="62"/>
    </row>
    <row r="11" spans="1:26" ht="12" customHeight="1">
      <c r="A11" s="367" t="s">
        <v>125</v>
      </c>
      <c r="B11" s="367"/>
      <c r="C11" s="1"/>
      <c r="D11" s="1"/>
      <c r="E11" s="1"/>
      <c r="F11" s="131">
        <v>124.74299999999999</v>
      </c>
      <c r="G11" s="131" t="s">
        <v>347</v>
      </c>
      <c r="H11" s="131">
        <v>2.492</v>
      </c>
      <c r="I11" s="131">
        <v>220.798</v>
      </c>
      <c r="J11" s="131" t="s">
        <v>347</v>
      </c>
      <c r="K11" s="131">
        <v>301.45999999999998</v>
      </c>
      <c r="L11" s="131">
        <v>47.825000000000003</v>
      </c>
      <c r="M11" s="131">
        <v>103.06699999999999</v>
      </c>
      <c r="N11" s="131">
        <v>76.441999999999993</v>
      </c>
      <c r="O11" s="131">
        <v>57.121000000000002</v>
      </c>
      <c r="P11" s="131">
        <v>24.306999999999999</v>
      </c>
      <c r="Q11" s="131">
        <v>91.734999999999999</v>
      </c>
      <c r="R11" s="131">
        <v>11.319000000000001</v>
      </c>
      <c r="S11" s="131">
        <v>308.89600000000002</v>
      </c>
      <c r="T11" s="131">
        <v>23.512</v>
      </c>
      <c r="U11" s="131">
        <v>59.448</v>
      </c>
      <c r="V11" s="131">
        <v>2.6379999999999999</v>
      </c>
      <c r="W11" s="131">
        <v>416.88</v>
      </c>
      <c r="X11" s="131" t="s">
        <v>347</v>
      </c>
      <c r="Y11" s="131" t="s">
        <v>347</v>
      </c>
      <c r="Z11" s="131">
        <v>1872.682</v>
      </c>
    </row>
    <row r="12" spans="1:26" ht="5.25" customHeight="1">
      <c r="A12" s="60"/>
      <c r="C12" s="1"/>
      <c r="D12" s="1"/>
      <c r="E12" s="1"/>
      <c r="G12" s="62"/>
      <c r="H12" s="62"/>
      <c r="I12" s="62"/>
      <c r="J12" s="62"/>
      <c r="K12" s="62"/>
      <c r="L12" s="62"/>
      <c r="M12" s="62"/>
      <c r="N12" s="62"/>
      <c r="O12" s="138"/>
      <c r="P12" s="62"/>
      <c r="Q12" s="62"/>
      <c r="R12" s="62"/>
      <c r="S12" s="62"/>
      <c r="T12" s="62"/>
      <c r="U12" s="62"/>
      <c r="V12" s="62"/>
      <c r="W12" s="62"/>
      <c r="X12" s="62"/>
      <c r="Y12" s="43"/>
      <c r="Z12" s="43"/>
    </row>
    <row r="13" spans="1:26" ht="12" customHeight="1">
      <c r="A13" s="381" t="s">
        <v>157</v>
      </c>
      <c r="B13" s="381"/>
      <c r="C13" s="1"/>
      <c r="D13" s="1"/>
      <c r="E13" s="1"/>
      <c r="T13" s="38"/>
      <c r="X13" s="38"/>
      <c r="Y13" s="43"/>
      <c r="Z13" s="43"/>
    </row>
    <row r="14" spans="1:26" ht="12" customHeight="1">
      <c r="A14" s="366" t="s">
        <v>24</v>
      </c>
      <c r="B14" s="366"/>
      <c r="C14" s="1"/>
      <c r="D14" s="1"/>
      <c r="E14" s="1"/>
      <c r="F14" s="131">
        <v>88.637</v>
      </c>
      <c r="G14" s="131" t="s">
        <v>347</v>
      </c>
      <c r="H14" s="131">
        <v>1.919</v>
      </c>
      <c r="I14" s="131">
        <v>200.614</v>
      </c>
      <c r="J14" s="131" t="s">
        <v>347</v>
      </c>
      <c r="K14" s="131">
        <v>42.293999999999997</v>
      </c>
      <c r="L14" s="131">
        <v>47.825000000000003</v>
      </c>
      <c r="M14" s="131">
        <v>75.572000000000003</v>
      </c>
      <c r="N14" s="131">
        <v>24.632999999999999</v>
      </c>
      <c r="O14" s="131">
        <v>25.651</v>
      </c>
      <c r="P14" s="131">
        <v>18.087</v>
      </c>
      <c r="Q14" s="131">
        <v>75.828999999999994</v>
      </c>
      <c r="R14" s="131">
        <v>11.319000000000001</v>
      </c>
      <c r="S14" s="131">
        <v>5.1959999999999997</v>
      </c>
      <c r="T14" s="131">
        <v>6.3949999999999996</v>
      </c>
      <c r="U14" s="131">
        <v>13.695</v>
      </c>
      <c r="V14" s="131" t="s">
        <v>347</v>
      </c>
      <c r="W14" s="131">
        <v>164.14099999999999</v>
      </c>
      <c r="X14" s="131" t="s">
        <v>347</v>
      </c>
      <c r="Y14" s="131" t="s">
        <v>347</v>
      </c>
      <c r="Z14" s="131">
        <v>801.80899999999997</v>
      </c>
    </row>
    <row r="15" spans="1:26" ht="11.25" customHeight="1">
      <c r="A15" s="137"/>
      <c r="B15" s="63" t="s">
        <v>6</v>
      </c>
      <c r="C15" s="1"/>
      <c r="D15" s="1"/>
      <c r="E15" s="1"/>
      <c r="F15" s="38"/>
      <c r="G15" s="138"/>
      <c r="H15" s="38"/>
      <c r="I15" s="38"/>
      <c r="J15" s="38"/>
      <c r="K15" s="52"/>
      <c r="L15" s="38"/>
      <c r="M15" s="38"/>
      <c r="N15" s="38"/>
      <c r="O15" s="52"/>
      <c r="P15" s="38"/>
      <c r="Q15" s="38"/>
      <c r="R15" s="52"/>
      <c r="S15" s="38"/>
      <c r="T15" s="37"/>
      <c r="U15" s="38"/>
      <c r="V15" s="52"/>
      <c r="W15" s="38"/>
      <c r="X15" s="37"/>
      <c r="Y15" s="43"/>
      <c r="Z15" s="43"/>
    </row>
    <row r="16" spans="1:26" ht="11.25" customHeight="1">
      <c r="A16" s="13"/>
      <c r="B16" s="63" t="s">
        <v>87</v>
      </c>
      <c r="C16" s="1"/>
      <c r="D16" s="1"/>
      <c r="E16" s="1"/>
      <c r="F16" s="132">
        <v>6.2489999999999997</v>
      </c>
      <c r="G16" s="132" t="s">
        <v>347</v>
      </c>
      <c r="H16" s="132" t="s">
        <v>347</v>
      </c>
      <c r="I16" s="132" t="s">
        <v>347</v>
      </c>
      <c r="J16" s="132" t="s">
        <v>347</v>
      </c>
      <c r="K16" s="132" t="s">
        <v>347</v>
      </c>
      <c r="L16" s="132" t="s">
        <v>347</v>
      </c>
      <c r="M16" s="132" t="s">
        <v>347</v>
      </c>
      <c r="N16" s="132">
        <v>13.122999999999999</v>
      </c>
      <c r="O16" s="132" t="s">
        <v>347</v>
      </c>
      <c r="P16" s="132" t="s">
        <v>347</v>
      </c>
      <c r="Q16" s="132" t="s">
        <v>347</v>
      </c>
      <c r="R16" s="132" t="s">
        <v>347</v>
      </c>
      <c r="S16" s="132" t="s">
        <v>347</v>
      </c>
      <c r="T16" s="132">
        <v>6.3949999999999996</v>
      </c>
      <c r="U16" s="132">
        <v>4.3540000000000001</v>
      </c>
      <c r="V16" s="132" t="s">
        <v>347</v>
      </c>
      <c r="W16" s="132">
        <v>0.71</v>
      </c>
      <c r="X16" s="132" t="s">
        <v>347</v>
      </c>
      <c r="Y16" s="132" t="s">
        <v>347</v>
      </c>
      <c r="Z16" s="132">
        <v>30.832000000000001</v>
      </c>
    </row>
    <row r="17" spans="1:26" ht="11.25" customHeight="1">
      <c r="A17" s="13"/>
      <c r="B17" s="63" t="s">
        <v>88</v>
      </c>
      <c r="C17" s="1"/>
      <c r="D17" s="1"/>
      <c r="E17" s="1"/>
      <c r="F17" s="132" t="s">
        <v>347</v>
      </c>
      <c r="G17" s="132" t="s">
        <v>347</v>
      </c>
      <c r="H17" s="132" t="s">
        <v>347</v>
      </c>
      <c r="I17" s="132">
        <v>2.786</v>
      </c>
      <c r="J17" s="132" t="s">
        <v>347</v>
      </c>
      <c r="K17" s="132" t="s">
        <v>347</v>
      </c>
      <c r="L17" s="132" t="s">
        <v>347</v>
      </c>
      <c r="M17" s="132" t="s">
        <v>347</v>
      </c>
      <c r="N17" s="132">
        <v>11.510999999999999</v>
      </c>
      <c r="O17" s="132" t="s">
        <v>347</v>
      </c>
      <c r="P17" s="132" t="s">
        <v>347</v>
      </c>
      <c r="Q17" s="132" t="s">
        <v>347</v>
      </c>
      <c r="R17" s="132" t="s">
        <v>347</v>
      </c>
      <c r="S17" s="132" t="s">
        <v>347</v>
      </c>
      <c r="T17" s="132" t="s">
        <v>347</v>
      </c>
      <c r="U17" s="132" t="s">
        <v>347</v>
      </c>
      <c r="V17" s="132" t="s">
        <v>347</v>
      </c>
      <c r="W17" s="132">
        <v>15.542</v>
      </c>
      <c r="X17" s="132" t="s">
        <v>347</v>
      </c>
      <c r="Y17" s="132" t="s">
        <v>347</v>
      </c>
      <c r="Z17" s="132">
        <v>29.838999999999999</v>
      </c>
    </row>
    <row r="18" spans="1:26" ht="11.25" customHeight="1">
      <c r="A18" s="13"/>
      <c r="B18" s="63" t="s">
        <v>89</v>
      </c>
      <c r="C18" s="1"/>
      <c r="D18" s="1"/>
      <c r="E18" s="1"/>
      <c r="F18" s="132">
        <v>1.5980000000000001</v>
      </c>
      <c r="G18" s="132" t="s">
        <v>347</v>
      </c>
      <c r="H18" s="132" t="s">
        <v>347</v>
      </c>
      <c r="I18" s="132">
        <v>39.804000000000002</v>
      </c>
      <c r="J18" s="132" t="s">
        <v>347</v>
      </c>
      <c r="K18" s="132" t="s">
        <v>347</v>
      </c>
      <c r="L18" s="132" t="s">
        <v>347</v>
      </c>
      <c r="M18" s="132">
        <v>5.8730000000000002</v>
      </c>
      <c r="N18" s="132" t="s">
        <v>347</v>
      </c>
      <c r="O18" s="132">
        <v>14.404999999999999</v>
      </c>
      <c r="P18" s="132">
        <v>10.087</v>
      </c>
      <c r="Q18" s="132">
        <v>3.0369999999999999</v>
      </c>
      <c r="R18" s="132">
        <v>8.4670000000000005</v>
      </c>
      <c r="S18" s="132" t="s">
        <v>347</v>
      </c>
      <c r="T18" s="132" t="s">
        <v>347</v>
      </c>
      <c r="U18" s="132" t="s">
        <v>347</v>
      </c>
      <c r="V18" s="132" t="s">
        <v>347</v>
      </c>
      <c r="W18" s="132">
        <v>92.619</v>
      </c>
      <c r="X18" s="132" t="s">
        <v>347</v>
      </c>
      <c r="Y18" s="132" t="s">
        <v>347</v>
      </c>
      <c r="Z18" s="132">
        <v>175.89</v>
      </c>
    </row>
    <row r="19" spans="1:26" ht="11.25" customHeight="1">
      <c r="A19" s="13"/>
      <c r="B19" s="63" t="s">
        <v>198</v>
      </c>
      <c r="C19" s="1"/>
      <c r="D19" s="1"/>
      <c r="E19" s="1"/>
      <c r="F19" s="132">
        <v>18.044</v>
      </c>
      <c r="G19" s="132" t="s">
        <v>347</v>
      </c>
      <c r="H19" s="132">
        <v>1.919</v>
      </c>
      <c r="I19" s="132">
        <v>55.015000000000001</v>
      </c>
      <c r="J19" s="132" t="s">
        <v>347</v>
      </c>
      <c r="K19" s="132" t="s">
        <v>347</v>
      </c>
      <c r="L19" s="132" t="s">
        <v>347</v>
      </c>
      <c r="M19" s="132" t="s">
        <v>347</v>
      </c>
      <c r="N19" s="132" t="s">
        <v>347</v>
      </c>
      <c r="O19" s="132">
        <v>3.2330000000000001</v>
      </c>
      <c r="P19" s="132" t="s">
        <v>347</v>
      </c>
      <c r="Q19" s="132">
        <v>72.790999999999997</v>
      </c>
      <c r="R19" s="132" t="s">
        <v>347</v>
      </c>
      <c r="S19" s="132" t="s">
        <v>347</v>
      </c>
      <c r="T19" s="132" t="s">
        <v>347</v>
      </c>
      <c r="U19" s="132">
        <v>0.20499999999999999</v>
      </c>
      <c r="V19" s="132" t="s">
        <v>347</v>
      </c>
      <c r="W19" s="132">
        <v>20.312000000000001</v>
      </c>
      <c r="X19" s="132" t="s">
        <v>347</v>
      </c>
      <c r="Y19" s="132" t="s">
        <v>347</v>
      </c>
      <c r="Z19" s="132">
        <v>171.518</v>
      </c>
    </row>
    <row r="20" spans="1:26" ht="11.25" customHeight="1">
      <c r="A20" s="13"/>
      <c r="B20" s="63" t="s">
        <v>195</v>
      </c>
      <c r="C20" s="1"/>
      <c r="D20" s="1"/>
      <c r="E20" s="1"/>
      <c r="F20" s="132">
        <v>56.606000000000002</v>
      </c>
      <c r="G20" s="132" t="s">
        <v>347</v>
      </c>
      <c r="H20" s="132" t="s">
        <v>347</v>
      </c>
      <c r="I20" s="132">
        <v>11.273</v>
      </c>
      <c r="J20" s="132" t="s">
        <v>347</v>
      </c>
      <c r="K20" s="132">
        <v>42.293999999999997</v>
      </c>
      <c r="L20" s="132">
        <v>47.825000000000003</v>
      </c>
      <c r="M20" s="132">
        <v>59.591999999999999</v>
      </c>
      <c r="N20" s="132" t="s">
        <v>347</v>
      </c>
      <c r="O20" s="132" t="s">
        <v>347</v>
      </c>
      <c r="P20" s="132">
        <v>8</v>
      </c>
      <c r="Q20" s="132" t="s">
        <v>347</v>
      </c>
      <c r="R20" s="132" t="s">
        <v>347</v>
      </c>
      <c r="S20" s="132" t="s">
        <v>347</v>
      </c>
      <c r="T20" s="132" t="s">
        <v>347</v>
      </c>
      <c r="U20" s="132">
        <v>2.3839999999999999</v>
      </c>
      <c r="V20" s="132" t="s">
        <v>347</v>
      </c>
      <c r="W20" s="132">
        <v>17.274999999999999</v>
      </c>
      <c r="X20" s="132" t="s">
        <v>347</v>
      </c>
      <c r="Y20" s="132" t="s">
        <v>347</v>
      </c>
      <c r="Z20" s="132">
        <v>245.24799999999999</v>
      </c>
    </row>
    <row r="21" spans="1:26" ht="5.25" customHeight="1">
      <c r="A21" s="18"/>
      <c r="B21" s="18"/>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row>
    <row r="22" spans="1:26" ht="5.25" customHeight="1">
      <c r="A22" s="64"/>
      <c r="B22" s="64"/>
      <c r="C22" s="152"/>
      <c r="D22" s="61"/>
      <c r="E22" s="22"/>
      <c r="F22" s="22"/>
      <c r="G22" s="22"/>
      <c r="H22" s="61"/>
      <c r="I22" s="22"/>
      <c r="J22" s="22"/>
      <c r="K22" s="22"/>
      <c r="L22" s="61"/>
      <c r="M22" s="22"/>
      <c r="N22" s="22"/>
      <c r="O22" s="22"/>
      <c r="P22" s="61"/>
      <c r="Q22" s="22"/>
      <c r="R22" s="22"/>
      <c r="S22" s="61"/>
      <c r="T22" s="22"/>
      <c r="U22" s="38"/>
    </row>
    <row r="23" spans="1:26" ht="12" customHeight="1">
      <c r="A23" s="381" t="s">
        <v>158</v>
      </c>
      <c r="B23" s="381"/>
      <c r="U23" s="37"/>
      <c r="X23" s="43"/>
    </row>
    <row r="24" spans="1:26" ht="12" customHeight="1">
      <c r="A24" s="366" t="s">
        <v>24</v>
      </c>
      <c r="B24" s="366"/>
      <c r="C24" s="1"/>
      <c r="D24" s="1"/>
      <c r="E24" s="1"/>
      <c r="F24" s="131">
        <v>36.106000000000002</v>
      </c>
      <c r="G24" s="131" t="s">
        <v>347</v>
      </c>
      <c r="H24" s="131">
        <v>0.57299999999999995</v>
      </c>
      <c r="I24" s="131">
        <v>20.184000000000001</v>
      </c>
      <c r="J24" s="131" t="s">
        <v>347</v>
      </c>
      <c r="K24" s="131">
        <v>259.166</v>
      </c>
      <c r="L24" s="131" t="s">
        <v>347</v>
      </c>
      <c r="M24" s="131">
        <v>27.495000000000001</v>
      </c>
      <c r="N24" s="131">
        <v>51.808</v>
      </c>
      <c r="O24" s="131">
        <v>31.469000000000001</v>
      </c>
      <c r="P24" s="131">
        <v>6.22</v>
      </c>
      <c r="Q24" s="131">
        <v>15.907</v>
      </c>
      <c r="R24" s="131" t="s">
        <v>347</v>
      </c>
      <c r="S24" s="131">
        <v>303.7</v>
      </c>
      <c r="T24" s="131">
        <v>17.117000000000001</v>
      </c>
      <c r="U24" s="131">
        <v>45.752000000000002</v>
      </c>
      <c r="V24" s="131">
        <v>2.6379999999999999</v>
      </c>
      <c r="W24" s="131">
        <v>231.685</v>
      </c>
      <c r="X24" s="131" t="s">
        <v>347</v>
      </c>
      <c r="Y24" s="131" t="s">
        <v>347</v>
      </c>
      <c r="Z24" s="131">
        <v>1049.82</v>
      </c>
    </row>
    <row r="25" spans="1:26" ht="10.5" customHeight="1">
      <c r="A25" s="137"/>
      <c r="B25" s="63" t="s">
        <v>6</v>
      </c>
      <c r="C25" s="1"/>
      <c r="D25" s="1"/>
      <c r="E25" s="1"/>
      <c r="F25" s="38"/>
      <c r="G25" s="138"/>
      <c r="H25" s="38"/>
      <c r="I25" s="38"/>
      <c r="J25" s="38"/>
      <c r="K25" s="52"/>
      <c r="L25" s="38"/>
      <c r="M25" s="38"/>
      <c r="N25" s="38"/>
      <c r="O25" s="52"/>
      <c r="P25" s="38"/>
      <c r="Q25" s="38"/>
      <c r="R25" s="52"/>
      <c r="S25" s="38"/>
      <c r="T25" s="37"/>
      <c r="U25" s="38"/>
      <c r="V25" s="52"/>
      <c r="W25" s="38"/>
      <c r="X25" s="37"/>
      <c r="Y25" s="43"/>
      <c r="Z25" s="43"/>
    </row>
    <row r="26" spans="1:26" ht="10.5" customHeight="1">
      <c r="A26" s="13"/>
      <c r="B26" s="63" t="s">
        <v>90</v>
      </c>
      <c r="C26" s="1"/>
      <c r="D26" s="1"/>
      <c r="E26" s="1"/>
      <c r="F26" s="132">
        <v>36.106000000000002</v>
      </c>
      <c r="G26" s="132" t="s">
        <v>347</v>
      </c>
      <c r="H26" s="132">
        <v>0.57299999999999995</v>
      </c>
      <c r="I26" s="132">
        <v>20.184000000000001</v>
      </c>
      <c r="J26" s="132" t="s">
        <v>347</v>
      </c>
      <c r="K26" s="132">
        <v>259.166</v>
      </c>
      <c r="L26" s="132" t="s">
        <v>347</v>
      </c>
      <c r="M26" s="132">
        <v>27.495000000000001</v>
      </c>
      <c r="N26" s="132">
        <v>51.808</v>
      </c>
      <c r="O26" s="132">
        <v>31.469000000000001</v>
      </c>
      <c r="P26" s="132">
        <v>6.22</v>
      </c>
      <c r="Q26" s="132">
        <v>15.907</v>
      </c>
      <c r="R26" s="132" t="s">
        <v>347</v>
      </c>
      <c r="S26" s="132">
        <v>303.7</v>
      </c>
      <c r="T26" s="132">
        <v>17.117000000000001</v>
      </c>
      <c r="U26" s="132">
        <v>45.752000000000002</v>
      </c>
      <c r="V26" s="132">
        <v>2.6379999999999999</v>
      </c>
      <c r="W26" s="132">
        <v>230.37299999999999</v>
      </c>
      <c r="X26" s="132" t="s">
        <v>347</v>
      </c>
      <c r="Y26" s="132" t="s">
        <v>347</v>
      </c>
      <c r="Z26" s="132">
        <v>1048.508</v>
      </c>
    </row>
    <row r="27" spans="1:26" ht="5.25" customHeight="1">
      <c r="A27" s="18"/>
      <c r="B27" s="18"/>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6" ht="5.25" customHeight="1">
      <c r="A28" s="63"/>
      <c r="B28" s="63"/>
      <c r="C28" s="6"/>
      <c r="D28" s="51"/>
      <c r="E28" s="6"/>
      <c r="F28" s="6"/>
      <c r="G28" s="6"/>
      <c r="H28" s="51"/>
      <c r="I28" s="6"/>
      <c r="J28" s="6"/>
      <c r="K28" s="6"/>
      <c r="L28" s="51"/>
      <c r="M28" s="6"/>
      <c r="N28" s="6"/>
      <c r="O28" s="6"/>
      <c r="P28" s="51"/>
      <c r="Q28" s="6"/>
      <c r="R28" s="6"/>
      <c r="S28" s="51"/>
      <c r="T28" s="6"/>
      <c r="U28" s="38"/>
    </row>
    <row r="29" spans="1:26" ht="11.25" customHeight="1">
      <c r="A29" s="239" t="s">
        <v>159</v>
      </c>
      <c r="B29" s="239"/>
      <c r="C29" s="239"/>
      <c r="U29" s="37"/>
    </row>
    <row r="30" spans="1:26" ht="11.25" customHeight="1">
      <c r="A30" s="366" t="s">
        <v>24</v>
      </c>
      <c r="B30" s="366"/>
      <c r="C30" s="1"/>
      <c r="D30" s="1"/>
      <c r="E30" s="1"/>
      <c r="F30" s="131" t="s">
        <v>347</v>
      </c>
      <c r="G30" s="131" t="s">
        <v>347</v>
      </c>
      <c r="H30" s="131" t="s">
        <v>347</v>
      </c>
      <c r="I30" s="131" t="s">
        <v>347</v>
      </c>
      <c r="J30" s="131" t="s">
        <v>347</v>
      </c>
      <c r="K30" s="131" t="s">
        <v>347</v>
      </c>
      <c r="L30" s="131" t="s">
        <v>347</v>
      </c>
      <c r="M30" s="131" t="s">
        <v>347</v>
      </c>
      <c r="N30" s="131" t="s">
        <v>347</v>
      </c>
      <c r="O30" s="131" t="s">
        <v>347</v>
      </c>
      <c r="P30" s="131" t="s">
        <v>347</v>
      </c>
      <c r="Q30" s="131" t="s">
        <v>347</v>
      </c>
      <c r="R30" s="131" t="s">
        <v>347</v>
      </c>
      <c r="S30" s="131" t="s">
        <v>347</v>
      </c>
      <c r="T30" s="131" t="s">
        <v>347</v>
      </c>
      <c r="U30" s="131" t="s">
        <v>347</v>
      </c>
      <c r="V30" s="131" t="s">
        <v>347</v>
      </c>
      <c r="W30" s="131" t="s">
        <v>347</v>
      </c>
      <c r="X30" s="131" t="s">
        <v>347</v>
      </c>
      <c r="Y30" s="131" t="s">
        <v>347</v>
      </c>
      <c r="Z30" s="131" t="s">
        <v>347</v>
      </c>
    </row>
    <row r="31" spans="1:26" ht="5.25" customHeight="1">
      <c r="A31" s="18"/>
      <c r="B31" s="18"/>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row>
    <row r="32" spans="1:26" ht="5.25" customHeight="1">
      <c r="A32" s="63"/>
      <c r="B32" s="63"/>
      <c r="C32" s="6"/>
      <c r="D32" s="51"/>
      <c r="E32" s="6"/>
      <c r="F32" s="6"/>
      <c r="G32" s="6"/>
      <c r="H32" s="51"/>
      <c r="I32" s="6"/>
      <c r="J32" s="6"/>
      <c r="K32" s="6"/>
      <c r="L32" s="51"/>
      <c r="M32" s="6"/>
      <c r="N32" s="6"/>
      <c r="O32" s="6"/>
      <c r="P32" s="51"/>
      <c r="Q32" s="6"/>
      <c r="R32" s="6"/>
      <c r="S32" s="51"/>
      <c r="T32" s="6"/>
      <c r="U32" s="37"/>
    </row>
    <row r="33" spans="1:26" ht="11.25" customHeight="1">
      <c r="A33" s="381" t="s">
        <v>160</v>
      </c>
      <c r="B33" s="381"/>
      <c r="C33" s="153"/>
      <c r="D33" s="153"/>
      <c r="E33" s="153"/>
      <c r="F33" s="153"/>
      <c r="G33" s="39"/>
      <c r="H33" s="51"/>
      <c r="I33" s="39"/>
      <c r="J33" s="39"/>
      <c r="K33" s="39"/>
      <c r="L33" s="51"/>
      <c r="M33" s="39"/>
      <c r="N33" s="39"/>
      <c r="O33" s="39"/>
      <c r="P33" s="51"/>
      <c r="Q33" s="39"/>
      <c r="R33" s="39"/>
      <c r="S33" s="51"/>
      <c r="T33" s="39"/>
      <c r="U33" s="154"/>
    </row>
    <row r="34" spans="1:26" ht="11.25" customHeight="1">
      <c r="A34" s="366" t="s">
        <v>24</v>
      </c>
      <c r="B34" s="366"/>
      <c r="C34" s="1"/>
      <c r="D34" s="1"/>
      <c r="E34" s="1"/>
      <c r="F34" s="131" t="s">
        <v>347</v>
      </c>
      <c r="G34" s="131" t="s">
        <v>347</v>
      </c>
      <c r="H34" s="131" t="s">
        <v>347</v>
      </c>
      <c r="I34" s="131" t="s">
        <v>347</v>
      </c>
      <c r="J34" s="131" t="s">
        <v>347</v>
      </c>
      <c r="K34" s="131" t="s">
        <v>347</v>
      </c>
      <c r="L34" s="131" t="s">
        <v>347</v>
      </c>
      <c r="M34" s="131" t="s">
        <v>347</v>
      </c>
      <c r="N34" s="131" t="s">
        <v>347</v>
      </c>
      <c r="O34" s="131" t="s">
        <v>347</v>
      </c>
      <c r="P34" s="131" t="s">
        <v>347</v>
      </c>
      <c r="Q34" s="131" t="s">
        <v>347</v>
      </c>
      <c r="R34" s="131" t="s">
        <v>347</v>
      </c>
      <c r="S34" s="131" t="s">
        <v>347</v>
      </c>
      <c r="T34" s="131" t="s">
        <v>347</v>
      </c>
      <c r="U34" s="131" t="s">
        <v>347</v>
      </c>
      <c r="V34" s="131" t="s">
        <v>347</v>
      </c>
      <c r="W34" s="131">
        <v>21.053999999999998</v>
      </c>
      <c r="X34" s="131" t="s">
        <v>347</v>
      </c>
      <c r="Y34" s="131" t="s">
        <v>347</v>
      </c>
      <c r="Z34" s="131">
        <v>21.053999999999998</v>
      </c>
    </row>
    <row r="35" spans="1:26" ht="5.25" customHeight="1" thickBot="1">
      <c r="A35" s="161"/>
      <c r="B35" s="161"/>
      <c r="C35" s="165"/>
      <c r="D35" s="165"/>
      <c r="E35" s="165"/>
      <c r="F35" s="165"/>
      <c r="G35" s="165"/>
      <c r="H35" s="165"/>
      <c r="I35" s="165"/>
      <c r="J35" s="165"/>
      <c r="K35" s="165"/>
      <c r="L35" s="165"/>
      <c r="M35" s="165"/>
      <c r="N35" s="165"/>
      <c r="O35" s="165"/>
      <c r="P35" s="165"/>
      <c r="Q35" s="165"/>
      <c r="R35" s="165"/>
      <c r="S35" s="165"/>
      <c r="T35" s="165"/>
      <c r="U35" s="165"/>
      <c r="V35" s="165"/>
      <c r="W35" s="165"/>
      <c r="X35" s="45"/>
      <c r="Y35" s="45"/>
      <c r="Z35" s="45"/>
    </row>
    <row r="36" spans="1:26" ht="5.25" customHeight="1" thickBot="1">
      <c r="A36" s="161"/>
      <c r="B36" s="161"/>
      <c r="C36" s="165"/>
      <c r="D36" s="165"/>
      <c r="E36" s="165"/>
      <c r="F36" s="165"/>
      <c r="G36" s="165"/>
      <c r="H36" s="165"/>
      <c r="I36" s="165"/>
      <c r="J36" s="165"/>
      <c r="K36" s="165"/>
      <c r="L36" s="165"/>
      <c r="M36" s="165"/>
      <c r="N36" s="165"/>
      <c r="O36" s="165"/>
      <c r="P36" s="165"/>
      <c r="Q36" s="165"/>
      <c r="R36" s="165"/>
      <c r="S36" s="165"/>
      <c r="T36" s="165"/>
      <c r="U36" s="165"/>
      <c r="V36" s="165"/>
      <c r="W36" s="165"/>
      <c r="X36" s="45"/>
      <c r="Y36" s="45"/>
      <c r="Z36" s="45"/>
    </row>
    <row r="37" spans="1:26" ht="10.5" customHeight="1">
      <c r="A37" s="63"/>
      <c r="B37" s="63"/>
      <c r="C37" s="37"/>
      <c r="D37" s="51"/>
      <c r="E37" s="37"/>
      <c r="F37" s="37"/>
      <c r="G37" s="37"/>
      <c r="H37" s="51"/>
      <c r="I37" s="37"/>
      <c r="J37" s="37"/>
      <c r="K37" s="37"/>
      <c r="L37" s="51"/>
      <c r="M37" s="37"/>
      <c r="N37" s="37"/>
      <c r="O37" s="37"/>
      <c r="P37" s="51"/>
      <c r="Q37" s="37"/>
      <c r="R37" s="37"/>
      <c r="S37" s="51"/>
      <c r="T37" s="37"/>
      <c r="U37" s="38"/>
    </row>
    <row r="38" spans="1:26" ht="14.25" customHeight="1">
      <c r="A38" s="388" t="s">
        <v>96</v>
      </c>
      <c r="B38" s="388"/>
      <c r="C38" s="37"/>
      <c r="D38" s="51"/>
      <c r="E38" s="37"/>
      <c r="F38" s="37"/>
      <c r="G38" s="37"/>
      <c r="H38" s="51"/>
      <c r="I38" s="37"/>
      <c r="J38" s="37"/>
      <c r="K38" s="37"/>
      <c r="L38" s="51"/>
      <c r="M38" s="37"/>
      <c r="N38" s="37"/>
      <c r="O38" s="37"/>
      <c r="P38" s="51"/>
      <c r="Q38" s="37"/>
      <c r="R38" s="37"/>
      <c r="S38" s="51"/>
      <c r="T38" s="37"/>
      <c r="U38" s="38"/>
    </row>
    <row r="39" spans="1:26" ht="11.25" customHeight="1">
      <c r="A39" s="367" t="s">
        <v>126</v>
      </c>
      <c r="B39" s="367"/>
      <c r="C39" s="1"/>
      <c r="D39" s="1"/>
      <c r="E39" s="1"/>
      <c r="F39" s="131">
        <v>436.04</v>
      </c>
      <c r="G39" s="131">
        <v>8.4640000000000004</v>
      </c>
      <c r="H39" s="131">
        <v>30.867999999999999</v>
      </c>
      <c r="I39" s="131">
        <v>127.315</v>
      </c>
      <c r="J39" s="131">
        <v>1.5</v>
      </c>
      <c r="K39" s="131">
        <v>867.58600000000001</v>
      </c>
      <c r="L39" s="131">
        <v>5.194</v>
      </c>
      <c r="M39" s="131">
        <v>155.422</v>
      </c>
      <c r="N39" s="131">
        <v>189.03299999999999</v>
      </c>
      <c r="O39" s="131">
        <v>187.364</v>
      </c>
      <c r="P39" s="131">
        <v>86.873999999999995</v>
      </c>
      <c r="Q39" s="131">
        <v>88.137</v>
      </c>
      <c r="R39" s="131">
        <v>28.71</v>
      </c>
      <c r="S39" s="131">
        <v>42.515000000000001</v>
      </c>
      <c r="T39" s="131">
        <v>68.134</v>
      </c>
      <c r="U39" s="131">
        <v>13.473000000000001</v>
      </c>
      <c r="V39" s="131">
        <v>6.93</v>
      </c>
      <c r="W39" s="131">
        <v>516.35</v>
      </c>
      <c r="X39" s="131" t="s">
        <v>347</v>
      </c>
      <c r="Y39" s="131">
        <v>13.106999999999999</v>
      </c>
      <c r="Z39" s="131">
        <v>2873.0160000000001</v>
      </c>
    </row>
    <row r="40" spans="1:26" ht="6" customHeight="1">
      <c r="A40" s="60"/>
      <c r="C40" s="1"/>
      <c r="D40" s="1"/>
      <c r="E40" s="1"/>
      <c r="G40" s="62"/>
      <c r="H40" s="62"/>
      <c r="I40" s="62"/>
      <c r="J40" s="62"/>
      <c r="K40" s="62"/>
      <c r="L40" s="62"/>
      <c r="M40" s="62"/>
      <c r="N40" s="62"/>
      <c r="O40" s="138"/>
      <c r="P40" s="62"/>
      <c r="Q40" s="62"/>
      <c r="R40" s="62"/>
      <c r="S40" s="62"/>
      <c r="T40" s="37"/>
      <c r="U40" s="62"/>
      <c r="V40" s="62"/>
      <c r="W40" s="62"/>
      <c r="X40" s="37"/>
      <c r="Y40" s="43"/>
      <c r="Z40" s="43"/>
    </row>
    <row r="41" spans="1:26" ht="11.25" customHeight="1">
      <c r="A41" s="381" t="s">
        <v>157</v>
      </c>
      <c r="B41" s="381"/>
      <c r="C41" s="1"/>
      <c r="D41" s="1"/>
      <c r="E41" s="1"/>
      <c r="T41" s="37"/>
      <c r="X41" s="37"/>
      <c r="Y41" s="43"/>
      <c r="Z41" s="43"/>
    </row>
    <row r="42" spans="1:26" ht="11.25" customHeight="1">
      <c r="A42" s="366" t="s">
        <v>24</v>
      </c>
      <c r="B42" s="366"/>
      <c r="C42" s="1"/>
      <c r="D42" s="1"/>
      <c r="E42" s="1"/>
      <c r="F42" s="131">
        <v>71.096999999999994</v>
      </c>
      <c r="G42" s="131">
        <v>8.4640000000000004</v>
      </c>
      <c r="H42" s="131">
        <v>4.8070000000000004</v>
      </c>
      <c r="I42" s="131">
        <v>96.113</v>
      </c>
      <c r="J42" s="131">
        <v>1.1839999999999999</v>
      </c>
      <c r="K42" s="131">
        <v>96.02</v>
      </c>
      <c r="L42" s="131">
        <v>5.194</v>
      </c>
      <c r="M42" s="131">
        <v>109.371</v>
      </c>
      <c r="N42" s="131">
        <v>6.3140000000000001</v>
      </c>
      <c r="O42" s="131">
        <v>126.28100000000001</v>
      </c>
      <c r="P42" s="131" t="s">
        <v>347</v>
      </c>
      <c r="Q42" s="131">
        <v>84.712000000000003</v>
      </c>
      <c r="R42" s="131">
        <v>3.5190000000000001</v>
      </c>
      <c r="S42" s="131">
        <v>3.8319999999999999</v>
      </c>
      <c r="T42" s="131">
        <v>14.457000000000001</v>
      </c>
      <c r="U42" s="131">
        <v>3.4980000000000002</v>
      </c>
      <c r="V42" s="131">
        <v>6.5369999999999999</v>
      </c>
      <c r="W42" s="131">
        <v>155.339</v>
      </c>
      <c r="X42" s="131" t="s">
        <v>347</v>
      </c>
      <c r="Y42" s="131" t="s">
        <v>347</v>
      </c>
      <c r="Z42" s="131">
        <v>796.74099999999999</v>
      </c>
    </row>
    <row r="43" spans="1:26" ht="10.5" customHeight="1">
      <c r="A43" s="137"/>
      <c r="B43" s="63" t="s">
        <v>6</v>
      </c>
      <c r="C43" s="1"/>
      <c r="D43" s="1"/>
      <c r="E43" s="1"/>
      <c r="F43" s="38"/>
      <c r="G43" s="138"/>
      <c r="H43" s="38"/>
      <c r="I43" s="38"/>
      <c r="J43" s="38"/>
      <c r="K43" s="52"/>
      <c r="L43" s="38"/>
      <c r="M43" s="38"/>
      <c r="N43" s="38"/>
      <c r="O43" s="52"/>
      <c r="P43" s="38"/>
      <c r="Q43" s="38"/>
      <c r="R43" s="52"/>
      <c r="S43" s="38"/>
      <c r="T43" s="6"/>
      <c r="U43" s="38"/>
      <c r="V43" s="52"/>
      <c r="W43" s="38"/>
      <c r="X43" s="6"/>
      <c r="Y43" s="43"/>
      <c r="Z43" s="43"/>
    </row>
    <row r="44" spans="1:26" ht="10.5" customHeight="1">
      <c r="A44" s="13"/>
      <c r="B44" s="63" t="s">
        <v>87</v>
      </c>
      <c r="C44" s="1"/>
      <c r="D44" s="1"/>
      <c r="E44" s="1"/>
      <c r="F44" s="132" t="s">
        <v>347</v>
      </c>
      <c r="G44" s="132" t="s">
        <v>347</v>
      </c>
      <c r="H44" s="132" t="s">
        <v>347</v>
      </c>
      <c r="I44" s="132">
        <v>27.887</v>
      </c>
      <c r="J44" s="132">
        <v>0.63200000000000001</v>
      </c>
      <c r="K44" s="132" t="s">
        <v>347</v>
      </c>
      <c r="L44" s="132" t="s">
        <v>347</v>
      </c>
      <c r="M44" s="132">
        <v>52.921999999999997</v>
      </c>
      <c r="N44" s="132" t="s">
        <v>347</v>
      </c>
      <c r="O44" s="132" t="s">
        <v>347</v>
      </c>
      <c r="P44" s="132" t="s">
        <v>347</v>
      </c>
      <c r="Q44" s="132" t="s">
        <v>347</v>
      </c>
      <c r="R44" s="132" t="s">
        <v>347</v>
      </c>
      <c r="S44" s="132" t="s">
        <v>347</v>
      </c>
      <c r="T44" s="132">
        <v>12.791</v>
      </c>
      <c r="U44" s="132">
        <v>1.64</v>
      </c>
      <c r="V44" s="132" t="s">
        <v>347</v>
      </c>
      <c r="W44" s="132">
        <v>21.712</v>
      </c>
      <c r="X44" s="132" t="s">
        <v>347</v>
      </c>
      <c r="Y44" s="132" t="s">
        <v>347</v>
      </c>
      <c r="Z44" s="132">
        <v>117.584</v>
      </c>
    </row>
    <row r="45" spans="1:26" ht="10.5" customHeight="1">
      <c r="A45" s="13"/>
      <c r="B45" s="63" t="s">
        <v>88</v>
      </c>
      <c r="C45" s="1"/>
      <c r="D45" s="1"/>
      <c r="E45" s="1"/>
      <c r="F45" s="132">
        <v>7.7750000000000004</v>
      </c>
      <c r="G45" s="132" t="s">
        <v>347</v>
      </c>
      <c r="H45" s="132" t="s">
        <v>347</v>
      </c>
      <c r="I45" s="132">
        <v>5.0810000000000004</v>
      </c>
      <c r="J45" s="132" t="s">
        <v>347</v>
      </c>
      <c r="K45" s="132">
        <v>7.194</v>
      </c>
      <c r="L45" s="132" t="s">
        <v>347</v>
      </c>
      <c r="M45" s="132">
        <v>3.177</v>
      </c>
      <c r="N45" s="132" t="s">
        <v>347</v>
      </c>
      <c r="O45" s="132" t="s">
        <v>347</v>
      </c>
      <c r="P45" s="132" t="s">
        <v>347</v>
      </c>
      <c r="Q45" s="132" t="s">
        <v>347</v>
      </c>
      <c r="R45" s="132" t="s">
        <v>347</v>
      </c>
      <c r="S45" s="132">
        <v>3.4830000000000001</v>
      </c>
      <c r="T45" s="132" t="s">
        <v>347</v>
      </c>
      <c r="U45" s="132" t="s">
        <v>347</v>
      </c>
      <c r="V45" s="132" t="s">
        <v>347</v>
      </c>
      <c r="W45" s="132">
        <v>4.399</v>
      </c>
      <c r="X45" s="132" t="s">
        <v>347</v>
      </c>
      <c r="Y45" s="132" t="s">
        <v>347</v>
      </c>
      <c r="Z45" s="132">
        <v>31.11</v>
      </c>
    </row>
    <row r="46" spans="1:26" ht="10.5" customHeight="1">
      <c r="A46" s="13"/>
      <c r="B46" s="63" t="s">
        <v>89</v>
      </c>
      <c r="C46" s="1"/>
      <c r="D46" s="1"/>
      <c r="E46" s="1"/>
      <c r="F46" s="132" t="s">
        <v>347</v>
      </c>
      <c r="G46" s="132" t="s">
        <v>347</v>
      </c>
      <c r="H46" s="132" t="s">
        <v>347</v>
      </c>
      <c r="I46" s="132">
        <v>3.0190000000000001</v>
      </c>
      <c r="J46" s="132" t="s">
        <v>347</v>
      </c>
      <c r="K46" s="132">
        <v>3.51</v>
      </c>
      <c r="L46" s="132" t="s">
        <v>347</v>
      </c>
      <c r="M46" s="132">
        <v>2.5630000000000002</v>
      </c>
      <c r="N46" s="132">
        <v>3.1379999999999999</v>
      </c>
      <c r="O46" s="132">
        <v>90.268000000000001</v>
      </c>
      <c r="P46" s="132" t="s">
        <v>347</v>
      </c>
      <c r="Q46" s="132" t="s">
        <v>347</v>
      </c>
      <c r="R46" s="132" t="s">
        <v>347</v>
      </c>
      <c r="S46" s="132" t="s">
        <v>347</v>
      </c>
      <c r="T46" s="132" t="s">
        <v>347</v>
      </c>
      <c r="U46" s="132" t="s">
        <v>347</v>
      </c>
      <c r="V46" s="132" t="s">
        <v>347</v>
      </c>
      <c r="W46" s="132">
        <v>30.670999999999999</v>
      </c>
      <c r="X46" s="132" t="s">
        <v>347</v>
      </c>
      <c r="Y46" s="132" t="s">
        <v>347</v>
      </c>
      <c r="Z46" s="132">
        <v>133.16900000000001</v>
      </c>
    </row>
    <row r="47" spans="1:26" ht="10.5" customHeight="1">
      <c r="A47" s="13"/>
      <c r="B47" s="63" t="s">
        <v>198</v>
      </c>
      <c r="C47" s="1"/>
      <c r="D47" s="1"/>
      <c r="E47" s="1"/>
      <c r="F47" s="132">
        <v>33.432000000000002</v>
      </c>
      <c r="G47" s="132" t="s">
        <v>347</v>
      </c>
      <c r="H47" s="132">
        <v>4.8070000000000004</v>
      </c>
      <c r="I47" s="132">
        <v>10.551</v>
      </c>
      <c r="J47" s="132" t="s">
        <v>347</v>
      </c>
      <c r="K47" s="132">
        <v>48.281999999999996</v>
      </c>
      <c r="L47" s="132" t="s">
        <v>347</v>
      </c>
      <c r="M47" s="132">
        <v>11.103</v>
      </c>
      <c r="N47" s="132" t="s">
        <v>347</v>
      </c>
      <c r="O47" s="132">
        <v>8.8070000000000004</v>
      </c>
      <c r="P47" s="132" t="s">
        <v>347</v>
      </c>
      <c r="Q47" s="132">
        <v>78.325000000000003</v>
      </c>
      <c r="R47" s="132" t="s">
        <v>347</v>
      </c>
      <c r="S47" s="132" t="s">
        <v>347</v>
      </c>
      <c r="T47" s="132" t="s">
        <v>347</v>
      </c>
      <c r="U47" s="132" t="s">
        <v>347</v>
      </c>
      <c r="V47" s="132" t="s">
        <v>347</v>
      </c>
      <c r="W47" s="132">
        <v>15.539</v>
      </c>
      <c r="X47" s="132" t="s">
        <v>347</v>
      </c>
      <c r="Y47" s="132" t="s">
        <v>347</v>
      </c>
      <c r="Z47" s="132">
        <v>210.846</v>
      </c>
    </row>
    <row r="48" spans="1:26" ht="10.5" customHeight="1">
      <c r="A48" s="13"/>
      <c r="B48" s="63" t="s">
        <v>195</v>
      </c>
      <c r="C48" s="1"/>
      <c r="D48" s="1"/>
      <c r="E48" s="1"/>
      <c r="F48" s="132">
        <v>14.952</v>
      </c>
      <c r="G48" s="132">
        <v>8.4640000000000004</v>
      </c>
      <c r="H48" s="132" t="s">
        <v>347</v>
      </c>
      <c r="I48" s="132">
        <v>13.676</v>
      </c>
      <c r="J48" s="132" t="s">
        <v>347</v>
      </c>
      <c r="K48" s="132" t="s">
        <v>347</v>
      </c>
      <c r="L48" s="132">
        <v>5.194</v>
      </c>
      <c r="M48" s="132">
        <v>32.872</v>
      </c>
      <c r="N48" s="132" t="s">
        <v>347</v>
      </c>
      <c r="O48" s="132" t="s">
        <v>347</v>
      </c>
      <c r="P48" s="132" t="s">
        <v>347</v>
      </c>
      <c r="Q48" s="132" t="s">
        <v>347</v>
      </c>
      <c r="R48" s="132">
        <v>3.5190000000000001</v>
      </c>
      <c r="S48" s="132">
        <v>0.34899999999999998</v>
      </c>
      <c r="T48" s="132">
        <v>1.6659999999999999</v>
      </c>
      <c r="U48" s="132" t="s">
        <v>347</v>
      </c>
      <c r="V48" s="132" t="s">
        <v>347</v>
      </c>
      <c r="W48" s="132">
        <v>55.045000000000002</v>
      </c>
      <c r="X48" s="132" t="s">
        <v>347</v>
      </c>
      <c r="Y48" s="132" t="s">
        <v>347</v>
      </c>
      <c r="Z48" s="132">
        <v>135.73599999999999</v>
      </c>
    </row>
    <row r="49" spans="1:26" ht="5.25" customHeight="1">
      <c r="A49" s="18"/>
      <c r="B49" s="18"/>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row>
    <row r="50" spans="1:26" ht="5.25" customHeight="1">
      <c r="A50" s="64"/>
      <c r="B50" s="64"/>
      <c r="C50" s="152"/>
      <c r="D50" s="61"/>
      <c r="E50" s="22"/>
      <c r="F50" s="22"/>
      <c r="G50" s="22"/>
      <c r="H50" s="61"/>
      <c r="I50" s="22"/>
      <c r="J50" s="22"/>
      <c r="K50" s="22"/>
      <c r="L50" s="61"/>
      <c r="M50" s="22"/>
      <c r="N50" s="22"/>
      <c r="O50" s="22"/>
      <c r="P50" s="61"/>
      <c r="Q50" s="22"/>
      <c r="R50" s="22"/>
      <c r="S50" s="61"/>
      <c r="T50" s="22"/>
    </row>
    <row r="51" spans="1:26" ht="11.25" customHeight="1">
      <c r="A51" s="381" t="s">
        <v>158</v>
      </c>
      <c r="B51" s="381"/>
    </row>
    <row r="52" spans="1:26" ht="11.25" customHeight="1">
      <c r="A52" s="366" t="s">
        <v>24</v>
      </c>
      <c r="B52" s="366"/>
      <c r="C52" s="1"/>
      <c r="D52" s="1"/>
      <c r="E52" s="1"/>
      <c r="F52" s="131">
        <v>364.94200000000001</v>
      </c>
      <c r="G52" s="131" t="s">
        <v>347</v>
      </c>
      <c r="H52" s="131">
        <v>26.061</v>
      </c>
      <c r="I52" s="131">
        <v>31.202000000000002</v>
      </c>
      <c r="J52" s="131">
        <v>0.316</v>
      </c>
      <c r="K52" s="131">
        <v>771.56600000000003</v>
      </c>
      <c r="L52" s="131" t="s">
        <v>347</v>
      </c>
      <c r="M52" s="131">
        <v>46.05</v>
      </c>
      <c r="N52" s="131">
        <v>182.71899999999999</v>
      </c>
      <c r="O52" s="131">
        <v>61.082999999999998</v>
      </c>
      <c r="P52" s="131">
        <v>86.873999999999995</v>
      </c>
      <c r="Q52" s="131">
        <v>3.4239999999999999</v>
      </c>
      <c r="R52" s="131">
        <v>25.190999999999999</v>
      </c>
      <c r="S52" s="131">
        <v>38.683</v>
      </c>
      <c r="T52" s="131">
        <v>53.676000000000002</v>
      </c>
      <c r="U52" s="131">
        <v>9.9749999999999996</v>
      </c>
      <c r="V52" s="131">
        <v>0.39300000000000002</v>
      </c>
      <c r="W52" s="131">
        <v>351.45299999999997</v>
      </c>
      <c r="X52" s="131" t="s">
        <v>347</v>
      </c>
      <c r="Y52" s="131">
        <v>13.106999999999999</v>
      </c>
      <c r="Z52" s="131">
        <v>2066.7170000000001</v>
      </c>
    </row>
    <row r="53" spans="1:26" ht="10.5" customHeight="1">
      <c r="A53" s="137"/>
      <c r="B53" s="63" t="s">
        <v>6</v>
      </c>
      <c r="C53" s="1"/>
      <c r="D53" s="1"/>
      <c r="E53" s="1"/>
      <c r="F53" s="38"/>
      <c r="G53" s="138"/>
      <c r="H53" s="38"/>
      <c r="I53" s="38"/>
      <c r="J53" s="38"/>
      <c r="K53" s="52"/>
      <c r="L53" s="38"/>
      <c r="M53" s="38"/>
      <c r="N53" s="38"/>
      <c r="O53" s="52"/>
      <c r="P53" s="38"/>
      <c r="Q53" s="38"/>
      <c r="R53" s="52"/>
      <c r="S53" s="38"/>
      <c r="U53" s="38"/>
      <c r="V53" s="52"/>
      <c r="W53" s="38"/>
      <c r="X53" s="43"/>
      <c r="Y53" s="43"/>
      <c r="Z53" s="43"/>
    </row>
    <row r="54" spans="1:26" ht="10.5" customHeight="1">
      <c r="A54" s="13"/>
      <c r="B54" s="63" t="s">
        <v>90</v>
      </c>
      <c r="C54" s="1"/>
      <c r="D54" s="1"/>
      <c r="E54" s="1"/>
      <c r="F54" s="132">
        <v>364.94200000000001</v>
      </c>
      <c r="G54" s="132" t="s">
        <v>347</v>
      </c>
      <c r="H54" s="132">
        <v>26.061</v>
      </c>
      <c r="I54" s="132">
        <v>31.202000000000002</v>
      </c>
      <c r="J54" s="132">
        <v>0.316</v>
      </c>
      <c r="K54" s="132">
        <v>768.101</v>
      </c>
      <c r="L54" s="132" t="s">
        <v>347</v>
      </c>
      <c r="M54" s="132">
        <v>46.05</v>
      </c>
      <c r="N54" s="132">
        <v>182.71899999999999</v>
      </c>
      <c r="O54" s="132">
        <v>61.082999999999998</v>
      </c>
      <c r="P54" s="132">
        <v>86.873999999999995</v>
      </c>
      <c r="Q54" s="132">
        <v>3.4239999999999999</v>
      </c>
      <c r="R54" s="132">
        <v>25.190999999999999</v>
      </c>
      <c r="S54" s="132">
        <v>38.683</v>
      </c>
      <c r="T54" s="132">
        <v>53.676000000000002</v>
      </c>
      <c r="U54" s="132">
        <v>9.9749999999999996</v>
      </c>
      <c r="V54" s="132">
        <v>0.39300000000000002</v>
      </c>
      <c r="W54" s="132">
        <v>348.92</v>
      </c>
      <c r="X54" s="132" t="s">
        <v>347</v>
      </c>
      <c r="Y54" s="132">
        <v>13.106999999999999</v>
      </c>
      <c r="Z54" s="132">
        <v>2060.7190000000001</v>
      </c>
    </row>
    <row r="55" spans="1:26" ht="6" customHeight="1">
      <c r="A55" s="18"/>
      <c r="B55" s="18"/>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ht="5.25" customHeight="1">
      <c r="A56" s="63"/>
      <c r="B56" s="63"/>
      <c r="C56" s="6"/>
      <c r="D56" s="51"/>
      <c r="E56" s="6"/>
      <c r="F56" s="6"/>
      <c r="G56" s="6"/>
      <c r="H56" s="51"/>
      <c r="I56" s="6"/>
      <c r="J56" s="6"/>
      <c r="K56" s="6"/>
      <c r="L56" s="51"/>
      <c r="M56" s="6"/>
      <c r="N56" s="6"/>
      <c r="O56" s="6"/>
      <c r="P56" s="51"/>
      <c r="Q56" s="6"/>
      <c r="R56" s="6"/>
      <c r="S56" s="51"/>
      <c r="T56" s="6"/>
    </row>
    <row r="57" spans="1:26" ht="11.25" customHeight="1">
      <c r="A57" s="239" t="s">
        <v>159</v>
      </c>
      <c r="B57" s="239"/>
      <c r="C57" s="239"/>
    </row>
    <row r="58" spans="1:26" ht="11.25" customHeight="1">
      <c r="A58" s="366" t="s">
        <v>24</v>
      </c>
      <c r="B58" s="366"/>
      <c r="C58" s="1"/>
      <c r="D58" s="1"/>
      <c r="E58" s="1"/>
      <c r="F58" s="131" t="s">
        <v>347</v>
      </c>
      <c r="G58" s="131" t="s">
        <v>347</v>
      </c>
      <c r="H58" s="131" t="s">
        <v>347</v>
      </c>
      <c r="I58" s="131" t="s">
        <v>347</v>
      </c>
      <c r="J58" s="131" t="s">
        <v>347</v>
      </c>
      <c r="K58" s="131" t="s">
        <v>347</v>
      </c>
      <c r="L58" s="131" t="s">
        <v>347</v>
      </c>
      <c r="M58" s="131" t="s">
        <v>347</v>
      </c>
      <c r="N58" s="131" t="s">
        <v>347</v>
      </c>
      <c r="O58" s="131" t="s">
        <v>347</v>
      </c>
      <c r="P58" s="131" t="s">
        <v>347</v>
      </c>
      <c r="Q58" s="131" t="s">
        <v>347</v>
      </c>
      <c r="R58" s="131" t="s">
        <v>347</v>
      </c>
      <c r="S58" s="131" t="s">
        <v>347</v>
      </c>
      <c r="T58" s="131" t="s">
        <v>347</v>
      </c>
      <c r="U58" s="131" t="s">
        <v>347</v>
      </c>
      <c r="V58" s="131" t="s">
        <v>347</v>
      </c>
      <c r="W58" s="131" t="s">
        <v>347</v>
      </c>
      <c r="X58" s="131" t="s">
        <v>347</v>
      </c>
      <c r="Y58" s="131" t="s">
        <v>347</v>
      </c>
      <c r="Z58" s="131" t="s">
        <v>347</v>
      </c>
    </row>
    <row r="59" spans="1:26" ht="5.25" customHeight="1">
      <c r="A59" s="18"/>
      <c r="B59" s="18"/>
      <c r="C59" s="1"/>
      <c r="D59" s="1"/>
      <c r="E59" s="1"/>
      <c r="F59" s="151"/>
      <c r="G59" s="151"/>
      <c r="H59" s="151"/>
      <c r="I59" s="151"/>
      <c r="J59" s="151"/>
      <c r="K59" s="151"/>
      <c r="L59" s="151"/>
      <c r="M59" s="151"/>
      <c r="N59" s="151"/>
      <c r="O59" s="151"/>
      <c r="P59" s="151"/>
      <c r="Q59" s="151"/>
      <c r="R59" s="151"/>
      <c r="S59" s="151"/>
      <c r="T59" s="151"/>
      <c r="U59" s="151"/>
      <c r="V59" s="151"/>
      <c r="W59" s="151"/>
      <c r="X59" s="151"/>
      <c r="Y59" s="151"/>
      <c r="Z59" s="151"/>
    </row>
    <row r="60" spans="1:26" ht="5.25" customHeight="1">
      <c r="A60" s="63"/>
      <c r="B60" s="63"/>
      <c r="C60" s="1"/>
      <c r="D60" s="1"/>
      <c r="E60" s="1"/>
      <c r="F60" s="6"/>
      <c r="G60" s="51"/>
      <c r="H60" s="6"/>
      <c r="I60" s="6"/>
      <c r="J60" s="6"/>
      <c r="K60" s="51"/>
      <c r="L60" s="6"/>
      <c r="M60" s="6"/>
      <c r="N60" s="6"/>
      <c r="O60" s="51"/>
      <c r="P60" s="6"/>
      <c r="Q60" s="6"/>
      <c r="R60" s="51"/>
      <c r="S60" s="6"/>
      <c r="U60" s="6"/>
      <c r="V60" s="51"/>
      <c r="W60" s="6"/>
      <c r="X60" s="43"/>
      <c r="Y60" s="43"/>
      <c r="Z60" s="43"/>
    </row>
    <row r="61" spans="1:26" ht="12" customHeight="1">
      <c r="A61" s="381" t="s">
        <v>160</v>
      </c>
      <c r="B61" s="381"/>
      <c r="C61" s="1"/>
      <c r="D61" s="1"/>
      <c r="E61" s="1"/>
      <c r="F61" s="153"/>
      <c r="G61" s="153"/>
      <c r="H61" s="153"/>
      <c r="I61" s="153"/>
      <c r="J61" s="39"/>
      <c r="K61" s="51"/>
      <c r="L61" s="39"/>
      <c r="M61" s="39"/>
      <c r="N61" s="39"/>
      <c r="O61" s="51"/>
      <c r="P61" s="39"/>
      <c r="Q61" s="39"/>
      <c r="R61" s="51"/>
      <c r="S61" s="39"/>
      <c r="U61" s="39"/>
      <c r="V61" s="51"/>
      <c r="W61" s="39"/>
      <c r="X61" s="43"/>
      <c r="Y61" s="43"/>
      <c r="Z61" s="43"/>
    </row>
    <row r="62" spans="1:26" ht="12" customHeight="1">
      <c r="A62" s="366" t="s">
        <v>24</v>
      </c>
      <c r="B62" s="366"/>
      <c r="C62" s="1"/>
      <c r="D62" s="1"/>
      <c r="E62" s="1"/>
      <c r="F62" s="131" t="s">
        <v>347</v>
      </c>
      <c r="G62" s="131" t="s">
        <v>347</v>
      </c>
      <c r="H62" s="131" t="s">
        <v>347</v>
      </c>
      <c r="I62" s="131" t="s">
        <v>347</v>
      </c>
      <c r="J62" s="131" t="s">
        <v>347</v>
      </c>
      <c r="K62" s="131" t="s">
        <v>347</v>
      </c>
      <c r="L62" s="131" t="s">
        <v>347</v>
      </c>
      <c r="M62" s="131" t="s">
        <v>347</v>
      </c>
      <c r="N62" s="131" t="s">
        <v>347</v>
      </c>
      <c r="O62" s="131" t="s">
        <v>347</v>
      </c>
      <c r="P62" s="131" t="s">
        <v>347</v>
      </c>
      <c r="Q62" s="131" t="s">
        <v>347</v>
      </c>
      <c r="R62" s="131" t="s">
        <v>347</v>
      </c>
      <c r="S62" s="131" t="s">
        <v>347</v>
      </c>
      <c r="T62" s="131" t="s">
        <v>347</v>
      </c>
      <c r="U62" s="131" t="s">
        <v>347</v>
      </c>
      <c r="V62" s="131" t="s">
        <v>347</v>
      </c>
      <c r="W62" s="131">
        <v>9.5579999999999998</v>
      </c>
      <c r="X62" s="131" t="s">
        <v>347</v>
      </c>
      <c r="Y62" s="131" t="s">
        <v>347</v>
      </c>
      <c r="Z62" s="131">
        <v>9.5579999999999998</v>
      </c>
    </row>
    <row r="63" spans="1:26" ht="5.25" customHeight="1" thickBot="1">
      <c r="A63" s="45"/>
      <c r="B63" s="45"/>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25.5" customHeight="1">
      <c r="A64" s="354" t="s">
        <v>225</v>
      </c>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row>
  </sheetData>
  <sheetProtection formatCells="0" formatColumns="0" formatRows="0"/>
  <mergeCells count="23">
    <mergeCell ref="A13:B13"/>
    <mergeCell ref="A10:B10"/>
    <mergeCell ref="A6:B6"/>
    <mergeCell ref="F6:Z6"/>
    <mergeCell ref="A8:B8"/>
    <mergeCell ref="A7:B7"/>
    <mergeCell ref="A11:B11"/>
    <mergeCell ref="A30:B30"/>
    <mergeCell ref="A14:B14"/>
    <mergeCell ref="A62:B62"/>
    <mergeCell ref="A64:Z64"/>
    <mergeCell ref="A61:B61"/>
    <mergeCell ref="A33:B33"/>
    <mergeCell ref="A58:B58"/>
    <mergeCell ref="A34:B34"/>
    <mergeCell ref="A24:B24"/>
    <mergeCell ref="A23:B23"/>
    <mergeCell ref="A38:B38"/>
    <mergeCell ref="A52:B52"/>
    <mergeCell ref="A42:B42"/>
    <mergeCell ref="A51:B51"/>
    <mergeCell ref="A41:B41"/>
    <mergeCell ref="A39:B39"/>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dimension ref="A1:IU64"/>
  <sheetViews>
    <sheetView zoomScaleNormal="100" workbookViewId="0"/>
  </sheetViews>
  <sheetFormatPr defaultRowHeight="12.75"/>
  <cols>
    <col min="1" max="1" width="2.85546875" style="1" customWidth="1"/>
    <col min="2" max="2" width="14.7109375" style="1" customWidth="1"/>
    <col min="3" max="5" width="3.28515625" style="43" hidden="1" customWidth="1"/>
    <col min="6" max="23" width="3.28515625" style="43" customWidth="1"/>
    <col min="24" max="25" width="3.28515625" style="1" customWidth="1"/>
    <col min="26" max="26" width="5.85546875" style="1" customWidth="1"/>
    <col min="27" max="16384" width="9.140625" style="1"/>
  </cols>
  <sheetData>
    <row r="1" spans="1:26" ht="6.75" customHeight="1"/>
    <row r="2" spans="1:26" ht="15.75" customHeight="1">
      <c r="A2" s="188" t="s">
        <v>209</v>
      </c>
      <c r="B2" s="200"/>
      <c r="C2" s="200"/>
      <c r="D2" s="200"/>
      <c r="E2" s="200"/>
      <c r="F2" s="200"/>
      <c r="G2" s="200"/>
      <c r="H2" s="200"/>
      <c r="I2" s="200"/>
      <c r="J2" s="200"/>
      <c r="K2" s="200"/>
      <c r="L2" s="200"/>
      <c r="M2" s="200"/>
      <c r="N2" s="200"/>
      <c r="O2" s="200"/>
      <c r="P2" s="200"/>
      <c r="Q2" s="200"/>
      <c r="R2" s="200"/>
      <c r="S2" s="200"/>
      <c r="T2" s="200"/>
      <c r="U2" s="200"/>
      <c r="V2" s="200"/>
      <c r="W2" s="200"/>
    </row>
    <row r="3" spans="1:26" s="20" customFormat="1" ht="15.75" customHeight="1">
      <c r="A3" s="188" t="s">
        <v>384</v>
      </c>
      <c r="B3" s="196"/>
      <c r="C3" s="191"/>
      <c r="D3" s="191"/>
      <c r="E3" s="191"/>
      <c r="F3" s="191"/>
      <c r="G3" s="191"/>
      <c r="H3" s="191"/>
      <c r="I3" s="191"/>
      <c r="J3" s="191"/>
      <c r="K3" s="191"/>
      <c r="L3" s="191"/>
      <c r="M3" s="191"/>
      <c r="N3" s="191"/>
      <c r="O3" s="191"/>
      <c r="P3" s="191"/>
      <c r="Q3" s="191"/>
      <c r="R3" s="191"/>
      <c r="S3" s="191"/>
      <c r="T3" s="191"/>
      <c r="U3" s="191"/>
      <c r="V3" s="187"/>
      <c r="W3" s="187"/>
    </row>
    <row r="4" spans="1:26" ht="15.75" customHeight="1">
      <c r="A4" s="193" t="s">
        <v>265</v>
      </c>
      <c r="B4" s="140"/>
      <c r="C4" s="150"/>
      <c r="D4" s="150"/>
      <c r="E4" s="150"/>
      <c r="F4" s="150"/>
      <c r="G4" s="150"/>
      <c r="H4" s="150"/>
      <c r="I4" s="150"/>
      <c r="J4" s="150"/>
      <c r="K4" s="150"/>
      <c r="L4" s="150"/>
      <c r="M4" s="150"/>
      <c r="N4" s="150"/>
      <c r="O4" s="150"/>
      <c r="P4" s="150"/>
      <c r="Q4" s="150"/>
      <c r="R4" s="150"/>
      <c r="S4" s="150"/>
      <c r="T4" s="150"/>
      <c r="U4" s="150"/>
      <c r="V4" s="168"/>
      <c r="W4" s="168"/>
    </row>
    <row r="5" spans="1:26" ht="15.75" customHeight="1" thickBot="1">
      <c r="A5" s="295" t="s">
        <v>385</v>
      </c>
      <c r="B5" s="141"/>
      <c r="C5" s="195"/>
      <c r="D5" s="195"/>
      <c r="E5" s="195"/>
      <c r="F5" s="195"/>
      <c r="G5" s="195"/>
      <c r="H5" s="195"/>
      <c r="I5" s="195"/>
      <c r="J5" s="195"/>
      <c r="K5" s="195"/>
      <c r="L5" s="195"/>
      <c r="M5" s="195"/>
      <c r="N5" s="195"/>
      <c r="O5" s="195"/>
      <c r="P5" s="195"/>
      <c r="Q5" s="195"/>
      <c r="R5" s="195"/>
      <c r="S5" s="195"/>
      <c r="T5" s="195"/>
      <c r="U5" s="195"/>
      <c r="V5" s="50"/>
      <c r="W5" s="50"/>
      <c r="X5" s="45"/>
      <c r="Y5" s="45"/>
      <c r="Z5" s="45"/>
    </row>
    <row r="6" spans="1:26" ht="15" customHeight="1">
      <c r="A6" s="367" t="s">
        <v>163</v>
      </c>
      <c r="B6" s="367"/>
      <c r="D6" s="293"/>
      <c r="E6" s="293"/>
      <c r="F6" s="352" t="s">
        <v>166</v>
      </c>
      <c r="G6" s="352"/>
      <c r="H6" s="352"/>
      <c r="I6" s="352"/>
      <c r="J6" s="352"/>
      <c r="K6" s="352"/>
      <c r="L6" s="352"/>
      <c r="M6" s="352"/>
      <c r="N6" s="352"/>
      <c r="O6" s="352"/>
      <c r="P6" s="352"/>
      <c r="Q6" s="352"/>
      <c r="R6" s="352"/>
      <c r="S6" s="352"/>
      <c r="T6" s="352"/>
      <c r="U6" s="352"/>
      <c r="V6" s="352"/>
      <c r="W6" s="352"/>
      <c r="X6" s="352"/>
      <c r="Y6" s="352"/>
      <c r="Z6" s="352"/>
    </row>
    <row r="7" spans="1:26" ht="13.5" customHeight="1" thickBot="1">
      <c r="A7" s="386" t="s">
        <v>97</v>
      </c>
      <c r="B7" s="386"/>
      <c r="F7" s="186" t="s">
        <v>199</v>
      </c>
      <c r="G7" s="186" t="s">
        <v>200</v>
      </c>
      <c r="H7" s="186" t="s">
        <v>201</v>
      </c>
      <c r="I7" s="186" t="s">
        <v>202</v>
      </c>
      <c r="J7" s="186" t="s">
        <v>203</v>
      </c>
      <c r="K7" s="186" t="s">
        <v>204</v>
      </c>
      <c r="L7" s="186" t="s">
        <v>205</v>
      </c>
      <c r="M7" s="186" t="s">
        <v>206</v>
      </c>
      <c r="N7" s="186" t="s">
        <v>207</v>
      </c>
      <c r="O7" s="28">
        <v>10</v>
      </c>
      <c r="P7" s="28">
        <v>11</v>
      </c>
      <c r="Q7" s="28">
        <v>12</v>
      </c>
      <c r="R7" s="28">
        <v>13</v>
      </c>
      <c r="S7" s="28">
        <v>14</v>
      </c>
      <c r="T7" s="28">
        <v>15</v>
      </c>
      <c r="U7" s="28">
        <v>16</v>
      </c>
      <c r="V7" s="28">
        <v>17</v>
      </c>
      <c r="W7" s="28">
        <v>18</v>
      </c>
      <c r="X7" s="28">
        <v>19</v>
      </c>
      <c r="Y7" s="28">
        <v>20</v>
      </c>
      <c r="Z7" s="106" t="s">
        <v>24</v>
      </c>
    </row>
    <row r="8" spans="1:26" ht="6" customHeight="1">
      <c r="A8" s="367"/>
      <c r="B8" s="367"/>
      <c r="C8" s="62"/>
      <c r="D8" s="62"/>
      <c r="E8" s="62"/>
      <c r="F8" s="62"/>
      <c r="G8" s="62"/>
      <c r="H8" s="62"/>
      <c r="I8" s="62"/>
      <c r="J8" s="62"/>
      <c r="K8" s="62"/>
      <c r="L8" s="62"/>
      <c r="M8" s="62"/>
      <c r="N8" s="62"/>
      <c r="O8" s="62"/>
      <c r="P8" s="62"/>
      <c r="Q8" s="62"/>
      <c r="R8" s="62"/>
      <c r="S8" s="62"/>
      <c r="T8" s="62"/>
      <c r="U8" s="62"/>
    </row>
    <row r="9" spans="1:26" ht="6" hidden="1" customHeight="1">
      <c r="A9" s="36"/>
      <c r="B9" s="36"/>
      <c r="C9" s="62"/>
      <c r="D9" s="62"/>
      <c r="E9" s="62"/>
      <c r="F9" s="62"/>
      <c r="G9" s="62"/>
      <c r="H9" s="62"/>
      <c r="I9" s="62"/>
      <c r="J9" s="62"/>
      <c r="K9" s="62"/>
      <c r="L9" s="62"/>
      <c r="M9" s="62"/>
      <c r="N9" s="62"/>
      <c r="O9" s="62"/>
      <c r="P9" s="62"/>
      <c r="Q9" s="62"/>
      <c r="R9" s="62"/>
      <c r="S9" s="62"/>
      <c r="T9" s="62"/>
      <c r="U9" s="62"/>
    </row>
    <row r="10" spans="1:26" ht="13.5" customHeight="1">
      <c r="A10" s="388" t="s">
        <v>91</v>
      </c>
      <c r="B10" s="388"/>
      <c r="C10" s="62"/>
      <c r="D10" s="62"/>
      <c r="E10" s="62"/>
      <c r="F10" s="62"/>
      <c r="G10" s="62"/>
      <c r="H10" s="62"/>
      <c r="I10" s="62"/>
      <c r="J10" s="62"/>
      <c r="K10" s="62"/>
      <c r="L10" s="62"/>
      <c r="M10" s="62"/>
      <c r="N10" s="62"/>
      <c r="O10" s="62"/>
      <c r="P10" s="62"/>
      <c r="Q10" s="62"/>
      <c r="R10" s="62"/>
      <c r="S10" s="62"/>
      <c r="T10" s="62"/>
      <c r="U10" s="62"/>
    </row>
    <row r="11" spans="1:26" ht="12" customHeight="1">
      <c r="A11" s="367" t="s">
        <v>125</v>
      </c>
      <c r="B11" s="367"/>
      <c r="C11" s="1"/>
      <c r="D11" s="1"/>
      <c r="E11" s="1"/>
      <c r="F11" s="131">
        <v>58.573</v>
      </c>
      <c r="G11" s="131" t="s">
        <v>347</v>
      </c>
      <c r="H11" s="131">
        <v>1.3580000000000001</v>
      </c>
      <c r="I11" s="131">
        <v>227.60599999999999</v>
      </c>
      <c r="J11" s="131" t="s">
        <v>347</v>
      </c>
      <c r="K11" s="131">
        <v>160.614</v>
      </c>
      <c r="L11" s="131">
        <v>9.2929999999999993</v>
      </c>
      <c r="M11" s="131">
        <v>46.018000000000001</v>
      </c>
      <c r="N11" s="131">
        <v>47.033000000000001</v>
      </c>
      <c r="O11" s="131">
        <v>44.685000000000002</v>
      </c>
      <c r="P11" s="131">
        <v>20.343</v>
      </c>
      <c r="Q11" s="131">
        <v>96.415999999999997</v>
      </c>
      <c r="R11" s="131">
        <v>12.343</v>
      </c>
      <c r="S11" s="131">
        <v>168.976</v>
      </c>
      <c r="T11" s="131">
        <v>6.3810000000000002</v>
      </c>
      <c r="U11" s="131">
        <v>32.478999999999999</v>
      </c>
      <c r="V11" s="131">
        <v>1.4670000000000001</v>
      </c>
      <c r="W11" s="131">
        <v>268.68299999999999</v>
      </c>
      <c r="X11" s="131" t="s">
        <v>347</v>
      </c>
      <c r="Y11" s="131" t="s">
        <v>347</v>
      </c>
      <c r="Z11" s="131">
        <v>1202.268</v>
      </c>
    </row>
    <row r="12" spans="1:26" ht="5.25" customHeight="1">
      <c r="A12" s="60"/>
      <c r="C12" s="1"/>
      <c r="D12" s="1"/>
      <c r="E12" s="1"/>
      <c r="G12" s="62"/>
      <c r="H12" s="62"/>
      <c r="I12" s="62"/>
      <c r="J12" s="62"/>
      <c r="K12" s="62"/>
      <c r="L12" s="62"/>
      <c r="M12" s="62"/>
      <c r="N12" s="62"/>
      <c r="O12" s="138"/>
      <c r="P12" s="62"/>
      <c r="Q12" s="62"/>
      <c r="R12" s="62"/>
      <c r="S12" s="62"/>
      <c r="T12" s="62"/>
      <c r="U12" s="62"/>
      <c r="V12" s="62"/>
      <c r="W12" s="62"/>
      <c r="X12" s="62"/>
      <c r="Y12" s="43"/>
      <c r="Z12" s="43"/>
    </row>
    <row r="13" spans="1:26" ht="12" customHeight="1">
      <c r="A13" s="381" t="s">
        <v>157</v>
      </c>
      <c r="B13" s="381"/>
      <c r="C13" s="1"/>
      <c r="D13" s="1"/>
      <c r="E13" s="1"/>
      <c r="T13" s="38"/>
      <c r="X13" s="38"/>
      <c r="Y13" s="43"/>
      <c r="Z13" s="43"/>
    </row>
    <row r="14" spans="1:26" ht="12" customHeight="1">
      <c r="A14" s="366" t="s">
        <v>24</v>
      </c>
      <c r="B14" s="366"/>
      <c r="C14" s="1"/>
      <c r="D14" s="1"/>
      <c r="E14" s="1"/>
      <c r="F14" s="131">
        <v>36.829000000000001</v>
      </c>
      <c r="G14" s="131" t="s">
        <v>347</v>
      </c>
      <c r="H14" s="131">
        <v>1.0960000000000001</v>
      </c>
      <c r="I14" s="131">
        <v>214.76300000000001</v>
      </c>
      <c r="J14" s="131" t="s">
        <v>347</v>
      </c>
      <c r="K14" s="131">
        <v>23.266999999999999</v>
      </c>
      <c r="L14" s="131">
        <v>9.2929999999999993</v>
      </c>
      <c r="M14" s="131">
        <v>30.414000000000001</v>
      </c>
      <c r="N14" s="131">
        <v>12.749000000000001</v>
      </c>
      <c r="O14" s="131">
        <v>30.341000000000001</v>
      </c>
      <c r="P14" s="131">
        <v>18.265999999999998</v>
      </c>
      <c r="Q14" s="131">
        <v>91.132000000000005</v>
      </c>
      <c r="R14" s="131">
        <v>12.343</v>
      </c>
      <c r="S14" s="131">
        <v>4.9359999999999999</v>
      </c>
      <c r="T14" s="131">
        <v>0.33900000000000002</v>
      </c>
      <c r="U14" s="131">
        <v>5.0810000000000004</v>
      </c>
      <c r="V14" s="131" t="s">
        <v>347</v>
      </c>
      <c r="W14" s="131">
        <v>124.27800000000001</v>
      </c>
      <c r="X14" s="131" t="s">
        <v>347</v>
      </c>
      <c r="Y14" s="131" t="s">
        <v>347</v>
      </c>
      <c r="Z14" s="131">
        <v>615.12900000000002</v>
      </c>
    </row>
    <row r="15" spans="1:26" ht="11.25" customHeight="1">
      <c r="A15" s="137"/>
      <c r="B15" s="63" t="s">
        <v>6</v>
      </c>
      <c r="C15" s="1"/>
      <c r="D15" s="1"/>
      <c r="E15" s="1"/>
      <c r="F15" s="38"/>
      <c r="G15" s="138"/>
      <c r="H15" s="38"/>
      <c r="I15" s="38"/>
      <c r="J15" s="38"/>
      <c r="K15" s="52"/>
      <c r="L15" s="38"/>
      <c r="M15" s="38"/>
      <c r="N15" s="38"/>
      <c r="O15" s="52"/>
      <c r="P15" s="38"/>
      <c r="Q15" s="38"/>
      <c r="R15" s="52"/>
      <c r="S15" s="38"/>
      <c r="T15" s="37"/>
      <c r="U15" s="38"/>
      <c r="V15" s="52"/>
      <c r="W15" s="38"/>
      <c r="X15" s="37"/>
      <c r="Y15" s="43"/>
      <c r="Z15" s="43"/>
    </row>
    <row r="16" spans="1:26" ht="11.25" customHeight="1">
      <c r="A16" s="13"/>
      <c r="B16" s="63" t="s">
        <v>87</v>
      </c>
      <c r="C16" s="1"/>
      <c r="D16" s="1"/>
      <c r="E16" s="1"/>
      <c r="F16" s="132">
        <v>1.333</v>
      </c>
      <c r="G16" s="132" t="s">
        <v>347</v>
      </c>
      <c r="H16" s="132" t="s">
        <v>347</v>
      </c>
      <c r="I16" s="132" t="s">
        <v>347</v>
      </c>
      <c r="J16" s="132" t="s">
        <v>347</v>
      </c>
      <c r="K16" s="132" t="s">
        <v>347</v>
      </c>
      <c r="L16" s="132" t="s">
        <v>347</v>
      </c>
      <c r="M16" s="132" t="s">
        <v>347</v>
      </c>
      <c r="N16" s="132">
        <v>1.837</v>
      </c>
      <c r="O16" s="132" t="s">
        <v>347</v>
      </c>
      <c r="P16" s="132" t="s">
        <v>347</v>
      </c>
      <c r="Q16" s="132" t="s">
        <v>347</v>
      </c>
      <c r="R16" s="132" t="s">
        <v>347</v>
      </c>
      <c r="S16" s="132" t="s">
        <v>347</v>
      </c>
      <c r="T16" s="132">
        <v>0.33900000000000002</v>
      </c>
      <c r="U16" s="132">
        <v>0.39300000000000002</v>
      </c>
      <c r="V16" s="132" t="s">
        <v>347</v>
      </c>
      <c r="W16" s="132">
        <v>0.35699999999999998</v>
      </c>
      <c r="X16" s="132" t="s">
        <v>347</v>
      </c>
      <c r="Y16" s="132" t="s">
        <v>347</v>
      </c>
      <c r="Z16" s="132">
        <v>4.2590000000000003</v>
      </c>
    </row>
    <row r="17" spans="1:255" ht="11.25" customHeight="1">
      <c r="A17" s="13"/>
      <c r="B17" s="63" t="s">
        <v>88</v>
      </c>
      <c r="C17" s="1"/>
      <c r="D17" s="1"/>
      <c r="E17" s="1"/>
      <c r="F17" s="132" t="s">
        <v>347</v>
      </c>
      <c r="G17" s="132" t="s">
        <v>347</v>
      </c>
      <c r="H17" s="132" t="s">
        <v>347</v>
      </c>
      <c r="I17" s="132">
        <v>2.9529999999999998</v>
      </c>
      <c r="J17" s="132" t="s">
        <v>347</v>
      </c>
      <c r="K17" s="132" t="s">
        <v>347</v>
      </c>
      <c r="L17" s="132" t="s">
        <v>347</v>
      </c>
      <c r="M17" s="132" t="s">
        <v>347</v>
      </c>
      <c r="N17" s="132">
        <v>10.912000000000001</v>
      </c>
      <c r="O17" s="132" t="s">
        <v>347</v>
      </c>
      <c r="P17" s="132" t="s">
        <v>347</v>
      </c>
      <c r="Q17" s="132" t="s">
        <v>347</v>
      </c>
      <c r="R17" s="132" t="s">
        <v>347</v>
      </c>
      <c r="S17" s="132" t="s">
        <v>347</v>
      </c>
      <c r="T17" s="132" t="s">
        <v>347</v>
      </c>
      <c r="U17" s="132" t="s">
        <v>347</v>
      </c>
      <c r="V17" s="132" t="s">
        <v>347</v>
      </c>
      <c r="W17" s="132">
        <v>22.911999999999999</v>
      </c>
      <c r="X17" s="132" t="s">
        <v>347</v>
      </c>
      <c r="Y17" s="132" t="s">
        <v>347</v>
      </c>
      <c r="Z17" s="132">
        <v>36.777000000000001</v>
      </c>
    </row>
    <row r="18" spans="1:255" ht="11.25" customHeight="1">
      <c r="A18" s="13"/>
      <c r="B18" s="63" t="s">
        <v>89</v>
      </c>
      <c r="C18" s="1"/>
      <c r="D18" s="1"/>
      <c r="E18" s="1"/>
      <c r="F18" s="132">
        <v>0.38400000000000001</v>
      </c>
      <c r="G18" s="132" t="s">
        <v>347</v>
      </c>
      <c r="H18" s="132" t="s">
        <v>347</v>
      </c>
      <c r="I18" s="132">
        <v>23.568000000000001</v>
      </c>
      <c r="J18" s="132" t="s">
        <v>347</v>
      </c>
      <c r="K18" s="132" t="s">
        <v>347</v>
      </c>
      <c r="L18" s="132" t="s">
        <v>347</v>
      </c>
      <c r="M18" s="132">
        <v>1.637</v>
      </c>
      <c r="N18" s="132" t="s">
        <v>347</v>
      </c>
      <c r="O18" s="132">
        <v>13.032</v>
      </c>
      <c r="P18" s="132">
        <v>14.481</v>
      </c>
      <c r="Q18" s="132">
        <v>1.3120000000000001</v>
      </c>
      <c r="R18" s="132">
        <v>8.76</v>
      </c>
      <c r="S18" s="132" t="s">
        <v>347</v>
      </c>
      <c r="T18" s="132" t="s">
        <v>347</v>
      </c>
      <c r="U18" s="132" t="s">
        <v>347</v>
      </c>
      <c r="V18" s="132" t="s">
        <v>347</v>
      </c>
      <c r="W18" s="132">
        <v>49.122</v>
      </c>
      <c r="X18" s="132" t="s">
        <v>347</v>
      </c>
      <c r="Y18" s="132" t="s">
        <v>347</v>
      </c>
      <c r="Z18" s="132">
        <v>112.297</v>
      </c>
    </row>
    <row r="19" spans="1:255" ht="11.25" customHeight="1">
      <c r="A19" s="13"/>
      <c r="B19" s="63" t="s">
        <v>198</v>
      </c>
      <c r="C19" s="1"/>
      <c r="D19" s="1"/>
      <c r="E19" s="1"/>
      <c r="F19" s="132">
        <v>14.263999999999999</v>
      </c>
      <c r="G19" s="132" t="s">
        <v>347</v>
      </c>
      <c r="H19" s="132">
        <v>1.0960000000000001</v>
      </c>
      <c r="I19" s="132">
        <v>42.640999999999998</v>
      </c>
      <c r="J19" s="132" t="s">
        <v>347</v>
      </c>
      <c r="K19" s="132" t="s">
        <v>347</v>
      </c>
      <c r="L19" s="132" t="s">
        <v>347</v>
      </c>
      <c r="M19" s="132" t="s">
        <v>347</v>
      </c>
      <c r="N19" s="132" t="s">
        <v>347</v>
      </c>
      <c r="O19" s="132">
        <v>3.5649999999999999</v>
      </c>
      <c r="P19" s="132" t="s">
        <v>347</v>
      </c>
      <c r="Q19" s="132">
        <v>89.82</v>
      </c>
      <c r="R19" s="132" t="s">
        <v>347</v>
      </c>
      <c r="S19" s="132" t="s">
        <v>347</v>
      </c>
      <c r="T19" s="132" t="s">
        <v>347</v>
      </c>
      <c r="U19" s="132">
        <v>0.248</v>
      </c>
      <c r="V19" s="132" t="s">
        <v>347</v>
      </c>
      <c r="W19" s="132">
        <v>14.374000000000001</v>
      </c>
      <c r="X19" s="132" t="s">
        <v>347</v>
      </c>
      <c r="Y19" s="132" t="s">
        <v>347</v>
      </c>
      <c r="Z19" s="132">
        <v>166.00800000000001</v>
      </c>
    </row>
    <row r="20" spans="1:255" ht="11.25" customHeight="1">
      <c r="A20" s="13"/>
      <c r="B20" s="63" t="s">
        <v>195</v>
      </c>
      <c r="C20" s="1"/>
      <c r="D20" s="1"/>
      <c r="E20" s="1"/>
      <c r="F20" s="132">
        <v>7.1719999999999997</v>
      </c>
      <c r="G20" s="132" t="s">
        <v>347</v>
      </c>
      <c r="H20" s="132" t="s">
        <v>347</v>
      </c>
      <c r="I20" s="132">
        <v>7.7560000000000002</v>
      </c>
      <c r="J20" s="132" t="s">
        <v>347</v>
      </c>
      <c r="K20" s="132">
        <v>23.266999999999999</v>
      </c>
      <c r="L20" s="132">
        <v>9.2929999999999993</v>
      </c>
      <c r="M20" s="132">
        <v>16.359000000000002</v>
      </c>
      <c r="N20" s="132" t="s">
        <v>347</v>
      </c>
      <c r="O20" s="132" t="s">
        <v>347</v>
      </c>
      <c r="P20" s="132">
        <v>3.7850000000000001</v>
      </c>
      <c r="Q20" s="132" t="s">
        <v>347</v>
      </c>
      <c r="R20" s="132" t="s">
        <v>347</v>
      </c>
      <c r="S20" s="132" t="s">
        <v>347</v>
      </c>
      <c r="T20" s="132" t="s">
        <v>347</v>
      </c>
      <c r="U20" s="132">
        <v>1.0069999999999999</v>
      </c>
      <c r="V20" s="132" t="s">
        <v>347</v>
      </c>
      <c r="W20" s="132">
        <v>13.727</v>
      </c>
      <c r="X20" s="132" t="s">
        <v>347</v>
      </c>
      <c r="Y20" s="132" t="s">
        <v>347</v>
      </c>
      <c r="Z20" s="132">
        <v>82.364999999999995</v>
      </c>
    </row>
    <row r="21" spans="1:255" ht="5.25" customHeight="1">
      <c r="A21" s="18"/>
      <c r="B21" s="18"/>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IU21" s="151"/>
    </row>
    <row r="22" spans="1:255" ht="5.25" customHeight="1">
      <c r="A22" s="64"/>
      <c r="B22" s="64"/>
      <c r="C22" s="152"/>
      <c r="D22" s="61"/>
      <c r="E22" s="22"/>
      <c r="F22" s="22"/>
      <c r="G22" s="22"/>
      <c r="H22" s="61"/>
      <c r="I22" s="22"/>
      <c r="J22" s="22"/>
      <c r="K22" s="22"/>
      <c r="L22" s="61"/>
      <c r="M22" s="22"/>
      <c r="N22" s="22"/>
      <c r="O22" s="22"/>
      <c r="P22" s="61"/>
      <c r="Q22" s="22"/>
      <c r="R22" s="22"/>
      <c r="S22" s="61"/>
      <c r="T22" s="22"/>
      <c r="U22" s="38"/>
    </row>
    <row r="23" spans="1:255" ht="12" customHeight="1">
      <c r="A23" s="381" t="s">
        <v>158</v>
      </c>
      <c r="B23" s="381"/>
      <c r="U23" s="37"/>
      <c r="X23" s="43"/>
    </row>
    <row r="24" spans="1:255" ht="12" customHeight="1">
      <c r="A24" s="366" t="s">
        <v>24</v>
      </c>
      <c r="B24" s="366"/>
      <c r="C24" s="1"/>
      <c r="D24" s="1"/>
      <c r="E24" s="1"/>
      <c r="F24" s="131">
        <v>21.744</v>
      </c>
      <c r="G24" s="131" t="s">
        <v>347</v>
      </c>
      <c r="H24" s="131">
        <v>0.26200000000000001</v>
      </c>
      <c r="I24" s="131">
        <v>12.843</v>
      </c>
      <c r="J24" s="131" t="s">
        <v>347</v>
      </c>
      <c r="K24" s="131">
        <v>137.34700000000001</v>
      </c>
      <c r="L24" s="131" t="s">
        <v>347</v>
      </c>
      <c r="M24" s="131">
        <v>15.603999999999999</v>
      </c>
      <c r="N24" s="131">
        <v>34.283999999999999</v>
      </c>
      <c r="O24" s="131">
        <v>14.343999999999999</v>
      </c>
      <c r="P24" s="131">
        <v>2.077</v>
      </c>
      <c r="Q24" s="131">
        <v>5.2830000000000004</v>
      </c>
      <c r="R24" s="131" t="s">
        <v>347</v>
      </c>
      <c r="S24" s="131">
        <v>164.04</v>
      </c>
      <c r="T24" s="131">
        <v>6.0419999999999998</v>
      </c>
      <c r="U24" s="131">
        <v>27.396999999999998</v>
      </c>
      <c r="V24" s="131">
        <v>1.4670000000000001</v>
      </c>
      <c r="W24" s="131">
        <v>99.304000000000002</v>
      </c>
      <c r="X24" s="131" t="s">
        <v>347</v>
      </c>
      <c r="Y24" s="131" t="s">
        <v>347</v>
      </c>
      <c r="Z24" s="131">
        <v>542.03800000000001</v>
      </c>
    </row>
    <row r="25" spans="1:255" ht="10.5" customHeight="1">
      <c r="A25" s="137"/>
      <c r="B25" s="63" t="s">
        <v>6</v>
      </c>
      <c r="C25" s="1"/>
      <c r="D25" s="1"/>
      <c r="E25" s="1"/>
      <c r="F25" s="38"/>
      <c r="G25" s="138"/>
      <c r="H25" s="38"/>
      <c r="I25" s="38"/>
      <c r="J25" s="38"/>
      <c r="K25" s="52"/>
      <c r="L25" s="38"/>
      <c r="M25" s="38"/>
      <c r="N25" s="38"/>
      <c r="O25" s="52"/>
      <c r="P25" s="38"/>
      <c r="Q25" s="38"/>
      <c r="R25" s="52"/>
      <c r="S25" s="38"/>
      <c r="T25" s="37"/>
      <c r="U25" s="38"/>
      <c r="V25" s="52"/>
      <c r="W25" s="38"/>
      <c r="X25" s="37"/>
      <c r="Y25" s="43"/>
      <c r="Z25" s="43"/>
    </row>
    <row r="26" spans="1:255" ht="10.5" customHeight="1">
      <c r="A26" s="13"/>
      <c r="B26" s="63" t="s">
        <v>90</v>
      </c>
      <c r="C26" s="1"/>
      <c r="D26" s="1"/>
      <c r="E26" s="1"/>
      <c r="F26" s="132">
        <v>21.744</v>
      </c>
      <c r="G26" s="132" t="s">
        <v>347</v>
      </c>
      <c r="H26" s="132">
        <v>0.26200000000000001</v>
      </c>
      <c r="I26" s="132">
        <v>12.843</v>
      </c>
      <c r="J26" s="132" t="s">
        <v>347</v>
      </c>
      <c r="K26" s="132">
        <v>137.34700000000001</v>
      </c>
      <c r="L26" s="132" t="s">
        <v>347</v>
      </c>
      <c r="M26" s="132">
        <v>15.603999999999999</v>
      </c>
      <c r="N26" s="132">
        <v>34.283999999999999</v>
      </c>
      <c r="O26" s="132">
        <v>14.343999999999999</v>
      </c>
      <c r="P26" s="132">
        <v>2.077</v>
      </c>
      <c r="Q26" s="132">
        <v>5.2830000000000004</v>
      </c>
      <c r="R26" s="132" t="s">
        <v>347</v>
      </c>
      <c r="S26" s="132">
        <v>164.04</v>
      </c>
      <c r="T26" s="132">
        <v>6.0419999999999998</v>
      </c>
      <c r="U26" s="132">
        <v>27.396999999999998</v>
      </c>
      <c r="V26" s="132">
        <v>1.4670000000000001</v>
      </c>
      <c r="W26" s="132">
        <v>97.751000000000005</v>
      </c>
      <c r="X26" s="132" t="s">
        <v>347</v>
      </c>
      <c r="Y26" s="132" t="s">
        <v>347</v>
      </c>
      <c r="Z26" s="132">
        <v>540.48400000000004</v>
      </c>
    </row>
    <row r="27" spans="1:255" ht="5.25" customHeight="1">
      <c r="A27" s="18"/>
      <c r="B27" s="18"/>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55" ht="5.25" customHeight="1">
      <c r="A28" s="63"/>
      <c r="B28" s="63"/>
      <c r="C28" s="6"/>
      <c r="D28" s="51"/>
      <c r="E28" s="6"/>
      <c r="F28" s="6"/>
      <c r="G28" s="6"/>
      <c r="H28" s="51"/>
      <c r="I28" s="6"/>
      <c r="J28" s="6"/>
      <c r="K28" s="6"/>
      <c r="L28" s="51"/>
      <c r="M28" s="6"/>
      <c r="N28" s="6"/>
      <c r="O28" s="6"/>
      <c r="P28" s="51"/>
      <c r="Q28" s="6"/>
      <c r="R28" s="6"/>
      <c r="S28" s="51"/>
      <c r="T28" s="6"/>
      <c r="U28" s="38"/>
    </row>
    <row r="29" spans="1:255" ht="11.25" customHeight="1">
      <c r="A29" s="239" t="s">
        <v>159</v>
      </c>
      <c r="B29" s="239"/>
      <c r="C29" s="239"/>
      <c r="U29" s="37"/>
    </row>
    <row r="30" spans="1:255" ht="11.25" customHeight="1">
      <c r="A30" s="366" t="s">
        <v>24</v>
      </c>
      <c r="B30" s="366"/>
      <c r="C30" s="1"/>
      <c r="D30" s="1"/>
      <c r="E30" s="1"/>
      <c r="F30" s="131" t="s">
        <v>347</v>
      </c>
      <c r="G30" s="131" t="s">
        <v>347</v>
      </c>
      <c r="H30" s="131" t="s">
        <v>347</v>
      </c>
      <c r="I30" s="131" t="s">
        <v>347</v>
      </c>
      <c r="J30" s="131" t="s">
        <v>347</v>
      </c>
      <c r="K30" s="131" t="s">
        <v>347</v>
      </c>
      <c r="L30" s="131" t="s">
        <v>347</v>
      </c>
      <c r="M30" s="131" t="s">
        <v>347</v>
      </c>
      <c r="N30" s="131" t="s">
        <v>347</v>
      </c>
      <c r="O30" s="131" t="s">
        <v>347</v>
      </c>
      <c r="P30" s="131" t="s">
        <v>347</v>
      </c>
      <c r="Q30" s="131" t="s">
        <v>347</v>
      </c>
      <c r="R30" s="131" t="s">
        <v>347</v>
      </c>
      <c r="S30" s="131" t="s">
        <v>347</v>
      </c>
      <c r="T30" s="131" t="s">
        <v>347</v>
      </c>
      <c r="U30" s="131" t="s">
        <v>347</v>
      </c>
      <c r="V30" s="131" t="s">
        <v>347</v>
      </c>
      <c r="W30" s="131" t="s">
        <v>347</v>
      </c>
      <c r="X30" s="131" t="s">
        <v>347</v>
      </c>
      <c r="Y30" s="131" t="s">
        <v>347</v>
      </c>
      <c r="Z30" s="131" t="s">
        <v>347</v>
      </c>
    </row>
    <row r="31" spans="1:255" ht="5.25" customHeight="1">
      <c r="A31" s="18"/>
      <c r="B31" s="18"/>
      <c r="C31" s="1"/>
      <c r="D31" s="1"/>
      <c r="E31" s="1"/>
      <c r="F31" s="151"/>
      <c r="G31" s="151"/>
      <c r="H31" s="151"/>
      <c r="I31" s="151"/>
      <c r="J31" s="151"/>
      <c r="K31" s="151"/>
      <c r="L31" s="151"/>
      <c r="M31" s="151"/>
      <c r="N31" s="151"/>
      <c r="O31" s="151"/>
      <c r="P31" s="151"/>
      <c r="Q31" s="151"/>
      <c r="R31" s="151"/>
      <c r="S31" s="151"/>
      <c r="T31" s="151"/>
      <c r="U31" s="151"/>
      <c r="V31" s="151"/>
      <c r="W31" s="151"/>
      <c r="X31" s="151"/>
      <c r="Y31" s="151"/>
      <c r="Z31" s="151"/>
    </row>
    <row r="32" spans="1:255" ht="5.25" customHeight="1">
      <c r="A32" s="63"/>
      <c r="B32" s="63"/>
      <c r="C32" s="1"/>
      <c r="D32" s="1"/>
      <c r="E32" s="1"/>
      <c r="F32" s="6"/>
      <c r="G32" s="51"/>
      <c r="H32" s="6"/>
      <c r="I32" s="6"/>
      <c r="J32" s="6"/>
      <c r="K32" s="51"/>
      <c r="L32" s="6"/>
      <c r="M32" s="6"/>
      <c r="N32" s="6"/>
      <c r="O32" s="51"/>
      <c r="P32" s="6"/>
      <c r="Q32" s="6"/>
      <c r="R32" s="51"/>
      <c r="S32" s="6"/>
      <c r="T32" s="37"/>
      <c r="U32" s="6"/>
      <c r="V32" s="51"/>
      <c r="W32" s="6"/>
      <c r="X32" s="37"/>
      <c r="Y32" s="43"/>
      <c r="Z32" s="43"/>
    </row>
    <row r="33" spans="1:26" ht="11.25" customHeight="1">
      <c r="A33" s="381" t="s">
        <v>160</v>
      </c>
      <c r="B33" s="381"/>
      <c r="C33" s="1"/>
      <c r="D33" s="1"/>
      <c r="E33" s="1"/>
      <c r="F33" s="153"/>
      <c r="G33" s="153"/>
      <c r="H33" s="153"/>
      <c r="I33" s="153"/>
      <c r="J33" s="39"/>
      <c r="K33" s="51"/>
      <c r="L33" s="39"/>
      <c r="M33" s="39"/>
      <c r="N33" s="39"/>
      <c r="O33" s="51"/>
      <c r="P33" s="39"/>
      <c r="Q33" s="39"/>
      <c r="R33" s="51"/>
      <c r="S33" s="39"/>
      <c r="T33" s="154"/>
      <c r="U33" s="39"/>
      <c r="V33" s="51"/>
      <c r="W33" s="39"/>
      <c r="X33" s="154"/>
      <c r="Y33" s="43"/>
      <c r="Z33" s="43"/>
    </row>
    <row r="34" spans="1:26" ht="11.25" customHeight="1">
      <c r="A34" s="366" t="s">
        <v>24</v>
      </c>
      <c r="B34" s="366"/>
      <c r="C34" s="1"/>
      <c r="D34" s="1"/>
      <c r="E34" s="1"/>
      <c r="F34" s="131" t="s">
        <v>347</v>
      </c>
      <c r="G34" s="131" t="s">
        <v>347</v>
      </c>
      <c r="H34" s="131" t="s">
        <v>347</v>
      </c>
      <c r="I34" s="131" t="s">
        <v>347</v>
      </c>
      <c r="J34" s="131" t="s">
        <v>347</v>
      </c>
      <c r="K34" s="131" t="s">
        <v>347</v>
      </c>
      <c r="L34" s="131" t="s">
        <v>347</v>
      </c>
      <c r="M34" s="131" t="s">
        <v>347</v>
      </c>
      <c r="N34" s="131" t="s">
        <v>347</v>
      </c>
      <c r="O34" s="131" t="s">
        <v>347</v>
      </c>
      <c r="P34" s="131" t="s">
        <v>347</v>
      </c>
      <c r="Q34" s="131" t="s">
        <v>347</v>
      </c>
      <c r="R34" s="131" t="s">
        <v>347</v>
      </c>
      <c r="S34" s="131" t="s">
        <v>347</v>
      </c>
      <c r="T34" s="131" t="s">
        <v>347</v>
      </c>
      <c r="U34" s="131" t="s">
        <v>347</v>
      </c>
      <c r="V34" s="131" t="s">
        <v>347</v>
      </c>
      <c r="W34" s="131">
        <v>45.100999999999999</v>
      </c>
      <c r="X34" s="131" t="s">
        <v>347</v>
      </c>
      <c r="Y34" s="131" t="s">
        <v>347</v>
      </c>
      <c r="Z34" s="131">
        <v>45.100999999999999</v>
      </c>
    </row>
    <row r="35" spans="1:26" ht="5.25" customHeight="1" thickBot="1">
      <c r="A35" s="161"/>
      <c r="B35" s="161"/>
      <c r="C35" s="165"/>
      <c r="D35" s="165"/>
      <c r="E35" s="165"/>
      <c r="F35" s="165"/>
      <c r="G35" s="165"/>
      <c r="H35" s="165"/>
      <c r="I35" s="165"/>
      <c r="J35" s="165"/>
      <c r="K35" s="165"/>
      <c r="L35" s="165"/>
      <c r="M35" s="165"/>
      <c r="N35" s="165"/>
      <c r="O35" s="165"/>
      <c r="P35" s="165"/>
      <c r="Q35" s="165"/>
      <c r="R35" s="165"/>
      <c r="S35" s="165"/>
      <c r="T35" s="165"/>
      <c r="U35" s="165"/>
      <c r="V35" s="165"/>
      <c r="W35" s="165"/>
      <c r="X35" s="45"/>
      <c r="Y35" s="45"/>
      <c r="Z35" s="45"/>
    </row>
    <row r="36" spans="1:26" ht="5.25" customHeight="1" thickBot="1">
      <c r="A36" s="161"/>
      <c r="B36" s="161"/>
      <c r="C36" s="165"/>
      <c r="D36" s="165"/>
      <c r="E36" s="165"/>
      <c r="F36" s="165"/>
      <c r="G36" s="165"/>
      <c r="H36" s="165"/>
      <c r="I36" s="165"/>
      <c r="J36" s="165"/>
      <c r="K36" s="165"/>
      <c r="L36" s="165"/>
      <c r="M36" s="165"/>
      <c r="N36" s="165"/>
      <c r="O36" s="165"/>
      <c r="P36" s="165"/>
      <c r="Q36" s="165"/>
      <c r="R36" s="165"/>
      <c r="S36" s="165"/>
      <c r="T36" s="165"/>
      <c r="U36" s="165"/>
      <c r="V36" s="165"/>
      <c r="W36" s="165"/>
      <c r="X36" s="294"/>
      <c r="Y36" s="294"/>
      <c r="Z36" s="294"/>
    </row>
    <row r="37" spans="1:26" ht="10.5" customHeight="1">
      <c r="A37" s="63"/>
      <c r="B37" s="63"/>
      <c r="C37" s="37"/>
      <c r="D37" s="51"/>
      <c r="E37" s="37"/>
      <c r="F37" s="37"/>
      <c r="G37" s="37"/>
      <c r="H37" s="51"/>
      <c r="I37" s="37"/>
      <c r="J37" s="37"/>
      <c r="K37" s="37"/>
      <c r="L37" s="51"/>
      <c r="M37" s="37"/>
      <c r="N37" s="37"/>
      <c r="O37" s="37"/>
      <c r="P37" s="51"/>
      <c r="Q37" s="37"/>
      <c r="R37" s="37"/>
      <c r="S37" s="51"/>
      <c r="T37" s="37"/>
      <c r="U37" s="38"/>
    </row>
    <row r="38" spans="1:26" ht="14.25" customHeight="1">
      <c r="A38" s="388" t="s">
        <v>96</v>
      </c>
      <c r="B38" s="388"/>
      <c r="C38" s="37"/>
      <c r="D38" s="51"/>
      <c r="E38" s="37"/>
      <c r="F38" s="37"/>
      <c r="G38" s="37"/>
      <c r="H38" s="51"/>
      <c r="I38" s="37"/>
      <c r="J38" s="37"/>
      <c r="K38" s="37"/>
      <c r="L38" s="51"/>
      <c r="M38" s="37"/>
      <c r="N38" s="37"/>
      <c r="O38" s="37"/>
      <c r="P38" s="51"/>
      <c r="Q38" s="37"/>
      <c r="R38" s="37"/>
      <c r="S38" s="51"/>
      <c r="T38" s="37"/>
      <c r="U38" s="38"/>
    </row>
    <row r="39" spans="1:26" ht="11.25" customHeight="1">
      <c r="A39" s="367" t="s">
        <v>126</v>
      </c>
      <c r="B39" s="367"/>
      <c r="C39" s="1"/>
      <c r="D39" s="1"/>
      <c r="E39" s="1"/>
      <c r="F39" s="131">
        <v>120.502</v>
      </c>
      <c r="G39" s="131">
        <v>4.46</v>
      </c>
      <c r="H39" s="131">
        <v>13.323</v>
      </c>
      <c r="I39" s="131">
        <v>99.372</v>
      </c>
      <c r="J39" s="131">
        <v>0.60799999999999998</v>
      </c>
      <c r="K39" s="131">
        <v>355.27199999999999</v>
      </c>
      <c r="L39" s="131">
        <v>5.0019999999999998</v>
      </c>
      <c r="M39" s="131">
        <v>84.433999999999997</v>
      </c>
      <c r="N39" s="131">
        <v>85.210999999999999</v>
      </c>
      <c r="O39" s="131">
        <v>180.393</v>
      </c>
      <c r="P39" s="131">
        <v>80.257999999999996</v>
      </c>
      <c r="Q39" s="131">
        <v>106.63200000000001</v>
      </c>
      <c r="R39" s="131">
        <v>20.757999999999999</v>
      </c>
      <c r="S39" s="131">
        <v>24.584</v>
      </c>
      <c r="T39" s="131">
        <v>26.334</v>
      </c>
      <c r="U39" s="131">
        <v>6.8579999999999997</v>
      </c>
      <c r="V39" s="131">
        <v>20.506</v>
      </c>
      <c r="W39" s="131">
        <v>306.25299999999999</v>
      </c>
      <c r="X39" s="131" t="s">
        <v>347</v>
      </c>
      <c r="Y39" s="131">
        <v>4.1689999999999996</v>
      </c>
      <c r="Z39" s="131">
        <v>1544.931</v>
      </c>
    </row>
    <row r="40" spans="1:26" ht="6" customHeight="1">
      <c r="A40" s="60"/>
      <c r="C40" s="1"/>
      <c r="D40" s="1"/>
      <c r="E40" s="1"/>
      <c r="G40" s="62"/>
      <c r="H40" s="62"/>
      <c r="I40" s="62"/>
      <c r="J40" s="62"/>
      <c r="K40" s="62"/>
      <c r="L40" s="62"/>
      <c r="M40" s="62"/>
      <c r="N40" s="62"/>
      <c r="O40" s="138"/>
      <c r="P40" s="62"/>
      <c r="Q40" s="62"/>
      <c r="R40" s="62"/>
      <c r="S40" s="62"/>
      <c r="T40" s="37"/>
      <c r="U40" s="62"/>
      <c r="V40" s="62"/>
      <c r="W40" s="62"/>
      <c r="X40" s="37"/>
      <c r="Y40" s="43"/>
      <c r="Z40" s="43"/>
    </row>
    <row r="41" spans="1:26" ht="11.25" customHeight="1">
      <c r="A41" s="381" t="s">
        <v>157</v>
      </c>
      <c r="B41" s="381"/>
      <c r="C41" s="1"/>
      <c r="D41" s="1"/>
      <c r="E41" s="1"/>
      <c r="T41" s="37"/>
      <c r="X41" s="37"/>
      <c r="Y41" s="43"/>
      <c r="Z41" s="43"/>
    </row>
    <row r="42" spans="1:26" ht="11.25" customHeight="1">
      <c r="A42" s="366" t="s">
        <v>24</v>
      </c>
      <c r="B42" s="366"/>
      <c r="C42" s="1"/>
      <c r="D42" s="1"/>
      <c r="E42" s="1"/>
      <c r="F42" s="131">
        <v>78.132999999999996</v>
      </c>
      <c r="G42" s="131">
        <v>4.46</v>
      </c>
      <c r="H42" s="131">
        <v>3.758</v>
      </c>
      <c r="I42" s="131">
        <v>81.855999999999995</v>
      </c>
      <c r="J42" s="131">
        <v>0.45100000000000001</v>
      </c>
      <c r="K42" s="131">
        <v>91.256</v>
      </c>
      <c r="L42" s="131">
        <v>5.0019999999999998</v>
      </c>
      <c r="M42" s="131">
        <v>48.774999999999999</v>
      </c>
      <c r="N42" s="131">
        <v>8.6620000000000008</v>
      </c>
      <c r="O42" s="131">
        <v>135.47200000000001</v>
      </c>
      <c r="P42" s="131" t="s">
        <v>347</v>
      </c>
      <c r="Q42" s="131">
        <v>105.17700000000001</v>
      </c>
      <c r="R42" s="131">
        <v>2.1640000000000001</v>
      </c>
      <c r="S42" s="131">
        <v>7.8479999999999999</v>
      </c>
      <c r="T42" s="131">
        <v>1.9630000000000001</v>
      </c>
      <c r="U42" s="131">
        <v>2.516</v>
      </c>
      <c r="V42" s="131">
        <v>20.265000000000001</v>
      </c>
      <c r="W42" s="131">
        <v>128.50899999999999</v>
      </c>
      <c r="X42" s="131" t="s">
        <v>347</v>
      </c>
      <c r="Y42" s="131" t="s">
        <v>347</v>
      </c>
      <c r="Z42" s="131">
        <v>726.26800000000003</v>
      </c>
    </row>
    <row r="43" spans="1:26" ht="10.5" customHeight="1">
      <c r="A43" s="137"/>
      <c r="B43" s="63" t="s">
        <v>6</v>
      </c>
      <c r="C43" s="1"/>
      <c r="D43" s="1"/>
      <c r="E43" s="1"/>
      <c r="F43" s="38"/>
      <c r="G43" s="138"/>
      <c r="H43" s="38"/>
      <c r="I43" s="38"/>
      <c r="J43" s="38"/>
      <c r="K43" s="52"/>
      <c r="L43" s="38"/>
      <c r="M43" s="38"/>
      <c r="N43" s="38"/>
      <c r="O43" s="52"/>
      <c r="P43" s="38"/>
      <c r="Q43" s="38"/>
      <c r="R43" s="52"/>
      <c r="S43" s="38"/>
      <c r="T43" s="6"/>
      <c r="U43" s="38"/>
      <c r="V43" s="52"/>
      <c r="W43" s="38"/>
      <c r="X43" s="6"/>
      <c r="Y43" s="43"/>
      <c r="Z43" s="43"/>
    </row>
    <row r="44" spans="1:26" ht="10.5" customHeight="1">
      <c r="A44" s="13"/>
      <c r="B44" s="63" t="s">
        <v>87</v>
      </c>
      <c r="C44" s="1"/>
      <c r="D44" s="1"/>
      <c r="E44" s="1"/>
      <c r="F44" s="132" t="s">
        <v>347</v>
      </c>
      <c r="G44" s="132" t="s">
        <v>347</v>
      </c>
      <c r="H44" s="132" t="s">
        <v>347</v>
      </c>
      <c r="I44" s="132">
        <v>8.9819999999999993</v>
      </c>
      <c r="J44" s="132">
        <v>3.6999999999999998E-2</v>
      </c>
      <c r="K44" s="132" t="s">
        <v>347</v>
      </c>
      <c r="L44" s="132" t="s">
        <v>347</v>
      </c>
      <c r="M44" s="132">
        <v>14.132999999999999</v>
      </c>
      <c r="N44" s="132" t="s">
        <v>347</v>
      </c>
      <c r="O44" s="132" t="s">
        <v>347</v>
      </c>
      <c r="P44" s="132" t="s">
        <v>347</v>
      </c>
      <c r="Q44" s="132" t="s">
        <v>347</v>
      </c>
      <c r="R44" s="132" t="s">
        <v>347</v>
      </c>
      <c r="S44" s="132" t="s">
        <v>347</v>
      </c>
      <c r="T44" s="132">
        <v>0.67800000000000005</v>
      </c>
      <c r="U44" s="132">
        <v>0.26200000000000001</v>
      </c>
      <c r="V44" s="132" t="s">
        <v>347</v>
      </c>
      <c r="W44" s="132">
        <v>6.1449999999999996</v>
      </c>
      <c r="X44" s="132" t="s">
        <v>347</v>
      </c>
      <c r="Y44" s="132" t="s">
        <v>347</v>
      </c>
      <c r="Z44" s="132">
        <v>30.236999999999998</v>
      </c>
    </row>
    <row r="45" spans="1:26" ht="10.5" customHeight="1">
      <c r="A45" s="13"/>
      <c r="B45" s="63" t="s">
        <v>88</v>
      </c>
      <c r="C45" s="1"/>
      <c r="D45" s="1"/>
      <c r="E45" s="1"/>
      <c r="F45" s="132">
        <v>12.518000000000001</v>
      </c>
      <c r="G45" s="132" t="s">
        <v>347</v>
      </c>
      <c r="H45" s="132" t="s">
        <v>347</v>
      </c>
      <c r="I45" s="132">
        <v>6.0970000000000004</v>
      </c>
      <c r="J45" s="132" t="s">
        <v>347</v>
      </c>
      <c r="K45" s="132">
        <v>9.7260000000000009</v>
      </c>
      <c r="L45" s="132" t="s">
        <v>347</v>
      </c>
      <c r="M45" s="132">
        <v>5.5510000000000002</v>
      </c>
      <c r="N45" s="132" t="s">
        <v>347</v>
      </c>
      <c r="O45" s="132" t="s">
        <v>347</v>
      </c>
      <c r="P45" s="132" t="s">
        <v>347</v>
      </c>
      <c r="Q45" s="132" t="s">
        <v>347</v>
      </c>
      <c r="R45" s="132" t="s">
        <v>347</v>
      </c>
      <c r="S45" s="132">
        <v>7.8380000000000001</v>
      </c>
      <c r="T45" s="132" t="s">
        <v>347</v>
      </c>
      <c r="U45" s="132" t="s">
        <v>347</v>
      </c>
      <c r="V45" s="132" t="s">
        <v>347</v>
      </c>
      <c r="W45" s="132">
        <v>8.0489999999999995</v>
      </c>
      <c r="X45" s="132" t="s">
        <v>347</v>
      </c>
      <c r="Y45" s="132" t="s">
        <v>347</v>
      </c>
      <c r="Z45" s="132">
        <v>49.777999999999999</v>
      </c>
    </row>
    <row r="46" spans="1:26" ht="10.5" customHeight="1">
      <c r="A46" s="13"/>
      <c r="B46" s="63" t="s">
        <v>89</v>
      </c>
      <c r="C46" s="1"/>
      <c r="D46" s="1"/>
      <c r="E46" s="1"/>
      <c r="F46" s="132">
        <v>24.285</v>
      </c>
      <c r="G46" s="132" t="s">
        <v>347</v>
      </c>
      <c r="H46" s="132">
        <v>3.758</v>
      </c>
      <c r="I46" s="132">
        <v>7.28</v>
      </c>
      <c r="J46" s="132" t="s">
        <v>347</v>
      </c>
      <c r="K46" s="132">
        <v>34.283000000000001</v>
      </c>
      <c r="L46" s="132" t="s">
        <v>347</v>
      </c>
      <c r="M46" s="132">
        <v>7.048</v>
      </c>
      <c r="N46" s="132" t="s">
        <v>347</v>
      </c>
      <c r="O46" s="132">
        <v>10.194000000000001</v>
      </c>
      <c r="P46" s="132" t="s">
        <v>347</v>
      </c>
      <c r="Q46" s="132">
        <v>96.936999999999998</v>
      </c>
      <c r="R46" s="132" t="s">
        <v>347</v>
      </c>
      <c r="S46" s="132" t="s">
        <v>347</v>
      </c>
      <c r="T46" s="132" t="s">
        <v>347</v>
      </c>
      <c r="U46" s="132" t="s">
        <v>347</v>
      </c>
      <c r="V46" s="132" t="s">
        <v>347</v>
      </c>
      <c r="W46" s="132">
        <v>11.81</v>
      </c>
      <c r="X46" s="132" t="s">
        <v>347</v>
      </c>
      <c r="Y46" s="132" t="s">
        <v>347</v>
      </c>
      <c r="Z46" s="132">
        <v>195.596</v>
      </c>
    </row>
    <row r="47" spans="1:26" ht="10.5" customHeight="1">
      <c r="A47" s="13"/>
      <c r="B47" s="63" t="s">
        <v>198</v>
      </c>
      <c r="C47" s="1"/>
      <c r="D47" s="1"/>
      <c r="E47" s="1"/>
      <c r="F47" s="132">
        <v>24.285</v>
      </c>
      <c r="G47" s="132" t="s">
        <v>347</v>
      </c>
      <c r="H47" s="132">
        <v>3.758</v>
      </c>
      <c r="I47" s="132">
        <v>7.28</v>
      </c>
      <c r="J47" s="132" t="s">
        <v>347</v>
      </c>
      <c r="K47" s="132">
        <v>34.283000000000001</v>
      </c>
      <c r="L47" s="132" t="s">
        <v>347</v>
      </c>
      <c r="M47" s="132">
        <v>7.048</v>
      </c>
      <c r="N47" s="132" t="s">
        <v>347</v>
      </c>
      <c r="O47" s="132">
        <v>10.194000000000001</v>
      </c>
      <c r="P47" s="132" t="s">
        <v>347</v>
      </c>
      <c r="Q47" s="132">
        <v>96.936999999999998</v>
      </c>
      <c r="R47" s="132" t="s">
        <v>347</v>
      </c>
      <c r="S47" s="132" t="s">
        <v>347</v>
      </c>
      <c r="T47" s="132" t="s">
        <v>347</v>
      </c>
      <c r="U47" s="132" t="s">
        <v>347</v>
      </c>
      <c r="V47" s="132" t="s">
        <v>347</v>
      </c>
      <c r="W47" s="132">
        <v>11.81</v>
      </c>
      <c r="X47" s="132" t="s">
        <v>347</v>
      </c>
      <c r="Y47" s="132" t="s">
        <v>347</v>
      </c>
      <c r="Z47" s="132">
        <v>195.596</v>
      </c>
    </row>
    <row r="48" spans="1:26" ht="10.5" customHeight="1">
      <c r="A48" s="13"/>
      <c r="B48" s="63" t="s">
        <v>195</v>
      </c>
      <c r="C48" s="1"/>
      <c r="D48" s="1"/>
      <c r="E48" s="1"/>
      <c r="F48" s="132">
        <v>2.093</v>
      </c>
      <c r="G48" s="132">
        <v>4.46</v>
      </c>
      <c r="H48" s="132" t="s">
        <v>347</v>
      </c>
      <c r="I48" s="132">
        <v>6.1539999999999999</v>
      </c>
      <c r="J48" s="132" t="s">
        <v>347</v>
      </c>
      <c r="K48" s="132" t="s">
        <v>347</v>
      </c>
      <c r="L48" s="132">
        <v>5.0019999999999998</v>
      </c>
      <c r="M48" s="132">
        <v>8.7850000000000001</v>
      </c>
      <c r="N48" s="132" t="s">
        <v>347</v>
      </c>
      <c r="O48" s="132" t="s">
        <v>347</v>
      </c>
      <c r="P48" s="132" t="s">
        <v>347</v>
      </c>
      <c r="Q48" s="132" t="s">
        <v>347</v>
      </c>
      <c r="R48" s="132">
        <v>2.1640000000000001</v>
      </c>
      <c r="S48" s="132">
        <v>1.0999999999999999E-2</v>
      </c>
      <c r="T48" s="132">
        <v>1.2849999999999999</v>
      </c>
      <c r="U48" s="132" t="s">
        <v>347</v>
      </c>
      <c r="V48" s="132" t="s">
        <v>347</v>
      </c>
      <c r="W48" s="132">
        <v>35.487000000000002</v>
      </c>
      <c r="X48" s="132" t="s">
        <v>347</v>
      </c>
      <c r="Y48" s="132" t="s">
        <v>347</v>
      </c>
      <c r="Z48" s="132">
        <v>65.441000000000003</v>
      </c>
    </row>
    <row r="49" spans="1:26" ht="5.25" customHeight="1">
      <c r="A49" s="18"/>
      <c r="B49" s="18"/>
      <c r="C49" s="1"/>
      <c r="D49" s="1"/>
      <c r="E49" s="1"/>
      <c r="F49" s="151"/>
      <c r="G49" s="151"/>
      <c r="H49" s="151"/>
      <c r="I49" s="151"/>
      <c r="J49" s="151"/>
      <c r="K49" s="151"/>
      <c r="L49" s="151"/>
      <c r="M49" s="151"/>
      <c r="N49" s="151"/>
      <c r="O49" s="151"/>
      <c r="P49" s="151"/>
      <c r="Q49" s="151"/>
      <c r="R49" s="151"/>
      <c r="S49" s="151"/>
      <c r="T49" s="151"/>
      <c r="U49" s="151"/>
      <c r="V49" s="151"/>
      <c r="W49" s="151"/>
      <c r="X49" s="151"/>
      <c r="Y49" s="151"/>
      <c r="Z49" s="151"/>
    </row>
    <row r="50" spans="1:26" ht="5.25" customHeight="1">
      <c r="A50" s="64"/>
      <c r="B50" s="64"/>
      <c r="C50" s="152"/>
      <c r="D50" s="61"/>
      <c r="E50" s="22"/>
      <c r="F50" s="22"/>
      <c r="G50" s="22"/>
      <c r="H50" s="61"/>
      <c r="I50" s="22"/>
      <c r="J50" s="22"/>
      <c r="K50" s="22"/>
      <c r="L50" s="61"/>
      <c r="M50" s="22"/>
      <c r="N50" s="22"/>
      <c r="O50" s="22"/>
      <c r="P50" s="61"/>
      <c r="Q50" s="22"/>
      <c r="R50" s="22"/>
      <c r="S50" s="61"/>
      <c r="T50" s="22"/>
    </row>
    <row r="51" spans="1:26" ht="11.25" customHeight="1">
      <c r="A51" s="381" t="s">
        <v>158</v>
      </c>
      <c r="B51" s="381"/>
    </row>
    <row r="52" spans="1:26" ht="11.25" customHeight="1">
      <c r="A52" s="366" t="s">
        <v>24</v>
      </c>
      <c r="B52" s="366"/>
      <c r="C52" s="1"/>
      <c r="D52" s="1"/>
      <c r="E52" s="1"/>
      <c r="F52" s="131">
        <v>42.369</v>
      </c>
      <c r="G52" s="131" t="s">
        <v>347</v>
      </c>
      <c r="H52" s="131">
        <v>9.5649999999999995</v>
      </c>
      <c r="I52" s="131">
        <v>17.515999999999998</v>
      </c>
      <c r="J52" s="131">
        <v>0.157</v>
      </c>
      <c r="K52" s="131">
        <v>264.01600000000002</v>
      </c>
      <c r="L52" s="131" t="s">
        <v>347</v>
      </c>
      <c r="M52" s="131">
        <v>35.658999999999999</v>
      </c>
      <c r="N52" s="131">
        <v>76.549000000000007</v>
      </c>
      <c r="O52" s="131">
        <v>44.921999999999997</v>
      </c>
      <c r="P52" s="131">
        <v>80.257999999999996</v>
      </c>
      <c r="Q52" s="131">
        <v>1.4550000000000001</v>
      </c>
      <c r="R52" s="131">
        <v>18.594000000000001</v>
      </c>
      <c r="S52" s="131">
        <v>16.736000000000001</v>
      </c>
      <c r="T52" s="131">
        <v>24.370999999999999</v>
      </c>
      <c r="U52" s="131">
        <v>4.3419999999999996</v>
      </c>
      <c r="V52" s="131">
        <v>0.24099999999999999</v>
      </c>
      <c r="W52" s="131">
        <v>158.017</v>
      </c>
      <c r="X52" s="131" t="s">
        <v>347</v>
      </c>
      <c r="Y52" s="131">
        <v>4.1689999999999996</v>
      </c>
      <c r="Z52" s="131">
        <v>798.93499999999995</v>
      </c>
    </row>
    <row r="53" spans="1:26" ht="10.5" customHeight="1">
      <c r="A53" s="137"/>
      <c r="B53" s="63" t="s">
        <v>6</v>
      </c>
      <c r="C53" s="1"/>
      <c r="D53" s="1"/>
      <c r="E53" s="1"/>
      <c r="F53" s="38"/>
      <c r="G53" s="138"/>
      <c r="H53" s="38"/>
      <c r="I53" s="38"/>
      <c r="J53" s="38"/>
      <c r="K53" s="52"/>
      <c r="L53" s="38"/>
      <c r="M53" s="38"/>
      <c r="N53" s="38"/>
      <c r="O53" s="52"/>
      <c r="P53" s="38"/>
      <c r="Q53" s="38"/>
      <c r="R53" s="52"/>
      <c r="S53" s="38"/>
      <c r="U53" s="38"/>
      <c r="V53" s="52"/>
      <c r="W53" s="38"/>
      <c r="X53" s="43"/>
      <c r="Y53" s="43"/>
      <c r="Z53" s="43"/>
    </row>
    <row r="54" spans="1:26" ht="10.5" customHeight="1">
      <c r="A54" s="13"/>
      <c r="B54" s="63" t="s">
        <v>90</v>
      </c>
      <c r="C54" s="1"/>
      <c r="D54" s="1"/>
      <c r="E54" s="1"/>
      <c r="F54" s="132">
        <v>42.369</v>
      </c>
      <c r="G54" s="132" t="s">
        <v>347</v>
      </c>
      <c r="H54" s="132">
        <v>9.5649999999999995</v>
      </c>
      <c r="I54" s="132">
        <v>17.515999999999998</v>
      </c>
      <c r="J54" s="132">
        <v>0.157</v>
      </c>
      <c r="K54" s="132">
        <v>256.43099999999998</v>
      </c>
      <c r="L54" s="132" t="s">
        <v>347</v>
      </c>
      <c r="M54" s="132">
        <v>35.658999999999999</v>
      </c>
      <c r="N54" s="132">
        <v>76.549000000000007</v>
      </c>
      <c r="O54" s="132">
        <v>44.921999999999997</v>
      </c>
      <c r="P54" s="132">
        <v>80.257999999999996</v>
      </c>
      <c r="Q54" s="132">
        <v>1.4550000000000001</v>
      </c>
      <c r="R54" s="132">
        <v>18.594000000000001</v>
      </c>
      <c r="S54" s="132">
        <v>16.736000000000001</v>
      </c>
      <c r="T54" s="132">
        <v>24.370999999999999</v>
      </c>
      <c r="U54" s="132">
        <v>4.3419999999999996</v>
      </c>
      <c r="V54" s="132">
        <v>0.24099999999999999</v>
      </c>
      <c r="W54" s="132">
        <v>154.142</v>
      </c>
      <c r="X54" s="132" t="s">
        <v>347</v>
      </c>
      <c r="Y54" s="132">
        <v>4.1689999999999996</v>
      </c>
      <c r="Z54" s="132">
        <v>787.476</v>
      </c>
    </row>
    <row r="55" spans="1:26" ht="6" customHeight="1">
      <c r="A55" s="18"/>
      <c r="B55" s="18"/>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ht="5.25" customHeight="1">
      <c r="A56" s="63"/>
      <c r="B56" s="63"/>
      <c r="C56" s="6"/>
      <c r="D56" s="51"/>
      <c r="E56" s="6"/>
      <c r="F56" s="6"/>
      <c r="G56" s="6"/>
      <c r="H56" s="51"/>
      <c r="I56" s="6"/>
      <c r="J56" s="6"/>
      <c r="K56" s="6"/>
      <c r="L56" s="51"/>
      <c r="M56" s="6"/>
      <c r="N56" s="6"/>
      <c r="O56" s="6"/>
      <c r="P56" s="51"/>
      <c r="Q56" s="6"/>
      <c r="R56" s="6"/>
      <c r="S56" s="51"/>
      <c r="T56" s="6"/>
    </row>
    <row r="57" spans="1:26" ht="11.25" customHeight="1">
      <c r="A57" s="239" t="s">
        <v>159</v>
      </c>
      <c r="B57" s="239"/>
      <c r="C57" s="239"/>
    </row>
    <row r="58" spans="1:26" ht="11.25" customHeight="1">
      <c r="A58" s="366" t="s">
        <v>24</v>
      </c>
      <c r="B58" s="366"/>
      <c r="C58" s="1"/>
      <c r="D58" s="1"/>
      <c r="E58" s="1"/>
      <c r="F58" s="131" t="s">
        <v>347</v>
      </c>
      <c r="G58" s="131" t="s">
        <v>347</v>
      </c>
      <c r="H58" s="131" t="s">
        <v>347</v>
      </c>
      <c r="I58" s="131" t="s">
        <v>347</v>
      </c>
      <c r="J58" s="131" t="s">
        <v>347</v>
      </c>
      <c r="K58" s="131" t="s">
        <v>347</v>
      </c>
      <c r="L58" s="131" t="s">
        <v>347</v>
      </c>
      <c r="M58" s="131" t="s">
        <v>347</v>
      </c>
      <c r="N58" s="131" t="s">
        <v>347</v>
      </c>
      <c r="O58" s="131" t="s">
        <v>347</v>
      </c>
      <c r="P58" s="131" t="s">
        <v>347</v>
      </c>
      <c r="Q58" s="131" t="s">
        <v>347</v>
      </c>
      <c r="R58" s="131" t="s">
        <v>347</v>
      </c>
      <c r="S58" s="131" t="s">
        <v>347</v>
      </c>
      <c r="T58" s="131" t="s">
        <v>347</v>
      </c>
      <c r="U58" s="131" t="s">
        <v>347</v>
      </c>
      <c r="V58" s="131" t="s">
        <v>347</v>
      </c>
      <c r="W58" s="131" t="s">
        <v>347</v>
      </c>
      <c r="X58" s="131" t="s">
        <v>347</v>
      </c>
      <c r="Y58" s="131" t="s">
        <v>347</v>
      </c>
      <c r="Z58" s="131" t="s">
        <v>347</v>
      </c>
    </row>
    <row r="59" spans="1:26" ht="5.25" customHeight="1">
      <c r="A59" s="18"/>
      <c r="B59" s="18"/>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row>
    <row r="60" spans="1:26" ht="5.25" customHeight="1">
      <c r="A60" s="63"/>
      <c r="B60" s="63"/>
      <c r="C60" s="6"/>
      <c r="D60" s="51"/>
      <c r="E60" s="6"/>
      <c r="F60" s="6"/>
      <c r="G60" s="6"/>
      <c r="H60" s="51"/>
      <c r="I60" s="6"/>
      <c r="J60" s="6"/>
      <c r="K60" s="6"/>
      <c r="L60" s="51"/>
      <c r="M60" s="6"/>
      <c r="N60" s="6"/>
      <c r="O60" s="6"/>
      <c r="P60" s="51"/>
      <c r="Q60" s="6"/>
      <c r="R60" s="6"/>
      <c r="S60" s="51"/>
      <c r="T60" s="6"/>
    </row>
    <row r="61" spans="1:26" ht="12" customHeight="1">
      <c r="A61" s="381" t="s">
        <v>160</v>
      </c>
      <c r="B61" s="381"/>
      <c r="C61" s="153"/>
      <c r="D61" s="153"/>
      <c r="E61" s="153"/>
      <c r="F61" s="153"/>
      <c r="G61" s="39"/>
      <c r="H61" s="51"/>
      <c r="I61" s="39"/>
      <c r="J61" s="39"/>
      <c r="K61" s="39"/>
      <c r="L61" s="51"/>
      <c r="M61" s="39"/>
      <c r="N61" s="39"/>
      <c r="O61" s="39"/>
      <c r="P61" s="51"/>
      <c r="Q61" s="39"/>
      <c r="R61" s="39"/>
      <c r="S61" s="51"/>
      <c r="T61" s="39"/>
    </row>
    <row r="62" spans="1:26" ht="12" customHeight="1">
      <c r="A62" s="366" t="s">
        <v>24</v>
      </c>
      <c r="B62" s="366"/>
      <c r="C62" s="1"/>
      <c r="D62" s="1"/>
      <c r="E62" s="1"/>
      <c r="F62" s="131" t="s">
        <v>347</v>
      </c>
      <c r="G62" s="131" t="s">
        <v>347</v>
      </c>
      <c r="H62" s="131" t="s">
        <v>347</v>
      </c>
      <c r="I62" s="131" t="s">
        <v>347</v>
      </c>
      <c r="J62" s="131" t="s">
        <v>347</v>
      </c>
      <c r="K62" s="131" t="s">
        <v>347</v>
      </c>
      <c r="L62" s="131" t="s">
        <v>347</v>
      </c>
      <c r="M62" s="131" t="s">
        <v>347</v>
      </c>
      <c r="N62" s="131" t="s">
        <v>347</v>
      </c>
      <c r="O62" s="131" t="s">
        <v>347</v>
      </c>
      <c r="P62" s="131" t="s">
        <v>347</v>
      </c>
      <c r="Q62" s="131" t="s">
        <v>347</v>
      </c>
      <c r="R62" s="131" t="s">
        <v>347</v>
      </c>
      <c r="S62" s="131" t="s">
        <v>347</v>
      </c>
      <c r="T62" s="131" t="s">
        <v>347</v>
      </c>
      <c r="U62" s="131" t="s">
        <v>347</v>
      </c>
      <c r="V62" s="131" t="s">
        <v>347</v>
      </c>
      <c r="W62" s="131">
        <v>19.728000000000002</v>
      </c>
      <c r="X62" s="131" t="s">
        <v>347</v>
      </c>
      <c r="Y62" s="131" t="s">
        <v>347</v>
      </c>
      <c r="Z62" s="131">
        <v>19.728000000000002</v>
      </c>
    </row>
    <row r="63" spans="1:26" ht="5.25" customHeight="1" thickBot="1">
      <c r="A63" s="45"/>
      <c r="B63" s="45"/>
      <c r="C63" s="50"/>
      <c r="D63" s="50"/>
      <c r="E63" s="50"/>
      <c r="F63" s="50"/>
      <c r="G63" s="50"/>
      <c r="H63" s="50"/>
      <c r="I63" s="50"/>
      <c r="J63" s="50"/>
      <c r="K63" s="50"/>
      <c r="L63" s="50"/>
      <c r="M63" s="50"/>
      <c r="N63" s="50"/>
      <c r="O63" s="50"/>
      <c r="P63" s="50"/>
      <c r="Q63" s="50"/>
      <c r="R63" s="50"/>
      <c r="S63" s="50"/>
      <c r="T63" s="50"/>
      <c r="U63" s="50"/>
      <c r="V63" s="50"/>
      <c r="W63" s="50"/>
      <c r="X63" s="45"/>
      <c r="Y63" s="45"/>
      <c r="Z63" s="45"/>
    </row>
    <row r="64" spans="1:26" ht="26.25" customHeight="1">
      <c r="A64" s="354" t="s">
        <v>225</v>
      </c>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row>
  </sheetData>
  <sheetProtection formatCells="0" formatColumns="0" formatRows="0"/>
  <mergeCells count="23">
    <mergeCell ref="A64:Z64"/>
    <mergeCell ref="A62:B62"/>
    <mergeCell ref="A10:B10"/>
    <mergeCell ref="A38:B38"/>
    <mergeCell ref="A52:B52"/>
    <mergeCell ref="A42:B42"/>
    <mergeCell ref="A51:B51"/>
    <mergeCell ref="A41:B41"/>
    <mergeCell ref="A39:B39"/>
    <mergeCell ref="A30:B30"/>
    <mergeCell ref="A23:B23"/>
    <mergeCell ref="A24:B24"/>
    <mergeCell ref="A11:B11"/>
    <mergeCell ref="A13:B13"/>
    <mergeCell ref="A61:B61"/>
    <mergeCell ref="A33:B33"/>
    <mergeCell ref="A58:B58"/>
    <mergeCell ref="A34:B34"/>
    <mergeCell ref="A6:B6"/>
    <mergeCell ref="F6:Z6"/>
    <mergeCell ref="A8:B8"/>
    <mergeCell ref="A7:B7"/>
    <mergeCell ref="A14:B14"/>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sheetPr codeName="Blad23" enableFormatConditionsCalculation="0"/>
  <dimension ref="A1:O33"/>
  <sheetViews>
    <sheetView zoomScaleNormal="100" workbookViewId="0"/>
  </sheetViews>
  <sheetFormatPr defaultRowHeight="12.75"/>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4" style="1" customWidth="1"/>
    <col min="11" max="11" width="2.7109375" style="1" customWidth="1"/>
    <col min="12" max="12" width="3.85546875" style="1" customWidth="1"/>
    <col min="13" max="14" width="9.140625" style="1"/>
    <col min="15" max="15" width="82.140625" style="1" bestFit="1" customWidth="1"/>
    <col min="16" max="16384" width="9.140625" style="1"/>
  </cols>
  <sheetData>
    <row r="1" spans="1:15" ht="7.5" customHeight="1"/>
    <row r="2" spans="1:15" ht="15">
      <c r="A2" s="100" t="s">
        <v>233</v>
      </c>
      <c r="B2" s="100"/>
      <c r="C2" s="100"/>
      <c r="D2" s="100"/>
      <c r="E2" s="31"/>
    </row>
    <row r="3" spans="1:15" ht="15">
      <c r="A3" s="100" t="s">
        <v>386</v>
      </c>
      <c r="B3" s="100"/>
      <c r="C3" s="100"/>
      <c r="D3" s="100"/>
      <c r="E3" s="31"/>
    </row>
    <row r="4" spans="1:15" ht="15">
      <c r="A4" s="193" t="s">
        <v>266</v>
      </c>
      <c r="B4" s="193"/>
      <c r="C4" s="193"/>
      <c r="D4" s="193"/>
      <c r="E4" s="108"/>
      <c r="F4" s="20"/>
      <c r="G4" s="20"/>
      <c r="H4" s="20"/>
      <c r="I4" s="20"/>
      <c r="J4" s="20"/>
      <c r="K4" s="20"/>
      <c r="L4" s="20"/>
    </row>
    <row r="5" spans="1:15" ht="15.75" thickBot="1">
      <c r="A5" s="295" t="s">
        <v>387</v>
      </c>
      <c r="B5" s="46"/>
      <c r="C5" s="46"/>
      <c r="D5" s="46"/>
      <c r="E5" s="46"/>
      <c r="F5" s="45"/>
      <c r="G5" s="45"/>
      <c r="H5" s="45"/>
      <c r="I5" s="45"/>
      <c r="J5" s="45"/>
      <c r="K5" s="45"/>
      <c r="L5" s="45"/>
    </row>
    <row r="6" spans="1:15" s="35" customFormat="1">
      <c r="A6" s="145" t="s">
        <v>98</v>
      </c>
      <c r="B6" s="145"/>
      <c r="C6" s="145"/>
      <c r="D6" s="145"/>
      <c r="E6" s="390" t="s">
        <v>22</v>
      </c>
      <c r="F6" s="390"/>
      <c r="G6" s="390"/>
      <c r="H6" s="390"/>
      <c r="I6" s="155"/>
      <c r="J6" s="390" t="s">
        <v>20</v>
      </c>
      <c r="K6" s="391"/>
      <c r="L6" s="391"/>
    </row>
    <row r="7" spans="1:15" s="35" customFormat="1">
      <c r="A7" s="126" t="s">
        <v>99</v>
      </c>
      <c r="B7" s="126"/>
      <c r="C7" s="126"/>
      <c r="D7" s="126"/>
      <c r="E7" s="351" t="s">
        <v>286</v>
      </c>
      <c r="F7" s="351"/>
      <c r="G7" s="351"/>
      <c r="H7" s="351"/>
      <c r="I7" s="155"/>
      <c r="J7" s="351" t="s">
        <v>285</v>
      </c>
      <c r="K7" s="392"/>
      <c r="L7" s="392"/>
      <c r="O7" s="130" t="s">
        <v>348</v>
      </c>
    </row>
    <row r="8" spans="1:15" s="35" customFormat="1" ht="13.5" thickBot="1">
      <c r="A8" s="142"/>
      <c r="B8" s="142"/>
      <c r="C8" s="142"/>
      <c r="D8" s="142"/>
      <c r="E8" s="142"/>
      <c r="F8" s="143" t="s">
        <v>164</v>
      </c>
      <c r="G8" s="393" t="s">
        <v>162</v>
      </c>
      <c r="H8" s="393"/>
      <c r="I8" s="156"/>
      <c r="J8" s="143" t="s">
        <v>164</v>
      </c>
      <c r="K8" s="393" t="s">
        <v>162</v>
      </c>
      <c r="L8" s="393"/>
      <c r="O8" s="129" t="s">
        <v>348</v>
      </c>
    </row>
    <row r="9" spans="1:15" s="35" customFormat="1" ht="11.25" customHeight="1">
      <c r="A9" s="129"/>
      <c r="B9" s="129"/>
      <c r="C9" s="129"/>
      <c r="D9" s="129"/>
      <c r="E9" s="129"/>
      <c r="F9" s="389"/>
      <c r="G9" s="376"/>
      <c r="H9" s="376"/>
      <c r="I9" s="34"/>
      <c r="J9" s="389"/>
      <c r="K9" s="376"/>
      <c r="L9" s="376"/>
      <c r="O9" s="130" t="s">
        <v>348</v>
      </c>
    </row>
    <row r="10" spans="1:15" s="35" customFormat="1" ht="11.25" customHeight="1">
      <c r="A10" s="129" t="s">
        <v>100</v>
      </c>
      <c r="B10" s="129"/>
      <c r="C10" s="129"/>
      <c r="D10" s="129"/>
      <c r="E10" s="129"/>
      <c r="F10" s="128"/>
      <c r="G10" s="128"/>
      <c r="H10" s="128"/>
      <c r="I10" s="128"/>
      <c r="J10" s="128"/>
      <c r="K10" s="128"/>
      <c r="L10" s="128"/>
      <c r="O10" s="130" t="s">
        <v>348</v>
      </c>
    </row>
    <row r="11" spans="1:15" s="35" customFormat="1" ht="11.25" customHeight="1">
      <c r="A11" s="127" t="s">
        <v>289</v>
      </c>
      <c r="B11" s="127"/>
      <c r="C11" s="127"/>
      <c r="D11" s="127"/>
      <c r="E11" s="127"/>
      <c r="F11" s="16">
        <v>17.928999999999998</v>
      </c>
      <c r="G11" s="146" t="s">
        <v>5</v>
      </c>
      <c r="H11" s="16">
        <v>10.752000000000001</v>
      </c>
      <c r="I11" s="6" t="s">
        <v>348</v>
      </c>
      <c r="J11" s="16">
        <v>268.93299999999999</v>
      </c>
      <c r="K11" s="146" t="s">
        <v>5</v>
      </c>
      <c r="L11" s="16">
        <v>157.91800000000001</v>
      </c>
      <c r="O11" s="129" t="s">
        <v>348</v>
      </c>
    </row>
    <row r="12" spans="1:15" s="35" customFormat="1" ht="11.25" customHeight="1">
      <c r="A12" s="127" t="s">
        <v>288</v>
      </c>
      <c r="B12" s="127"/>
      <c r="C12" s="127"/>
      <c r="D12" s="127"/>
      <c r="E12" s="127"/>
      <c r="F12" s="16">
        <v>16.478999999999999</v>
      </c>
      <c r="G12" s="146" t="s">
        <v>5</v>
      </c>
      <c r="H12" s="16">
        <v>6.1959999999999997</v>
      </c>
      <c r="I12" s="6" t="s">
        <v>348</v>
      </c>
      <c r="J12" s="16">
        <v>312.14299999999997</v>
      </c>
      <c r="K12" s="146" t="s">
        <v>5</v>
      </c>
      <c r="L12" s="16">
        <v>131.435</v>
      </c>
      <c r="O12" s="130" t="s">
        <v>348</v>
      </c>
    </row>
    <row r="13" spans="1:15" s="35" customFormat="1" ht="11.25" customHeight="1">
      <c r="A13" s="127" t="s">
        <v>290</v>
      </c>
      <c r="B13" s="127"/>
      <c r="C13" s="127"/>
      <c r="D13" s="127"/>
      <c r="E13" s="127"/>
      <c r="F13" s="16">
        <v>15.446999999999999</v>
      </c>
      <c r="G13" s="146" t="s">
        <v>5</v>
      </c>
      <c r="H13" s="16">
        <v>9.59</v>
      </c>
      <c r="I13" s="6" t="s">
        <v>348</v>
      </c>
      <c r="J13" s="16">
        <v>280.62099999999998</v>
      </c>
      <c r="K13" s="146" t="s">
        <v>5</v>
      </c>
      <c r="L13" s="16">
        <v>193.76599999999999</v>
      </c>
      <c r="O13" s="130" t="s">
        <v>348</v>
      </c>
    </row>
    <row r="14" spans="1:15" s="35" customFormat="1" ht="11.25" customHeight="1">
      <c r="A14" s="127" t="s">
        <v>291</v>
      </c>
      <c r="B14" s="127"/>
      <c r="C14" s="127"/>
      <c r="D14" s="127"/>
      <c r="E14" s="127"/>
      <c r="F14" s="16">
        <v>8.7539999999999996</v>
      </c>
      <c r="G14" s="146" t="s">
        <v>5</v>
      </c>
      <c r="H14" s="16">
        <v>4.08</v>
      </c>
      <c r="I14" s="6" t="s">
        <v>348</v>
      </c>
      <c r="J14" s="16">
        <v>150.22300000000001</v>
      </c>
      <c r="K14" s="146" t="s">
        <v>5</v>
      </c>
      <c r="L14" s="16">
        <v>72.337999999999994</v>
      </c>
    </row>
    <row r="15" spans="1:15" s="35" customFormat="1" ht="11.25" customHeight="1">
      <c r="A15" s="127" t="s">
        <v>292</v>
      </c>
      <c r="B15" s="127"/>
      <c r="C15" s="127"/>
      <c r="D15" s="127"/>
      <c r="E15" s="127"/>
      <c r="F15" s="16">
        <v>4.5140000000000002</v>
      </c>
      <c r="G15" s="146" t="s">
        <v>5</v>
      </c>
      <c r="H15" s="16">
        <v>6.2480000000000002</v>
      </c>
      <c r="I15" s="6" t="s">
        <v>348</v>
      </c>
      <c r="J15" s="16">
        <v>100.85299999999999</v>
      </c>
      <c r="K15" s="146" t="s">
        <v>5</v>
      </c>
      <c r="L15" s="16">
        <v>139.65799999999999</v>
      </c>
    </row>
    <row r="16" spans="1:15" s="35" customFormat="1" ht="11.25" customHeight="1">
      <c r="A16" s="127" t="s">
        <v>296</v>
      </c>
      <c r="B16" s="127"/>
      <c r="C16" s="127"/>
      <c r="D16" s="127"/>
      <c r="E16" s="127"/>
      <c r="F16" s="16">
        <v>2.8490000000000002</v>
      </c>
      <c r="G16" s="146" t="s">
        <v>5</v>
      </c>
      <c r="H16" s="16">
        <v>1.929</v>
      </c>
      <c r="I16" s="6" t="s">
        <v>348</v>
      </c>
      <c r="J16" s="16">
        <v>30.495000000000001</v>
      </c>
      <c r="K16" s="146" t="s">
        <v>5</v>
      </c>
      <c r="L16" s="16">
        <v>17.709</v>
      </c>
    </row>
    <row r="17" spans="1:12" s="35" customFormat="1" ht="11.25" customHeight="1">
      <c r="A17" s="127" t="s">
        <v>294</v>
      </c>
      <c r="B17" s="127"/>
      <c r="C17" s="127"/>
      <c r="D17" s="127"/>
      <c r="E17" s="127"/>
      <c r="F17" s="16">
        <v>2.7850000000000001</v>
      </c>
      <c r="G17" s="146" t="s">
        <v>5</v>
      </c>
      <c r="H17" s="16">
        <v>3.004</v>
      </c>
      <c r="I17" s="6" t="s">
        <v>348</v>
      </c>
      <c r="J17" s="16">
        <v>54.154000000000003</v>
      </c>
      <c r="K17" s="146" t="s">
        <v>5</v>
      </c>
      <c r="L17" s="16">
        <v>77.537999999999997</v>
      </c>
    </row>
    <row r="18" spans="1:12" s="35" customFormat="1" ht="11.25" customHeight="1">
      <c r="A18" s="127" t="s">
        <v>293</v>
      </c>
      <c r="B18" s="127"/>
      <c r="C18" s="127"/>
      <c r="D18" s="127"/>
      <c r="E18" s="127"/>
      <c r="F18" s="16">
        <v>2.2429999999999999</v>
      </c>
      <c r="G18" s="146" t="s">
        <v>5</v>
      </c>
      <c r="H18" s="16">
        <v>3.7</v>
      </c>
      <c r="I18" s="6" t="s">
        <v>348</v>
      </c>
      <c r="J18" s="16">
        <v>64.475999999999999</v>
      </c>
      <c r="K18" s="146" t="s">
        <v>5</v>
      </c>
      <c r="L18" s="16">
        <v>105.684</v>
      </c>
    </row>
    <row r="19" spans="1:12" s="35" customFormat="1" ht="11.25" customHeight="1">
      <c r="A19" s="127" t="s">
        <v>310</v>
      </c>
      <c r="B19" s="127"/>
      <c r="C19" s="127"/>
      <c r="D19" s="127"/>
      <c r="E19" s="127"/>
      <c r="F19" s="16">
        <v>2.016</v>
      </c>
      <c r="G19" s="146" t="s">
        <v>5</v>
      </c>
      <c r="H19" s="16">
        <v>2.3250000000000002</v>
      </c>
      <c r="I19" s="6" t="s">
        <v>348</v>
      </c>
      <c r="J19" s="16">
        <v>24.49</v>
      </c>
      <c r="K19" s="146" t="s">
        <v>5</v>
      </c>
      <c r="L19" s="16">
        <v>32.344000000000001</v>
      </c>
    </row>
    <row r="20" spans="1:12" s="35" customFormat="1" ht="11.25" customHeight="1">
      <c r="A20" s="127" t="s">
        <v>295</v>
      </c>
      <c r="B20" s="127"/>
      <c r="C20" s="127"/>
      <c r="D20" s="127"/>
      <c r="E20" s="127"/>
      <c r="F20" s="16">
        <v>1.879</v>
      </c>
      <c r="G20" s="146" t="s">
        <v>5</v>
      </c>
      <c r="H20" s="16">
        <v>2.6</v>
      </c>
      <c r="I20" s="6" t="s">
        <v>348</v>
      </c>
      <c r="J20" s="16">
        <v>40.923000000000002</v>
      </c>
      <c r="K20" s="146" t="s">
        <v>5</v>
      </c>
      <c r="L20" s="16">
        <v>56.883000000000003</v>
      </c>
    </row>
    <row r="21" spans="1:12" s="35" customFormat="1" ht="11.25" customHeight="1">
      <c r="A21" s="127" t="s">
        <v>311</v>
      </c>
      <c r="B21" s="127"/>
      <c r="C21" s="127"/>
      <c r="D21" s="127"/>
      <c r="E21" s="127"/>
      <c r="F21" s="16">
        <v>1.6279999999999999</v>
      </c>
      <c r="G21" s="146" t="s">
        <v>5</v>
      </c>
      <c r="H21" s="16">
        <v>1.972</v>
      </c>
      <c r="I21" s="6" t="s">
        <v>348</v>
      </c>
      <c r="J21" s="16">
        <v>22.399000000000001</v>
      </c>
      <c r="K21" s="146" t="s">
        <v>5</v>
      </c>
      <c r="L21" s="16">
        <v>24.852</v>
      </c>
    </row>
    <row r="22" spans="1:12" s="35" customFormat="1" ht="11.25" customHeight="1">
      <c r="A22" s="18"/>
      <c r="B22" s="18"/>
      <c r="C22" s="18"/>
      <c r="D22" s="18"/>
      <c r="E22" s="18"/>
      <c r="F22" s="315"/>
      <c r="G22" s="18"/>
      <c r="H22" s="315"/>
      <c r="I22" s="18"/>
      <c r="J22" s="315"/>
      <c r="K22" s="18"/>
      <c r="L22" s="315"/>
    </row>
    <row r="23" spans="1:12" s="35" customFormat="1" ht="11.25" customHeight="1">
      <c r="A23" s="127"/>
      <c r="B23" s="127"/>
      <c r="C23" s="127"/>
      <c r="D23" s="127"/>
      <c r="E23" s="127"/>
      <c r="F23" s="16"/>
      <c r="G23" s="130"/>
      <c r="H23" s="16"/>
      <c r="I23" s="6"/>
      <c r="J23" s="16"/>
      <c r="K23" s="130"/>
      <c r="L23" s="16"/>
    </row>
    <row r="24" spans="1:12" s="35" customFormat="1" ht="11.25" customHeight="1">
      <c r="A24" s="129" t="s">
        <v>165</v>
      </c>
      <c r="B24" s="129"/>
      <c r="C24" s="129"/>
      <c r="D24" s="129"/>
      <c r="E24" s="129"/>
      <c r="F24" s="259"/>
      <c r="G24" s="128"/>
      <c r="H24" s="316"/>
      <c r="I24" s="128"/>
      <c r="J24" s="259"/>
      <c r="K24" s="128"/>
      <c r="L24" s="316"/>
    </row>
    <row r="25" spans="1:12" s="35" customFormat="1" ht="11.25" customHeight="1">
      <c r="A25" s="127" t="s">
        <v>297</v>
      </c>
      <c r="B25" s="127"/>
      <c r="C25" s="127"/>
      <c r="D25" s="127"/>
      <c r="E25" s="127"/>
      <c r="F25" s="16">
        <v>16.111000000000001</v>
      </c>
      <c r="G25" s="146" t="s">
        <v>5</v>
      </c>
      <c r="H25" s="16">
        <v>7.57</v>
      </c>
      <c r="I25" s="6" t="s">
        <v>348</v>
      </c>
      <c r="J25" s="16">
        <v>256.55</v>
      </c>
      <c r="K25" s="146" t="s">
        <v>5</v>
      </c>
      <c r="L25" s="316">
        <v>140.27199999999999</v>
      </c>
    </row>
    <row r="26" spans="1:12" s="35" customFormat="1" ht="11.25" customHeight="1">
      <c r="A26" s="127" t="s">
        <v>298</v>
      </c>
      <c r="B26" s="127"/>
      <c r="C26" s="127"/>
      <c r="D26" s="127"/>
      <c r="E26" s="127"/>
      <c r="F26" s="16">
        <v>3.5830000000000002</v>
      </c>
      <c r="G26" s="146" t="s">
        <v>5</v>
      </c>
      <c r="H26" s="16">
        <v>2.2599999999999998</v>
      </c>
      <c r="I26" s="6" t="s">
        <v>348</v>
      </c>
      <c r="J26" s="16">
        <v>51.454999999999998</v>
      </c>
      <c r="K26" s="146" t="s">
        <v>5</v>
      </c>
      <c r="L26" s="316">
        <v>41.112000000000002</v>
      </c>
    </row>
    <row r="27" spans="1:12" s="35" customFormat="1" ht="12" customHeight="1" thickBot="1">
      <c r="A27" s="144"/>
      <c r="B27" s="144"/>
      <c r="C27" s="144"/>
      <c r="D27" s="144"/>
      <c r="E27" s="144"/>
      <c r="F27" s="3"/>
      <c r="G27" s="3"/>
      <c r="H27" s="3"/>
      <c r="I27" s="3"/>
      <c r="J27" s="3"/>
      <c r="K27" s="3"/>
      <c r="L27" s="3"/>
    </row>
    <row r="28" spans="1:12" s="35" customFormat="1" ht="39.75" customHeight="1">
      <c r="A28" s="354" t="s">
        <v>287</v>
      </c>
      <c r="B28" s="354"/>
      <c r="C28" s="354"/>
      <c r="D28" s="354"/>
      <c r="E28" s="354"/>
      <c r="F28" s="354"/>
      <c r="G28" s="354"/>
      <c r="H28" s="354"/>
      <c r="I28" s="354"/>
      <c r="J28" s="354"/>
      <c r="K28" s="354"/>
      <c r="L28" s="354"/>
    </row>
    <row r="29" spans="1:12" s="35" customFormat="1"/>
    <row r="30" spans="1:12" s="35" customFormat="1"/>
    <row r="31" spans="1:12" s="35" customFormat="1"/>
    <row r="32" spans="1:12" s="35" customFormat="1"/>
    <row r="33" s="35" customFormat="1"/>
  </sheetData>
  <sheetProtection formatCells="0" formatColumns="0" formatRows="0"/>
  <mergeCells count="9">
    <mergeCell ref="A28:L28"/>
    <mergeCell ref="J9:L9"/>
    <mergeCell ref="E6:H6"/>
    <mergeCell ref="E7:H7"/>
    <mergeCell ref="J6:L6"/>
    <mergeCell ref="J7:L7"/>
    <mergeCell ref="K8:L8"/>
    <mergeCell ref="F9:H9"/>
    <mergeCell ref="G8:H8"/>
  </mergeCells>
  <phoneticPr fontId="13"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Blad1" enableFormatConditionsCalculation="0"/>
  <dimension ref="A1:R89"/>
  <sheetViews>
    <sheetView zoomScaleNormal="100" workbookViewId="0"/>
  </sheetViews>
  <sheetFormatPr defaultRowHeight="12.75"/>
  <cols>
    <col min="1" max="1" width="1.5703125" style="35" customWidth="1"/>
    <col min="2" max="2" width="30.5703125" style="9" customWidth="1"/>
    <col min="3" max="5" width="30.5703125" style="9" hidden="1" customWidth="1"/>
    <col min="6" max="6" width="9.140625" style="35" bestFit="1"/>
    <col min="7" max="7" width="1.85546875" style="35" bestFit="1" customWidth="1"/>
    <col min="8" max="8" width="5.5703125" style="43" customWidth="1"/>
    <col min="9" max="9" width="9.140625" style="35" bestFit="1"/>
    <col min="10" max="10" width="2.28515625" style="35" customWidth="1"/>
    <col min="11" max="11" width="6.7109375" style="35" customWidth="1"/>
    <col min="12" max="16384" width="9.140625" style="35"/>
  </cols>
  <sheetData>
    <row r="1" spans="1:18" ht="6.75" customHeight="1">
      <c r="B1" s="2"/>
      <c r="C1" s="2"/>
      <c r="D1" s="2"/>
      <c r="E1" s="2"/>
    </row>
    <row r="2" spans="1:18" s="243" customFormat="1" ht="12.75" customHeight="1">
      <c r="A2" s="194" t="s">
        <v>343</v>
      </c>
      <c r="B2" s="192"/>
      <c r="C2" s="192"/>
      <c r="D2" s="192"/>
      <c r="E2" s="192"/>
      <c r="H2" s="187"/>
      <c r="L2" s="268"/>
    </row>
    <row r="3" spans="1:18" s="243" customFormat="1" ht="12.75" hidden="1" customHeight="1">
      <c r="A3" s="194"/>
      <c r="B3" s="192"/>
      <c r="C3" s="192"/>
      <c r="D3" s="192"/>
      <c r="E3" s="192"/>
      <c r="H3" s="187"/>
    </row>
    <row r="4" spans="1:18" ht="13.5" thickBot="1">
      <c r="A4" s="244" t="s">
        <v>344</v>
      </c>
      <c r="B4" s="44"/>
      <c r="C4" s="44"/>
      <c r="D4" s="44"/>
      <c r="E4" s="44"/>
      <c r="F4" s="245"/>
      <c r="G4" s="245"/>
      <c r="H4" s="47"/>
      <c r="I4" s="143"/>
      <c r="J4" s="246"/>
      <c r="K4" s="34"/>
    </row>
    <row r="5" spans="1:18" ht="15.75" hidden="1" thickBot="1">
      <c r="A5" s="66"/>
      <c r="B5" s="44"/>
      <c r="C5" s="44"/>
      <c r="D5" s="44"/>
      <c r="E5" s="44"/>
      <c r="F5" s="245"/>
      <c r="G5" s="245"/>
      <c r="H5" s="47"/>
      <c r="I5" s="143"/>
      <c r="J5" s="143"/>
      <c r="K5" s="67"/>
    </row>
    <row r="6" spans="1:18" ht="13.5" thickBot="1">
      <c r="A6" s="44"/>
      <c r="B6" s="44"/>
      <c r="C6" s="44"/>
      <c r="D6" s="44"/>
      <c r="E6" s="44"/>
      <c r="F6" s="27">
        <v>2012</v>
      </c>
      <c r="G6" s="3"/>
      <c r="H6" s="156" t="s">
        <v>130</v>
      </c>
      <c r="I6" s="27">
        <v>2011</v>
      </c>
      <c r="J6" s="318" t="s">
        <v>130</v>
      </c>
      <c r="K6" s="247"/>
    </row>
    <row r="7" spans="1:18" hidden="1">
      <c r="A7" s="292"/>
      <c r="B7" s="292"/>
      <c r="C7" s="292"/>
      <c r="D7" s="292"/>
      <c r="E7" s="292"/>
      <c r="F7" s="277"/>
      <c r="G7" s="210"/>
      <c r="H7" s="210"/>
      <c r="I7" s="277"/>
      <c r="J7" s="126"/>
      <c r="K7" s="210"/>
    </row>
    <row r="8" spans="1:18" ht="6.75" customHeight="1">
      <c r="B8" s="4"/>
      <c r="C8" s="4"/>
      <c r="D8" s="4"/>
      <c r="E8" s="4"/>
      <c r="G8" s="248"/>
      <c r="J8" s="248"/>
      <c r="P8" s="5"/>
      <c r="R8" s="248"/>
    </row>
    <row r="9" spans="1:18" ht="6.75" hidden="1" customHeight="1">
      <c r="B9" s="4"/>
      <c r="C9" s="4"/>
      <c r="D9" s="4"/>
      <c r="E9" s="4"/>
      <c r="G9" s="248"/>
      <c r="J9" s="248"/>
      <c r="P9" s="5"/>
      <c r="R9" s="248"/>
    </row>
    <row r="10" spans="1:18" ht="6.75" hidden="1" customHeight="1">
      <c r="B10" s="4"/>
      <c r="C10" s="4"/>
      <c r="D10" s="4"/>
      <c r="E10" s="4"/>
      <c r="G10" s="248"/>
      <c r="J10" s="248"/>
      <c r="P10" s="5"/>
      <c r="R10" s="248"/>
    </row>
    <row r="11" spans="1:18" ht="11.25" customHeight="1">
      <c r="A11" s="8" t="s">
        <v>0</v>
      </c>
      <c r="F11" s="10">
        <v>61731</v>
      </c>
      <c r="G11" s="249"/>
      <c r="H11" s="10"/>
      <c r="I11" s="10">
        <v>61260</v>
      </c>
      <c r="J11" s="249"/>
      <c r="K11" s="10"/>
      <c r="P11" s="12"/>
      <c r="R11" s="130"/>
    </row>
    <row r="12" spans="1:18" ht="10.5" customHeight="1">
      <c r="B12" s="14" t="s">
        <v>6</v>
      </c>
      <c r="C12" s="14"/>
      <c r="D12" s="14"/>
      <c r="E12" s="14"/>
      <c r="F12" s="10"/>
      <c r="G12" s="249"/>
      <c r="H12" s="29"/>
      <c r="I12" s="10"/>
      <c r="J12" s="249"/>
      <c r="K12" s="29"/>
      <c r="P12" s="12"/>
      <c r="R12" s="130"/>
    </row>
    <row r="13" spans="1:18" ht="10.5" customHeight="1">
      <c r="B13" s="14" t="s">
        <v>1</v>
      </c>
      <c r="C13" s="14"/>
      <c r="D13" s="14"/>
      <c r="E13" s="14"/>
      <c r="F13" s="250">
        <v>44226</v>
      </c>
      <c r="G13" s="250"/>
      <c r="H13" s="251"/>
      <c r="I13" s="250">
        <v>44095</v>
      </c>
      <c r="J13" s="250"/>
      <c r="K13" s="251"/>
      <c r="L13" s="252"/>
      <c r="P13" s="16"/>
      <c r="R13" s="130"/>
    </row>
    <row r="14" spans="1:18" ht="10.5" customHeight="1">
      <c r="B14" s="17" t="s">
        <v>2</v>
      </c>
      <c r="C14" s="17"/>
      <c r="D14" s="17"/>
      <c r="E14" s="17"/>
      <c r="F14" s="250">
        <v>17505</v>
      </c>
      <c r="G14" s="250"/>
      <c r="H14" s="251"/>
      <c r="I14" s="250">
        <v>17165</v>
      </c>
      <c r="J14" s="250"/>
      <c r="K14" s="251"/>
      <c r="P14" s="16"/>
      <c r="R14" s="130"/>
    </row>
    <row r="15" spans="1:18" ht="5.25" customHeight="1">
      <c r="A15" s="18"/>
      <c r="B15" s="18"/>
      <c r="C15" s="18"/>
      <c r="D15" s="18"/>
      <c r="E15" s="18"/>
      <c r="F15" s="30"/>
      <c r="G15" s="151"/>
      <c r="H15" s="30"/>
      <c r="I15" s="30"/>
      <c r="J15" s="151"/>
      <c r="K15" s="30"/>
      <c r="P15" s="16"/>
      <c r="R15" s="130"/>
    </row>
    <row r="16" spans="1:18" ht="6" customHeight="1">
      <c r="B16" s="8"/>
      <c r="C16" s="8"/>
      <c r="D16" s="8"/>
      <c r="E16" s="8"/>
      <c r="F16" s="29"/>
      <c r="G16" s="249"/>
      <c r="H16" s="29"/>
      <c r="I16" s="29"/>
      <c r="J16" s="249"/>
      <c r="K16" s="29"/>
      <c r="N16" s="34"/>
      <c r="O16" s="34"/>
      <c r="P16" s="246"/>
      <c r="Q16" s="34"/>
      <c r="R16" s="246"/>
    </row>
    <row r="17" spans="1:18" ht="11.25" customHeight="1">
      <c r="A17" s="8" t="s">
        <v>19</v>
      </c>
      <c r="F17" s="253">
        <v>29878.123</v>
      </c>
      <c r="G17" s="254" t="s">
        <v>5</v>
      </c>
      <c r="H17" s="255">
        <v>1322.3869999999999</v>
      </c>
      <c r="I17" s="253">
        <v>35164.936000000002</v>
      </c>
      <c r="J17" s="254" t="s">
        <v>5</v>
      </c>
      <c r="K17" s="255">
        <v>2103.1210000000001</v>
      </c>
      <c r="N17" s="34"/>
      <c r="O17" s="34"/>
      <c r="P17" s="246"/>
      <c r="Q17" s="34"/>
      <c r="R17" s="246"/>
    </row>
    <row r="18" spans="1:18" ht="6" customHeight="1">
      <c r="B18" s="14"/>
      <c r="C18" s="14"/>
      <c r="D18" s="14"/>
      <c r="E18" s="14"/>
      <c r="F18" s="29"/>
      <c r="G18" s="305"/>
      <c r="H18" s="29"/>
      <c r="I18" s="29"/>
      <c r="J18" s="249"/>
      <c r="K18" s="29"/>
      <c r="N18" s="34"/>
      <c r="O18" s="34"/>
      <c r="P18" s="246"/>
      <c r="Q18" s="34"/>
      <c r="R18" s="246"/>
    </row>
    <row r="19" spans="1:18" ht="11.25" customHeight="1">
      <c r="A19" s="8" t="s">
        <v>4</v>
      </c>
      <c r="F19" s="253">
        <v>29466.151999999998</v>
      </c>
      <c r="G19" s="254" t="s">
        <v>5</v>
      </c>
      <c r="H19" s="255">
        <v>1323.096</v>
      </c>
      <c r="I19" s="253">
        <v>34678.493999999999</v>
      </c>
      <c r="J19" s="254" t="s">
        <v>5</v>
      </c>
      <c r="K19" s="255">
        <v>2103.8409999999999</v>
      </c>
      <c r="N19" s="34"/>
      <c r="O19" s="34"/>
      <c r="P19" s="246"/>
      <c r="Q19" s="34"/>
      <c r="R19" s="246"/>
    </row>
    <row r="20" spans="1:18" ht="10.5" customHeight="1">
      <c r="B20" s="14" t="s">
        <v>6</v>
      </c>
      <c r="C20" s="14"/>
      <c r="D20" s="14"/>
      <c r="E20" s="14"/>
      <c r="F20" s="29"/>
      <c r="G20" s="305"/>
      <c r="H20" s="29"/>
      <c r="I20" s="29"/>
      <c r="J20" s="249"/>
      <c r="K20" s="29"/>
      <c r="N20" s="34"/>
      <c r="O20" s="34"/>
      <c r="P20" s="246"/>
      <c r="Q20" s="34"/>
      <c r="R20" s="246"/>
    </row>
    <row r="21" spans="1:18" ht="10.5" customHeight="1">
      <c r="B21" s="14" t="s">
        <v>15</v>
      </c>
      <c r="C21" s="14"/>
      <c r="D21" s="14"/>
      <c r="E21" s="14"/>
      <c r="F21" s="250">
        <v>17855.482</v>
      </c>
      <c r="G21" s="254" t="s">
        <v>5</v>
      </c>
      <c r="H21" s="251">
        <v>965.05700000000002</v>
      </c>
      <c r="I21" s="250">
        <v>21668.698</v>
      </c>
      <c r="J21" s="254" t="s">
        <v>5</v>
      </c>
      <c r="K21" s="251">
        <v>1613.76</v>
      </c>
      <c r="N21" s="34"/>
      <c r="O21" s="34"/>
      <c r="P21" s="246"/>
      <c r="Q21" s="34"/>
      <c r="R21" s="246"/>
    </row>
    <row r="22" spans="1:18" ht="10.5" customHeight="1">
      <c r="B22" s="14" t="s">
        <v>16</v>
      </c>
      <c r="C22" s="14"/>
      <c r="D22" s="14"/>
      <c r="E22" s="14"/>
      <c r="F22" s="250">
        <v>6564.951</v>
      </c>
      <c r="G22" s="254" t="s">
        <v>5</v>
      </c>
      <c r="H22" s="251">
        <v>480.55799999999999</v>
      </c>
      <c r="I22" s="250">
        <v>7304.5990000000002</v>
      </c>
      <c r="J22" s="254" t="s">
        <v>5</v>
      </c>
      <c r="K22" s="251">
        <v>723.14099999999996</v>
      </c>
      <c r="N22" s="34"/>
      <c r="O22" s="34"/>
      <c r="P22" s="246"/>
      <c r="Q22" s="34"/>
      <c r="R22" s="246"/>
    </row>
    <row r="23" spans="1:18" ht="10.5" customHeight="1">
      <c r="B23" s="14" t="s">
        <v>17</v>
      </c>
      <c r="C23" s="14"/>
      <c r="D23" s="14"/>
      <c r="E23" s="14"/>
      <c r="F23" s="250">
        <v>3706.3249999999998</v>
      </c>
      <c r="G23" s="254" t="s">
        <v>5</v>
      </c>
      <c r="H23" s="251">
        <v>414.19600000000003</v>
      </c>
      <c r="I23" s="250">
        <v>4203.12</v>
      </c>
      <c r="J23" s="254" t="s">
        <v>5</v>
      </c>
      <c r="K23" s="251">
        <v>615.59100000000001</v>
      </c>
      <c r="N23" s="34"/>
      <c r="O23" s="34"/>
      <c r="P23" s="246"/>
      <c r="Q23" s="34"/>
      <c r="R23" s="246"/>
    </row>
    <row r="24" spans="1:18" ht="10.5" customHeight="1">
      <c r="B24" s="14" t="s">
        <v>18</v>
      </c>
      <c r="C24" s="14"/>
      <c r="D24" s="14"/>
      <c r="E24" s="14"/>
      <c r="F24" s="250">
        <v>1339.395</v>
      </c>
      <c r="G24" s="254" t="s">
        <v>5</v>
      </c>
      <c r="H24" s="251">
        <v>247.76499999999999</v>
      </c>
      <c r="I24" s="250">
        <v>1502.078</v>
      </c>
      <c r="J24" s="254" t="s">
        <v>5</v>
      </c>
      <c r="K24" s="251">
        <v>362.24599999999998</v>
      </c>
      <c r="N24" s="34"/>
      <c r="O24" s="34"/>
      <c r="P24" s="246"/>
      <c r="Q24" s="34"/>
      <c r="R24" s="246"/>
    </row>
    <row r="25" spans="1:18" ht="6" customHeight="1">
      <c r="B25" s="8"/>
      <c r="C25" s="8"/>
      <c r="D25" s="8"/>
      <c r="E25" s="8"/>
      <c r="F25" s="29"/>
      <c r="G25" s="305"/>
      <c r="H25" s="29"/>
      <c r="I25" s="29"/>
      <c r="J25" s="249"/>
      <c r="K25" s="29"/>
      <c r="N25" s="34"/>
      <c r="O25" s="34"/>
      <c r="P25" s="246"/>
      <c r="Q25" s="34"/>
      <c r="R25" s="246"/>
    </row>
    <row r="26" spans="1:18" ht="11.25" customHeight="1">
      <c r="A26" s="8" t="s">
        <v>7</v>
      </c>
      <c r="F26" s="253">
        <v>411.97</v>
      </c>
      <c r="G26" s="254" t="s">
        <v>5</v>
      </c>
      <c r="H26" s="255">
        <v>57.9</v>
      </c>
      <c r="I26" s="253">
        <v>486.44200000000001</v>
      </c>
      <c r="J26" s="254" t="s">
        <v>5</v>
      </c>
      <c r="K26" s="255">
        <v>54.738</v>
      </c>
      <c r="N26" s="34"/>
      <c r="O26" s="34"/>
      <c r="P26" s="246"/>
      <c r="Q26" s="34"/>
      <c r="R26" s="246"/>
    </row>
    <row r="27" spans="1:18" ht="11.25" customHeight="1">
      <c r="B27" s="14" t="s">
        <v>6</v>
      </c>
      <c r="C27" s="14"/>
      <c r="D27" s="14"/>
      <c r="E27" s="14"/>
      <c r="F27" s="29"/>
      <c r="G27" s="305"/>
      <c r="H27" s="29"/>
      <c r="I27" s="29"/>
      <c r="J27" s="249"/>
      <c r="K27" s="29"/>
      <c r="N27" s="34"/>
      <c r="O27" s="34"/>
      <c r="P27" s="246"/>
      <c r="Q27" s="34"/>
      <c r="R27" s="246"/>
    </row>
    <row r="28" spans="1:18" ht="11.25" customHeight="1">
      <c r="B28" s="14" t="s">
        <v>127</v>
      </c>
      <c r="C28" s="14"/>
      <c r="D28" s="14"/>
      <c r="E28" s="14"/>
      <c r="F28" s="250">
        <v>298.67200000000003</v>
      </c>
      <c r="G28" s="254" t="s">
        <v>5</v>
      </c>
      <c r="H28" s="251">
        <v>41.805999999999997</v>
      </c>
      <c r="I28" s="250">
        <v>344.58800000000002</v>
      </c>
      <c r="J28" s="254" t="s">
        <v>5</v>
      </c>
      <c r="K28" s="251">
        <v>36.701999999999998</v>
      </c>
      <c r="N28" s="34"/>
      <c r="O28" s="34"/>
      <c r="P28" s="246"/>
      <c r="Q28" s="34"/>
      <c r="R28" s="246"/>
    </row>
    <row r="29" spans="1:18" ht="11.25" customHeight="1">
      <c r="B29" s="17" t="s">
        <v>128</v>
      </c>
      <c r="C29" s="17"/>
      <c r="D29" s="17"/>
      <c r="E29" s="17"/>
      <c r="F29" s="250">
        <v>113.298</v>
      </c>
      <c r="G29" s="256" t="s">
        <v>5</v>
      </c>
      <c r="H29" s="251">
        <v>21.783999999999999</v>
      </c>
      <c r="I29" s="250">
        <v>141.85400000000001</v>
      </c>
      <c r="J29" s="256" t="s">
        <v>5</v>
      </c>
      <c r="K29" s="251">
        <v>21.908999999999999</v>
      </c>
      <c r="L29" s="34"/>
      <c r="N29" s="34"/>
      <c r="O29" s="34"/>
      <c r="P29" s="246"/>
      <c r="Q29" s="34"/>
      <c r="R29" s="246"/>
    </row>
    <row r="30" spans="1:18" ht="5.25" customHeight="1">
      <c r="A30" s="18"/>
      <c r="B30" s="18"/>
      <c r="C30" s="18"/>
      <c r="D30" s="18"/>
      <c r="E30" s="18"/>
      <c r="F30" s="19"/>
      <c r="G30" s="257"/>
      <c r="H30" s="19"/>
      <c r="I30" s="19"/>
      <c r="J30" s="257"/>
      <c r="K30" s="19"/>
      <c r="L30" s="34"/>
      <c r="N30" s="34"/>
      <c r="O30" s="34"/>
      <c r="P30" s="246"/>
      <c r="Q30" s="34"/>
      <c r="R30" s="246"/>
    </row>
    <row r="31" spans="1:18" ht="6.75" customHeight="1">
      <c r="B31" s="8"/>
      <c r="C31" s="8"/>
      <c r="D31" s="8"/>
      <c r="E31" s="8"/>
      <c r="F31" s="29"/>
      <c r="G31" s="305"/>
      <c r="H31" s="29"/>
      <c r="I31" s="29"/>
      <c r="J31" s="249"/>
      <c r="K31" s="29"/>
      <c r="N31" s="34"/>
      <c r="O31" s="34"/>
      <c r="P31" s="246"/>
      <c r="Q31" s="34"/>
      <c r="R31" s="246"/>
    </row>
    <row r="32" spans="1:18" ht="11.25" customHeight="1">
      <c r="A32" s="8" t="s">
        <v>14</v>
      </c>
      <c r="F32" s="253">
        <v>2445152.1329999999</v>
      </c>
      <c r="G32" s="254" t="s">
        <v>5</v>
      </c>
      <c r="H32" s="255">
        <v>71864.384999999995</v>
      </c>
      <c r="I32" s="253">
        <v>2669110.1039999998</v>
      </c>
      <c r="J32" s="254" t="s">
        <v>5</v>
      </c>
      <c r="K32" s="255">
        <v>75145.775999999998</v>
      </c>
      <c r="N32" s="34"/>
      <c r="O32" s="34"/>
      <c r="P32" s="246"/>
      <c r="Q32" s="34"/>
      <c r="R32" s="246"/>
    </row>
    <row r="33" spans="1:18" ht="6" customHeight="1">
      <c r="B33" s="8"/>
      <c r="C33" s="8"/>
      <c r="D33" s="8"/>
      <c r="E33" s="8"/>
      <c r="F33" s="29"/>
      <c r="G33" s="305"/>
      <c r="H33" s="29"/>
      <c r="I33" s="29"/>
      <c r="J33" s="249"/>
      <c r="K33" s="29"/>
      <c r="N33" s="34"/>
      <c r="O33" s="34"/>
      <c r="P33" s="246"/>
      <c r="Q33" s="34"/>
      <c r="R33" s="246"/>
    </row>
    <row r="34" spans="1:18" ht="11.25" customHeight="1">
      <c r="A34" s="8" t="s">
        <v>4</v>
      </c>
      <c r="F34" s="253">
        <v>2241367.0120000001</v>
      </c>
      <c r="G34" s="254" t="s">
        <v>5</v>
      </c>
      <c r="H34" s="255">
        <v>70142.130999999994</v>
      </c>
      <c r="I34" s="253">
        <v>2418747.1669999999</v>
      </c>
      <c r="J34" s="254" t="s">
        <v>5</v>
      </c>
      <c r="K34" s="255">
        <v>73457.843999999997</v>
      </c>
      <c r="N34" s="34"/>
      <c r="O34" s="34"/>
      <c r="P34" s="246"/>
      <c r="Q34" s="34"/>
      <c r="R34" s="246"/>
    </row>
    <row r="35" spans="1:18" ht="10.5" customHeight="1">
      <c r="B35" s="14" t="s">
        <v>6</v>
      </c>
      <c r="C35" s="14"/>
      <c r="D35" s="14"/>
      <c r="E35" s="14"/>
      <c r="F35" s="29"/>
      <c r="G35" s="305"/>
      <c r="H35" s="29"/>
      <c r="I35" s="29"/>
      <c r="J35" s="249"/>
      <c r="K35" s="29"/>
      <c r="N35" s="34"/>
      <c r="O35" s="34"/>
      <c r="P35" s="246"/>
      <c r="Q35" s="34"/>
      <c r="R35" s="246"/>
    </row>
    <row r="36" spans="1:18" ht="10.5" customHeight="1">
      <c r="B36" s="14" t="s">
        <v>15</v>
      </c>
      <c r="C36" s="14"/>
      <c r="D36" s="14"/>
      <c r="E36" s="14"/>
      <c r="F36" s="250">
        <v>1579068.2209999999</v>
      </c>
      <c r="G36" s="254" t="s">
        <v>5</v>
      </c>
      <c r="H36" s="251">
        <v>58757.887999999999</v>
      </c>
      <c r="I36" s="250">
        <v>1755378.504</v>
      </c>
      <c r="J36" s="254" t="s">
        <v>5</v>
      </c>
      <c r="K36" s="251">
        <v>63581.762000000002</v>
      </c>
      <c r="N36" s="34"/>
      <c r="O36" s="34"/>
      <c r="P36" s="246"/>
      <c r="Q36" s="34"/>
      <c r="R36" s="246"/>
    </row>
    <row r="37" spans="1:18" ht="10.5" customHeight="1">
      <c r="B37" s="14" t="s">
        <v>16</v>
      </c>
      <c r="C37" s="14"/>
      <c r="D37" s="14"/>
      <c r="E37" s="14"/>
      <c r="F37" s="250">
        <v>327709.31300000002</v>
      </c>
      <c r="G37" s="254" t="s">
        <v>5</v>
      </c>
      <c r="H37" s="251">
        <v>20787.144</v>
      </c>
      <c r="I37" s="250">
        <v>342740.40899999999</v>
      </c>
      <c r="J37" s="254" t="s">
        <v>5</v>
      </c>
      <c r="K37" s="251">
        <v>20870.411</v>
      </c>
      <c r="N37" s="34"/>
      <c r="O37" s="34"/>
      <c r="P37" s="246"/>
      <c r="Q37" s="34"/>
      <c r="R37" s="246"/>
    </row>
    <row r="38" spans="1:18" ht="10.5" customHeight="1">
      <c r="B38" s="14" t="s">
        <v>17</v>
      </c>
      <c r="C38" s="14"/>
      <c r="D38" s="14"/>
      <c r="E38" s="14"/>
      <c r="F38" s="250">
        <v>279704.94199999998</v>
      </c>
      <c r="G38" s="254" t="s">
        <v>5</v>
      </c>
      <c r="H38" s="251">
        <v>29374.441999999999</v>
      </c>
      <c r="I38" s="250">
        <v>261545.389</v>
      </c>
      <c r="J38" s="254" t="s">
        <v>5</v>
      </c>
      <c r="K38" s="251">
        <v>28028.773000000001</v>
      </c>
      <c r="N38" s="34"/>
      <c r="O38" s="34"/>
      <c r="P38" s="246"/>
      <c r="Q38" s="34"/>
      <c r="R38" s="246"/>
    </row>
    <row r="39" spans="1:18" ht="10.5" customHeight="1">
      <c r="B39" s="14" t="s">
        <v>18</v>
      </c>
      <c r="C39" s="14"/>
      <c r="D39" s="14"/>
      <c r="E39" s="14"/>
      <c r="F39" s="250">
        <v>54884.536</v>
      </c>
      <c r="G39" s="254" t="s">
        <v>5</v>
      </c>
      <c r="H39" s="251">
        <v>8686.6650000000009</v>
      </c>
      <c r="I39" s="250">
        <v>59082.864999999998</v>
      </c>
      <c r="J39" s="254" t="s">
        <v>5</v>
      </c>
      <c r="K39" s="251">
        <v>11571.627</v>
      </c>
      <c r="N39" s="34"/>
      <c r="O39" s="34"/>
      <c r="P39" s="246"/>
      <c r="Q39" s="34"/>
      <c r="R39" s="246"/>
    </row>
    <row r="40" spans="1:18" ht="6" customHeight="1">
      <c r="B40" s="14"/>
      <c r="C40" s="14"/>
      <c r="D40" s="14"/>
      <c r="E40" s="14"/>
      <c r="F40" s="29"/>
      <c r="G40" s="305"/>
      <c r="H40" s="29"/>
      <c r="I40" s="29"/>
      <c r="J40" s="249"/>
      <c r="K40" s="29"/>
      <c r="N40" s="34"/>
      <c r="O40" s="34"/>
      <c r="P40" s="246"/>
      <c r="Q40" s="34"/>
      <c r="R40" s="246"/>
    </row>
    <row r="41" spans="1:18" ht="11.25" customHeight="1">
      <c r="A41" s="8" t="s">
        <v>7</v>
      </c>
      <c r="F41" s="253">
        <v>203785.12</v>
      </c>
      <c r="G41" s="254" t="s">
        <v>5</v>
      </c>
      <c r="H41" s="255">
        <v>23467.681</v>
      </c>
      <c r="I41" s="253">
        <v>250362.93700000001</v>
      </c>
      <c r="J41" s="254" t="s">
        <v>5</v>
      </c>
      <c r="K41" s="255">
        <v>24989.077000000001</v>
      </c>
      <c r="N41" s="34"/>
      <c r="O41" s="34"/>
      <c r="P41" s="246"/>
      <c r="Q41" s="34"/>
      <c r="R41" s="246"/>
    </row>
    <row r="42" spans="1:18" ht="11.25" customHeight="1">
      <c r="B42" s="14" t="s">
        <v>6</v>
      </c>
      <c r="C42" s="14"/>
      <c r="D42" s="14"/>
      <c r="E42" s="14"/>
      <c r="F42" s="32"/>
      <c r="G42" s="305"/>
      <c r="H42" s="33"/>
      <c r="I42" s="319"/>
      <c r="J42" s="249"/>
      <c r="K42" s="317"/>
      <c r="N42" s="34"/>
      <c r="O42" s="34"/>
      <c r="P42" s="246"/>
      <c r="Q42" s="34"/>
      <c r="R42" s="246"/>
    </row>
    <row r="43" spans="1:18" ht="11.25" customHeight="1">
      <c r="B43" s="14" t="s">
        <v>127</v>
      </c>
      <c r="C43" s="14"/>
      <c r="D43" s="14"/>
      <c r="E43" s="14"/>
      <c r="F43" s="258">
        <v>180797.47500000001</v>
      </c>
      <c r="G43" s="254" t="s">
        <v>5</v>
      </c>
      <c r="H43" s="263">
        <v>21481.102999999999</v>
      </c>
      <c r="I43" s="262">
        <v>218814.23499999999</v>
      </c>
      <c r="J43" s="254" t="s">
        <v>5</v>
      </c>
      <c r="K43" s="263">
        <v>22033.722000000002</v>
      </c>
      <c r="L43" s="259"/>
      <c r="N43" s="34"/>
      <c r="O43" s="260"/>
      <c r="P43" s="246"/>
      <c r="Q43" s="34"/>
      <c r="R43" s="246"/>
    </row>
    <row r="44" spans="1:18" ht="11.25" customHeight="1">
      <c r="B44" s="17" t="s">
        <v>128</v>
      </c>
      <c r="C44" s="14"/>
      <c r="D44" s="14"/>
      <c r="E44" s="14"/>
      <c r="F44" s="258">
        <v>22987.645</v>
      </c>
      <c r="G44" s="256" t="s">
        <v>5</v>
      </c>
      <c r="H44" s="263">
        <v>4771.0559999999996</v>
      </c>
      <c r="I44" s="250">
        <v>31548.702000000001</v>
      </c>
      <c r="J44" s="256" t="s">
        <v>5</v>
      </c>
      <c r="K44" s="251">
        <v>6166.4589999999998</v>
      </c>
      <c r="L44" s="259"/>
      <c r="N44" s="34"/>
      <c r="O44" s="260"/>
      <c r="P44" s="246"/>
      <c r="Q44" s="34"/>
      <c r="R44" s="246"/>
    </row>
    <row r="45" spans="1:18" ht="11.25" customHeight="1">
      <c r="B45" s="14" t="s">
        <v>10</v>
      </c>
      <c r="C45" s="14"/>
      <c r="D45" s="14"/>
      <c r="E45" s="14"/>
      <c r="F45" s="258">
        <v>14705.856</v>
      </c>
      <c r="G45" s="256" t="s">
        <v>5</v>
      </c>
      <c r="H45" s="263">
        <v>4784.4359999999997</v>
      </c>
      <c r="I45" s="330">
        <v>19049.166000000001</v>
      </c>
      <c r="J45" s="329" t="s">
        <v>5</v>
      </c>
      <c r="K45" s="331">
        <v>3740.6759999999999</v>
      </c>
      <c r="L45" s="259"/>
      <c r="N45" s="34"/>
      <c r="O45" s="260"/>
      <c r="P45" s="246"/>
      <c r="Q45" s="34"/>
      <c r="R45" s="246"/>
    </row>
    <row r="46" spans="1:18" ht="11.25" customHeight="1">
      <c r="B46" s="14" t="s">
        <v>11</v>
      </c>
      <c r="C46" s="17"/>
      <c r="D46" s="17"/>
      <c r="E46" s="17"/>
      <c r="F46" s="250">
        <v>17020.955000000002</v>
      </c>
      <c r="G46" s="256" t="s">
        <v>5</v>
      </c>
      <c r="H46" s="251">
        <v>5567.4260000000004</v>
      </c>
      <c r="I46" s="327">
        <v>23178.937000000002</v>
      </c>
      <c r="J46" s="329" t="s">
        <v>5</v>
      </c>
      <c r="K46" s="328">
        <v>6065.0330000000004</v>
      </c>
      <c r="N46" s="34"/>
      <c r="O46" s="34"/>
      <c r="P46" s="246"/>
      <c r="Q46" s="34"/>
      <c r="R46" s="246"/>
    </row>
    <row r="47" spans="1:18" ht="5.25" customHeight="1">
      <c r="A47" s="18"/>
      <c r="B47" s="18"/>
      <c r="C47" s="18"/>
      <c r="D47" s="18"/>
      <c r="E47" s="18"/>
      <c r="F47" s="30"/>
      <c r="G47" s="257"/>
      <c r="H47" s="30"/>
      <c r="I47" s="30"/>
      <c r="J47" s="257"/>
      <c r="K47" s="30"/>
      <c r="N47" s="34"/>
      <c r="O47" s="34"/>
      <c r="P47" s="246"/>
      <c r="Q47" s="34"/>
      <c r="R47" s="246"/>
    </row>
    <row r="48" spans="1:18" ht="6" customHeight="1">
      <c r="B48" s="14"/>
      <c r="C48" s="14"/>
      <c r="D48" s="14"/>
      <c r="E48" s="14"/>
      <c r="F48" s="29"/>
      <c r="G48" s="305"/>
      <c r="H48" s="29"/>
      <c r="I48" s="29"/>
      <c r="J48" s="249"/>
      <c r="K48" s="29"/>
      <c r="N48" s="34"/>
      <c r="O48" s="34"/>
      <c r="P48" s="246"/>
      <c r="Q48" s="34"/>
      <c r="R48" s="246"/>
    </row>
    <row r="49" spans="1:18" ht="11.25" customHeight="1">
      <c r="A49" s="8" t="s">
        <v>3</v>
      </c>
      <c r="F49" s="253">
        <v>294924.54499999998</v>
      </c>
      <c r="G49" s="254" t="s">
        <v>5</v>
      </c>
      <c r="H49" s="255">
        <v>13778.643</v>
      </c>
      <c r="I49" s="253">
        <v>330981.39199999999</v>
      </c>
      <c r="J49" s="254" t="s">
        <v>5</v>
      </c>
      <c r="K49" s="255">
        <v>21719.404999999999</v>
      </c>
      <c r="N49" s="34"/>
      <c r="O49" s="34"/>
      <c r="P49" s="21"/>
      <c r="Q49" s="34"/>
      <c r="R49" s="22"/>
    </row>
    <row r="50" spans="1:18" ht="6" customHeight="1">
      <c r="B50" s="23"/>
      <c r="C50" s="23"/>
      <c r="D50" s="23"/>
      <c r="E50" s="23"/>
      <c r="F50" s="29"/>
      <c r="G50" s="305"/>
      <c r="H50" s="29"/>
      <c r="I50" s="29"/>
      <c r="J50" s="249"/>
      <c r="K50" s="29"/>
      <c r="N50" s="34"/>
      <c r="O50" s="34"/>
      <c r="P50" s="246"/>
      <c r="Q50" s="34"/>
      <c r="R50" s="246"/>
    </row>
    <row r="51" spans="1:18" ht="11.25" customHeight="1">
      <c r="A51" s="8" t="s">
        <v>4</v>
      </c>
      <c r="F51" s="253">
        <v>289740.85800000001</v>
      </c>
      <c r="G51" s="254" t="s">
        <v>5</v>
      </c>
      <c r="H51" s="255">
        <v>13785.017</v>
      </c>
      <c r="I51" s="253">
        <v>325046.962</v>
      </c>
      <c r="J51" s="254" t="s">
        <v>5</v>
      </c>
      <c r="K51" s="255">
        <v>21719.751</v>
      </c>
      <c r="N51" s="261"/>
      <c r="O51" s="261"/>
      <c r="P51" s="21"/>
      <c r="Q51" s="261"/>
      <c r="R51" s="21"/>
    </row>
    <row r="52" spans="1:18" ht="10.5" customHeight="1">
      <c r="B52" s="14" t="s">
        <v>6</v>
      </c>
      <c r="C52" s="14"/>
      <c r="D52" s="14"/>
      <c r="E52" s="14"/>
      <c r="F52" s="29"/>
      <c r="G52" s="305"/>
      <c r="H52" s="29"/>
      <c r="I52" s="29"/>
      <c r="J52" s="249"/>
      <c r="K52" s="29"/>
      <c r="N52" s="34"/>
      <c r="O52" s="34"/>
      <c r="P52" s="246"/>
      <c r="Q52" s="34"/>
      <c r="R52" s="246"/>
    </row>
    <row r="53" spans="1:18" ht="10.5" customHeight="1">
      <c r="B53" s="14" t="s">
        <v>1</v>
      </c>
      <c r="C53" s="14"/>
      <c r="D53" s="14"/>
      <c r="E53" s="14"/>
      <c r="F53" s="250">
        <v>254443.74900000001</v>
      </c>
      <c r="G53" s="254" t="s">
        <v>5</v>
      </c>
      <c r="H53" s="251">
        <v>13262.721</v>
      </c>
      <c r="I53" s="250">
        <v>287442.255</v>
      </c>
      <c r="J53" s="254" t="s">
        <v>5</v>
      </c>
      <c r="K53" s="251">
        <v>20898.156999999999</v>
      </c>
      <c r="N53" s="34"/>
      <c r="O53" s="34"/>
      <c r="P53" s="24"/>
      <c r="Q53" s="34"/>
      <c r="R53" s="24"/>
    </row>
    <row r="54" spans="1:18" ht="10.5" customHeight="1">
      <c r="B54" s="14" t="s">
        <v>2</v>
      </c>
      <c r="C54" s="14"/>
      <c r="D54" s="14"/>
      <c r="E54" s="14"/>
      <c r="F54" s="250">
        <v>35297.108999999997</v>
      </c>
      <c r="G54" s="254" t="s">
        <v>5</v>
      </c>
      <c r="H54" s="251">
        <v>4898.7110000000002</v>
      </c>
      <c r="I54" s="250">
        <v>37604.707000000002</v>
      </c>
      <c r="J54" s="254" t="s">
        <v>5</v>
      </c>
      <c r="K54" s="251">
        <v>7272.0209999999997</v>
      </c>
      <c r="N54" s="34"/>
      <c r="O54" s="34"/>
      <c r="P54" s="24"/>
      <c r="Q54" s="34"/>
      <c r="R54" s="24"/>
    </row>
    <row r="55" spans="1:18" ht="6" customHeight="1">
      <c r="B55" s="8"/>
      <c r="C55" s="8"/>
      <c r="D55" s="8"/>
      <c r="E55" s="8"/>
      <c r="F55" s="29"/>
      <c r="G55" s="305"/>
      <c r="H55" s="29"/>
      <c r="I55" s="29"/>
      <c r="J55" s="249"/>
      <c r="K55" s="29"/>
      <c r="N55" s="34"/>
      <c r="O55" s="34"/>
      <c r="P55" s="246"/>
      <c r="Q55" s="34"/>
      <c r="R55" s="246"/>
    </row>
    <row r="56" spans="1:18" ht="11.25" customHeight="1">
      <c r="A56" s="8" t="s">
        <v>7</v>
      </c>
      <c r="F56" s="253">
        <v>5183.6869999999999</v>
      </c>
      <c r="G56" s="254" t="s">
        <v>5</v>
      </c>
      <c r="H56" s="255">
        <v>807.548</v>
      </c>
      <c r="I56" s="253">
        <v>5934.43</v>
      </c>
      <c r="J56" s="254" t="s">
        <v>5</v>
      </c>
      <c r="K56" s="255">
        <v>804.928</v>
      </c>
      <c r="N56" s="34"/>
      <c r="O56" s="34"/>
      <c r="P56" s="21"/>
      <c r="Q56" s="34"/>
      <c r="R56" s="21"/>
    </row>
    <row r="57" spans="1:18" ht="10.5" customHeight="1">
      <c r="B57" s="14" t="s">
        <v>6</v>
      </c>
      <c r="C57" s="14"/>
      <c r="D57" s="14"/>
      <c r="E57" s="14"/>
      <c r="F57" s="29"/>
      <c r="G57" s="305"/>
      <c r="H57" s="29"/>
      <c r="I57" s="29"/>
      <c r="J57" s="249"/>
      <c r="K57" s="29"/>
      <c r="N57" s="34"/>
      <c r="O57" s="34"/>
      <c r="P57" s="246"/>
      <c r="Q57" s="34"/>
      <c r="R57" s="246"/>
    </row>
    <row r="58" spans="1:18" ht="10.5" customHeight="1">
      <c r="B58" s="14" t="s">
        <v>8</v>
      </c>
      <c r="C58" s="14"/>
      <c r="D58" s="14"/>
      <c r="E58" s="14"/>
      <c r="F58" s="250">
        <v>2873.0160000000001</v>
      </c>
      <c r="G58" s="254" t="s">
        <v>5</v>
      </c>
      <c r="H58" s="251">
        <v>604.03800000000001</v>
      </c>
      <c r="I58" s="250">
        <v>3153.59</v>
      </c>
      <c r="J58" s="254" t="s">
        <v>5</v>
      </c>
      <c r="K58" s="251">
        <v>547.28499999999997</v>
      </c>
      <c r="N58" s="34"/>
      <c r="O58" s="34"/>
      <c r="P58" s="24"/>
      <c r="Q58" s="34"/>
      <c r="R58" s="22"/>
    </row>
    <row r="59" spans="1:18" ht="10.5" customHeight="1">
      <c r="B59" s="14" t="s">
        <v>9</v>
      </c>
      <c r="C59" s="14"/>
      <c r="D59" s="14"/>
      <c r="E59" s="14"/>
      <c r="F59" s="262">
        <v>1872.682</v>
      </c>
      <c r="G59" s="254" t="s">
        <v>5</v>
      </c>
      <c r="H59" s="263">
        <v>342.46699999999998</v>
      </c>
      <c r="I59" s="262">
        <v>2204.8589999999999</v>
      </c>
      <c r="J59" s="254" t="s">
        <v>5</v>
      </c>
      <c r="K59" s="263">
        <v>432.26299999999998</v>
      </c>
      <c r="N59" s="34"/>
      <c r="O59" s="34"/>
      <c r="P59" s="24"/>
      <c r="Q59" s="34"/>
      <c r="R59" s="22"/>
    </row>
    <row r="60" spans="1:18" ht="10.5" customHeight="1">
      <c r="B60" s="14" t="s">
        <v>10</v>
      </c>
      <c r="C60" s="14"/>
      <c r="D60" s="14"/>
      <c r="E60" s="14"/>
      <c r="F60" s="262">
        <v>216.11699999999999</v>
      </c>
      <c r="G60" s="254" t="s">
        <v>5</v>
      </c>
      <c r="H60" s="263">
        <v>85.111000000000004</v>
      </c>
      <c r="I60" s="262">
        <v>295.95999999999998</v>
      </c>
      <c r="J60" s="254" t="s">
        <v>5</v>
      </c>
      <c r="K60" s="263">
        <v>110.914</v>
      </c>
      <c r="N60" s="34"/>
      <c r="O60" s="34"/>
      <c r="P60" s="22"/>
      <c r="Q60" s="34"/>
      <c r="R60" s="22"/>
    </row>
    <row r="61" spans="1:18" ht="10.5" customHeight="1">
      <c r="B61" s="14" t="s">
        <v>11</v>
      </c>
      <c r="C61" s="14"/>
      <c r="D61" s="14"/>
      <c r="E61" s="14"/>
      <c r="F61" s="262">
        <v>221.87100000000001</v>
      </c>
      <c r="G61" s="254" t="s">
        <v>5</v>
      </c>
      <c r="H61" s="263">
        <v>68.28</v>
      </c>
      <c r="I61" s="262">
        <v>280.02100000000002</v>
      </c>
      <c r="J61" s="254" t="s">
        <v>5</v>
      </c>
      <c r="K61" s="263">
        <v>73.177999999999997</v>
      </c>
      <c r="N61" s="34"/>
      <c r="O61" s="34"/>
      <c r="P61" s="22"/>
      <c r="Q61" s="34"/>
      <c r="R61" s="22"/>
    </row>
    <row r="62" spans="1:18" ht="5.25" customHeight="1">
      <c r="A62" s="18"/>
      <c r="B62" s="18"/>
      <c r="C62" s="18"/>
      <c r="D62" s="18"/>
      <c r="E62" s="18"/>
      <c r="F62" s="19"/>
      <c r="G62" s="257"/>
      <c r="H62" s="19"/>
      <c r="I62" s="19"/>
      <c r="J62" s="257"/>
      <c r="K62" s="19"/>
      <c r="N62" s="34"/>
      <c r="O62" s="34"/>
      <c r="P62" s="22"/>
      <c r="Q62" s="34"/>
      <c r="R62" s="22"/>
    </row>
    <row r="63" spans="1:18" ht="6" customHeight="1">
      <c r="B63" s="8"/>
      <c r="C63" s="8"/>
      <c r="D63" s="8"/>
      <c r="E63" s="8"/>
      <c r="F63" s="15"/>
      <c r="G63" s="305"/>
      <c r="H63" s="11"/>
      <c r="I63" s="15"/>
      <c r="J63" s="249"/>
      <c r="K63" s="11"/>
      <c r="N63" s="34"/>
      <c r="O63" s="34"/>
      <c r="P63" s="246"/>
      <c r="Q63" s="34"/>
      <c r="R63" s="246"/>
    </row>
    <row r="64" spans="1:18" ht="11.25" customHeight="1">
      <c r="A64" s="8" t="s">
        <v>129</v>
      </c>
      <c r="F64" s="264">
        <v>33477.819000000003</v>
      </c>
      <c r="G64" s="254" t="s">
        <v>5</v>
      </c>
      <c r="H64" s="265">
        <v>1267.258</v>
      </c>
      <c r="I64" s="264">
        <v>36946.095999999998</v>
      </c>
      <c r="J64" s="254" t="s">
        <v>5</v>
      </c>
      <c r="K64" s="265">
        <v>1361.877</v>
      </c>
      <c r="P64" s="12"/>
      <c r="R64" s="6"/>
    </row>
    <row r="65" spans="1:18" ht="6" customHeight="1">
      <c r="B65" s="8"/>
      <c r="C65" s="8"/>
      <c r="D65" s="8"/>
      <c r="E65" s="8"/>
      <c r="F65" s="11"/>
      <c r="G65" s="305"/>
      <c r="H65" s="11"/>
      <c r="I65" s="11"/>
      <c r="J65" s="249"/>
      <c r="K65" s="11"/>
      <c r="P65" s="130"/>
      <c r="R65" s="130"/>
    </row>
    <row r="66" spans="1:18" ht="11.25" customHeight="1">
      <c r="A66" s="8" t="s">
        <v>4</v>
      </c>
      <c r="F66" s="264">
        <v>30367.100999999999</v>
      </c>
      <c r="G66" s="254" t="s">
        <v>5</v>
      </c>
      <c r="H66" s="265">
        <v>1230.25</v>
      </c>
      <c r="I66" s="264">
        <v>33416.788999999997</v>
      </c>
      <c r="J66" s="254" t="s">
        <v>5</v>
      </c>
      <c r="K66" s="265">
        <v>1335.2650000000001</v>
      </c>
      <c r="P66" s="12"/>
      <c r="R66" s="12"/>
    </row>
    <row r="67" spans="1:18" ht="10.5" customHeight="1">
      <c r="B67" s="14" t="s">
        <v>6</v>
      </c>
      <c r="C67" s="14"/>
      <c r="D67" s="14"/>
      <c r="E67" s="14"/>
      <c r="F67" s="11"/>
      <c r="G67" s="305"/>
      <c r="H67" s="11"/>
      <c r="I67" s="11"/>
      <c r="J67" s="249"/>
      <c r="K67" s="11"/>
      <c r="P67" s="130"/>
      <c r="R67" s="130"/>
    </row>
    <row r="68" spans="1:18" ht="10.5" customHeight="1">
      <c r="B68" s="14" t="s">
        <v>1</v>
      </c>
      <c r="C68" s="14"/>
      <c r="D68" s="14"/>
      <c r="E68" s="14"/>
      <c r="F68" s="262">
        <v>27601.833999999999</v>
      </c>
      <c r="G68" s="254" t="s">
        <v>5</v>
      </c>
      <c r="H68" s="263">
        <v>1204.2239999999999</v>
      </c>
      <c r="I68" s="262">
        <v>30706.925999999999</v>
      </c>
      <c r="J68" s="254" t="s">
        <v>5</v>
      </c>
      <c r="K68" s="263">
        <v>1302.5060000000001</v>
      </c>
      <c r="P68" s="16"/>
      <c r="R68" s="16"/>
    </row>
    <row r="69" spans="1:18" ht="10.5" customHeight="1">
      <c r="B69" s="14" t="s">
        <v>2</v>
      </c>
      <c r="C69" s="14"/>
      <c r="D69" s="14"/>
      <c r="E69" s="14"/>
      <c r="F69" s="262">
        <v>2765.2669999999998</v>
      </c>
      <c r="G69" s="254" t="s">
        <v>5</v>
      </c>
      <c r="H69" s="263">
        <v>417.125</v>
      </c>
      <c r="I69" s="262">
        <v>2709.8629999999998</v>
      </c>
      <c r="J69" s="254" t="s">
        <v>5</v>
      </c>
      <c r="K69" s="263">
        <v>432.73700000000002</v>
      </c>
      <c r="P69" s="16"/>
      <c r="R69" s="6"/>
    </row>
    <row r="70" spans="1:18" ht="6" customHeight="1">
      <c r="B70" s="8"/>
      <c r="C70" s="8"/>
      <c r="D70" s="8"/>
      <c r="E70" s="8"/>
      <c r="F70" s="11"/>
      <c r="G70" s="305"/>
      <c r="H70" s="11"/>
      <c r="I70" s="11"/>
      <c r="J70" s="249"/>
      <c r="K70" s="11"/>
      <c r="P70" s="130"/>
      <c r="R70" s="130"/>
    </row>
    <row r="71" spans="1:18" ht="11.25" customHeight="1">
      <c r="A71" s="8" t="s">
        <v>7</v>
      </c>
      <c r="F71" s="264">
        <v>3110.7179999999998</v>
      </c>
      <c r="G71" s="254" t="s">
        <v>5</v>
      </c>
      <c r="H71" s="265">
        <v>406.702</v>
      </c>
      <c r="I71" s="264">
        <v>3529.308</v>
      </c>
      <c r="J71" s="254" t="s">
        <v>5</v>
      </c>
      <c r="K71" s="265">
        <v>395.45600000000002</v>
      </c>
      <c r="P71" s="12"/>
      <c r="R71" s="5"/>
    </row>
    <row r="72" spans="1:18" ht="10.5" customHeight="1">
      <c r="B72" s="14" t="s">
        <v>6</v>
      </c>
      <c r="C72" s="14"/>
      <c r="D72" s="14"/>
      <c r="E72" s="14"/>
      <c r="F72" s="11"/>
      <c r="G72" s="305"/>
      <c r="H72" s="11"/>
      <c r="I72" s="11"/>
      <c r="J72" s="249"/>
      <c r="K72" s="11"/>
      <c r="P72" s="130"/>
      <c r="R72" s="130"/>
    </row>
    <row r="73" spans="1:18" ht="10.5" customHeight="1">
      <c r="B73" s="14" t="s">
        <v>8</v>
      </c>
      <c r="C73" s="14"/>
      <c r="D73" s="14"/>
      <c r="E73" s="14"/>
      <c r="F73" s="262">
        <v>1544.931</v>
      </c>
      <c r="G73" s="254" t="s">
        <v>5</v>
      </c>
      <c r="H73" s="263">
        <v>237.96</v>
      </c>
      <c r="I73" s="262">
        <v>1684.1959999999999</v>
      </c>
      <c r="J73" s="254" t="s">
        <v>5</v>
      </c>
      <c r="K73" s="263">
        <v>226.13300000000001</v>
      </c>
      <c r="P73" s="16"/>
      <c r="R73" s="6"/>
    </row>
    <row r="74" spans="1:18" ht="10.5" customHeight="1">
      <c r="B74" s="14" t="s">
        <v>9</v>
      </c>
      <c r="C74" s="14"/>
      <c r="D74" s="14"/>
      <c r="E74" s="14"/>
      <c r="F74" s="262">
        <v>1202.268</v>
      </c>
      <c r="G74" s="254" t="s">
        <v>5</v>
      </c>
      <c r="H74" s="263">
        <v>195.66399999999999</v>
      </c>
      <c r="I74" s="262">
        <v>1403.105</v>
      </c>
      <c r="J74" s="254" t="s">
        <v>5</v>
      </c>
      <c r="K74" s="263">
        <v>198.76400000000001</v>
      </c>
      <c r="P74" s="16"/>
      <c r="R74" s="6"/>
    </row>
    <row r="75" spans="1:18" ht="10.5" customHeight="1">
      <c r="B75" s="14" t="s">
        <v>10</v>
      </c>
      <c r="C75" s="14"/>
      <c r="D75" s="14"/>
      <c r="E75" s="14"/>
      <c r="F75" s="262">
        <v>139.761</v>
      </c>
      <c r="G75" s="254" t="s">
        <v>5</v>
      </c>
      <c r="H75" s="263">
        <v>79.037000000000006</v>
      </c>
      <c r="I75" s="262">
        <v>144.02799999999999</v>
      </c>
      <c r="J75" s="254" t="s">
        <v>5</v>
      </c>
      <c r="K75" s="263">
        <v>43.344000000000001</v>
      </c>
      <c r="P75" s="6"/>
      <c r="R75" s="6"/>
    </row>
    <row r="76" spans="1:18" ht="10.5" customHeight="1">
      <c r="B76" s="14" t="s">
        <v>11</v>
      </c>
      <c r="C76" s="14"/>
      <c r="D76" s="14"/>
      <c r="E76" s="14"/>
      <c r="F76" s="262">
        <v>223.75800000000001</v>
      </c>
      <c r="G76" s="254" t="s">
        <v>5</v>
      </c>
      <c r="H76" s="263">
        <v>69.325999999999993</v>
      </c>
      <c r="I76" s="262">
        <v>297.97899999999998</v>
      </c>
      <c r="J76" s="254" t="s">
        <v>5</v>
      </c>
      <c r="K76" s="263">
        <v>82.438999999999993</v>
      </c>
      <c r="P76" s="6"/>
      <c r="R76" s="6"/>
    </row>
    <row r="77" spans="1:18" ht="5.25" customHeight="1">
      <c r="A77" s="18"/>
      <c r="B77" s="18"/>
      <c r="C77" s="18"/>
      <c r="D77" s="18"/>
      <c r="E77" s="18"/>
      <c r="F77" s="19"/>
      <c r="G77" s="257"/>
      <c r="H77" s="19"/>
      <c r="I77" s="19"/>
      <c r="J77" s="257"/>
      <c r="K77" s="19"/>
      <c r="P77" s="6"/>
      <c r="R77" s="6"/>
    </row>
    <row r="78" spans="1:18" ht="6" customHeight="1">
      <c r="B78" s="14"/>
      <c r="C78" s="14"/>
      <c r="D78" s="14"/>
      <c r="E78" s="14"/>
      <c r="F78" s="11"/>
      <c r="G78" s="305"/>
      <c r="H78" s="11"/>
      <c r="I78" s="11"/>
      <c r="J78" s="249"/>
      <c r="K78" s="11"/>
      <c r="P78" s="130"/>
      <c r="R78" s="130"/>
    </row>
    <row r="79" spans="1:18" ht="11.25" customHeight="1">
      <c r="A79" s="8" t="s">
        <v>12</v>
      </c>
      <c r="F79" s="264">
        <v>9205.4369999999999</v>
      </c>
      <c r="G79" s="254" t="s">
        <v>5</v>
      </c>
      <c r="H79" s="265">
        <v>2065.1120000000001</v>
      </c>
      <c r="I79" s="264">
        <v>8724.7019999999993</v>
      </c>
      <c r="J79" s="254" t="s">
        <v>5</v>
      </c>
      <c r="K79" s="265">
        <v>1662.2270000000001</v>
      </c>
      <c r="P79" s="12"/>
      <c r="R79" s="12"/>
    </row>
    <row r="80" spans="1:18" ht="10.5" customHeight="1">
      <c r="A80" s="8"/>
      <c r="B80" s="14" t="s">
        <v>6</v>
      </c>
      <c r="C80" s="14"/>
      <c r="D80" s="14"/>
      <c r="E80" s="14"/>
      <c r="F80" s="264"/>
      <c r="G80" s="254"/>
      <c r="H80" s="265"/>
      <c r="I80" s="264"/>
      <c r="J80" s="254"/>
      <c r="K80" s="265"/>
      <c r="P80" s="12"/>
      <c r="R80" s="12"/>
    </row>
    <row r="81" spans="1:18" ht="10.5" customHeight="1">
      <c r="A81" s="8"/>
      <c r="B81" s="14" t="s">
        <v>168</v>
      </c>
      <c r="C81" s="14"/>
      <c r="D81" s="14"/>
      <c r="E81" s="14"/>
      <c r="F81" s="262">
        <v>9059.9330000000009</v>
      </c>
      <c r="G81" s="254" t="s">
        <v>5</v>
      </c>
      <c r="H81" s="263">
        <v>2060.5509999999999</v>
      </c>
      <c r="I81" s="262">
        <v>8610.2170000000006</v>
      </c>
      <c r="J81" s="254" t="s">
        <v>5</v>
      </c>
      <c r="K81" s="263">
        <v>1660.704</v>
      </c>
      <c r="P81" s="12"/>
      <c r="R81" s="12"/>
    </row>
    <row r="82" spans="1:18" ht="10.5" customHeight="1">
      <c r="A82" s="8"/>
      <c r="B82" s="14" t="s">
        <v>169</v>
      </c>
      <c r="C82" s="14"/>
      <c r="D82" s="14"/>
      <c r="E82" s="14"/>
      <c r="F82" s="262">
        <v>145.50399999999999</v>
      </c>
      <c r="G82" s="254" t="s">
        <v>5</v>
      </c>
      <c r="H82" s="263">
        <v>141.28399999999999</v>
      </c>
      <c r="I82" s="262">
        <v>114.485</v>
      </c>
      <c r="J82" s="254" t="s">
        <v>5</v>
      </c>
      <c r="K82" s="263">
        <v>65.257999999999996</v>
      </c>
      <c r="P82" s="12"/>
      <c r="R82" s="12"/>
    </row>
    <row r="83" spans="1:18" ht="6" customHeight="1">
      <c r="A83" s="8"/>
      <c r="F83" s="264"/>
      <c r="G83" s="254"/>
      <c r="H83" s="265"/>
      <c r="I83" s="264"/>
      <c r="J83" s="254"/>
      <c r="K83" s="265"/>
      <c r="P83" s="12"/>
      <c r="R83" s="12"/>
    </row>
    <row r="84" spans="1:18" ht="11.25" customHeight="1">
      <c r="A84" s="8" t="s">
        <v>13</v>
      </c>
      <c r="F84" s="264">
        <v>1473.546</v>
      </c>
      <c r="G84" s="254" t="s">
        <v>5</v>
      </c>
      <c r="H84" s="265">
        <v>298.84399999999999</v>
      </c>
      <c r="I84" s="264">
        <v>1553.3979999999999</v>
      </c>
      <c r="J84" s="254" t="s">
        <v>5</v>
      </c>
      <c r="K84" s="265">
        <v>312.41199999999998</v>
      </c>
      <c r="P84" s="12"/>
      <c r="R84" s="5"/>
    </row>
    <row r="85" spans="1:18" ht="10.5" customHeight="1">
      <c r="A85" s="8"/>
      <c r="B85" s="14" t="s">
        <v>6</v>
      </c>
      <c r="C85" s="14"/>
      <c r="D85" s="14"/>
      <c r="E85" s="14"/>
      <c r="F85" s="264"/>
      <c r="G85" s="254"/>
      <c r="H85" s="265"/>
      <c r="I85" s="264"/>
      <c r="J85" s="254"/>
      <c r="K85" s="265"/>
      <c r="P85" s="12"/>
      <c r="R85" s="5"/>
    </row>
    <row r="86" spans="1:18" ht="10.5" customHeight="1">
      <c r="A86" s="8"/>
      <c r="B86" s="14" t="s">
        <v>168</v>
      </c>
      <c r="C86" s="14"/>
      <c r="D86" s="14"/>
      <c r="E86" s="14"/>
      <c r="F86" s="262">
        <v>1397.6769999999999</v>
      </c>
      <c r="G86" s="254" t="s">
        <v>5</v>
      </c>
      <c r="H86" s="263">
        <v>293.96899999999999</v>
      </c>
      <c r="I86" s="262">
        <v>1493.0329999999999</v>
      </c>
      <c r="J86" s="254" t="s">
        <v>5</v>
      </c>
      <c r="K86" s="263">
        <v>310.11200000000002</v>
      </c>
      <c r="P86" s="12"/>
      <c r="R86" s="5"/>
    </row>
    <row r="87" spans="1:18" ht="10.5" customHeight="1">
      <c r="A87" s="8"/>
      <c r="B87" s="14" t="s">
        <v>169</v>
      </c>
      <c r="C87" s="14"/>
      <c r="D87" s="14"/>
      <c r="E87" s="14"/>
      <c r="F87" s="262">
        <v>75.87</v>
      </c>
      <c r="G87" s="254" t="s">
        <v>5</v>
      </c>
      <c r="H87" s="263">
        <v>52.795000000000002</v>
      </c>
      <c r="I87" s="262">
        <v>60.363999999999997</v>
      </c>
      <c r="J87" s="254" t="s">
        <v>5</v>
      </c>
      <c r="K87" s="263">
        <v>35.21</v>
      </c>
      <c r="P87" s="12"/>
      <c r="R87" s="5"/>
    </row>
    <row r="88" spans="1:18" ht="4.5" customHeight="1" thickBot="1">
      <c r="A88" s="25"/>
      <c r="B88" s="25"/>
      <c r="C88" s="25"/>
      <c r="D88" s="25"/>
      <c r="E88" s="25"/>
      <c r="F88" s="26"/>
      <c r="G88" s="266"/>
      <c r="H88" s="26"/>
      <c r="I88" s="26"/>
      <c r="J88" s="266"/>
      <c r="K88" s="26"/>
    </row>
    <row r="89" spans="1:18" ht="13.5" thickTop="1"/>
  </sheetData>
  <phoneticPr fontId="17" type="noConversion"/>
  <pageMargins left="0.78740157480314965" right="0.39370078740157483" top="0.39370078740157483" bottom="0.19685039370078741"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Blad3" enableFormatConditionsCalculation="0"/>
  <dimension ref="A1:AK78"/>
  <sheetViews>
    <sheetView zoomScaleNormal="100" workbookViewId="0"/>
  </sheetViews>
  <sheetFormatPr defaultRowHeight="12.75"/>
  <cols>
    <col min="1" max="1" width="2.85546875" style="216" customWidth="1"/>
    <col min="2" max="2" width="2.85546875" style="35" customWidth="1"/>
    <col min="3" max="3" width="1.140625" style="35" customWidth="1"/>
    <col min="4" max="4" width="4.42578125" style="35" customWidth="1"/>
    <col min="5" max="5" width="4.42578125" style="35" hidden="1" customWidth="1"/>
    <col min="6" max="6" width="9.28515625" style="35" bestFit="1" customWidth="1"/>
    <col min="7" max="7" width="1.85546875" style="43" customWidth="1"/>
    <col min="8" max="8" width="6.85546875" style="35" bestFit="1" customWidth="1"/>
    <col min="9" max="9" width="1.140625" style="35" customWidth="1"/>
    <col min="10" max="10" width="7.85546875" style="35" bestFit="1" customWidth="1"/>
    <col min="11" max="11" width="1.85546875" style="43" bestFit="1" customWidth="1"/>
    <col min="12" max="12" width="6" style="35" customWidth="1"/>
    <col min="13" max="13" width="1.140625" style="35" customWidth="1"/>
    <col min="14" max="14" width="8.7109375" style="35" customWidth="1"/>
    <col min="15" max="15" width="1.85546875" style="43" bestFit="1" customWidth="1"/>
    <col min="16" max="16" width="6.85546875" style="35" bestFit="1" customWidth="1"/>
    <col min="17" max="17" width="1.140625" style="35" customWidth="1"/>
    <col min="18" max="18" width="9.42578125" style="35" customWidth="1"/>
    <col min="19" max="19" width="1.85546875" style="43" bestFit="1" customWidth="1"/>
    <col min="20" max="20" width="5.42578125" style="35" customWidth="1"/>
    <col min="21" max="21" width="2.28515625" style="35" customWidth="1"/>
    <col min="22" max="16384" width="9.140625" style="35"/>
  </cols>
  <sheetData>
    <row r="1" spans="1:37" ht="6.75" customHeight="1"/>
    <row r="2" spans="1:37" ht="15">
      <c r="A2" s="217" t="s">
        <v>240</v>
      </c>
      <c r="B2" s="218"/>
    </row>
    <row r="3" spans="1:37" ht="15">
      <c r="A3" s="219" t="s">
        <v>345</v>
      </c>
      <c r="B3" s="220"/>
      <c r="C3" s="34"/>
      <c r="D3" s="34"/>
      <c r="E3" s="34"/>
      <c r="F3" s="34"/>
      <c r="G3" s="168"/>
      <c r="H3" s="34"/>
      <c r="I3" s="34"/>
      <c r="J3" s="34"/>
      <c r="K3" s="168"/>
      <c r="L3" s="34"/>
      <c r="M3" s="34"/>
      <c r="N3" s="34"/>
      <c r="O3" s="168"/>
      <c r="P3" s="34"/>
      <c r="Q3" s="34"/>
      <c r="R3" s="34"/>
      <c r="S3" s="168"/>
      <c r="T3" s="34"/>
      <c r="U3" s="160"/>
      <c r="V3" s="34"/>
      <c r="W3" s="34"/>
      <c r="X3" s="34"/>
      <c r="Y3" s="34"/>
      <c r="Z3" s="34"/>
      <c r="AA3" s="34"/>
      <c r="AB3" s="34"/>
      <c r="AC3" s="34"/>
      <c r="AD3" s="34"/>
      <c r="AE3" s="34"/>
      <c r="AF3" s="34"/>
      <c r="AG3" s="34"/>
      <c r="AH3" s="34"/>
      <c r="AI3" s="34"/>
    </row>
    <row r="4" spans="1:37" ht="15">
      <c r="A4" s="221" t="s">
        <v>252</v>
      </c>
      <c r="B4" s="220"/>
      <c r="C4" s="34"/>
      <c r="D4" s="34"/>
      <c r="E4" s="34"/>
      <c r="F4" s="34"/>
      <c r="G4" s="168"/>
      <c r="H4" s="34"/>
      <c r="I4" s="34"/>
      <c r="J4" s="34"/>
      <c r="K4" s="168"/>
      <c r="L4" s="34"/>
      <c r="M4" s="34"/>
      <c r="N4" s="34"/>
      <c r="O4" s="168"/>
      <c r="P4" s="34"/>
      <c r="Q4" s="34"/>
      <c r="R4" s="34"/>
      <c r="S4" s="168"/>
      <c r="T4" s="34"/>
      <c r="U4" s="160"/>
      <c r="V4" s="34"/>
      <c r="W4" s="34"/>
      <c r="X4" s="34"/>
      <c r="Y4" s="34"/>
      <c r="Z4" s="34"/>
      <c r="AA4" s="34"/>
      <c r="AB4" s="34"/>
      <c r="AC4" s="34"/>
      <c r="AD4" s="34"/>
      <c r="AE4" s="34"/>
      <c r="AF4" s="34"/>
      <c r="AG4" s="34"/>
      <c r="AH4" s="34"/>
      <c r="AI4" s="34"/>
    </row>
    <row r="5" spans="1:37" ht="16.5" customHeight="1" thickBot="1">
      <c r="A5" s="268" t="s">
        <v>346</v>
      </c>
      <c r="B5" s="220"/>
      <c r="C5" s="34"/>
      <c r="D5" s="34"/>
      <c r="E5" s="34"/>
      <c r="F5" s="34"/>
      <c r="G5" s="168"/>
      <c r="H5" s="34"/>
      <c r="I5" s="34"/>
      <c r="J5" s="34"/>
      <c r="K5" s="168"/>
      <c r="L5" s="34"/>
      <c r="M5" s="34"/>
      <c r="N5" s="34"/>
      <c r="O5" s="168"/>
      <c r="P5" s="34"/>
      <c r="Q5" s="34"/>
      <c r="R5" s="34"/>
      <c r="S5" s="168"/>
      <c r="T5" s="34"/>
      <c r="U5" s="160"/>
      <c r="V5" s="34"/>
      <c r="W5" s="268"/>
      <c r="X5" s="221"/>
      <c r="Y5" s="221"/>
      <c r="Z5" s="221"/>
      <c r="AA5" s="221"/>
      <c r="AB5" s="221"/>
      <c r="AC5" s="221"/>
      <c r="AD5" s="221"/>
      <c r="AE5" s="221"/>
      <c r="AF5" s="221"/>
      <c r="AG5" s="221"/>
      <c r="AH5" s="221"/>
      <c r="AI5" s="221"/>
      <c r="AJ5" s="221"/>
      <c r="AK5" s="221"/>
    </row>
    <row r="6" spans="1:37" s="130" customFormat="1" ht="11.25" customHeight="1">
      <c r="A6" s="222"/>
      <c r="B6" s="222"/>
      <c r="C6" s="222"/>
      <c r="D6" s="222"/>
      <c r="E6" s="222"/>
      <c r="F6" s="350" t="s">
        <v>22</v>
      </c>
      <c r="G6" s="350"/>
      <c r="H6" s="350"/>
      <c r="I6" s="223"/>
      <c r="J6" s="350" t="s">
        <v>123</v>
      </c>
      <c r="K6" s="350"/>
      <c r="L6" s="350"/>
      <c r="M6" s="223"/>
      <c r="N6" s="350" t="s">
        <v>20</v>
      </c>
      <c r="O6" s="350"/>
      <c r="P6" s="350"/>
      <c r="Q6" s="223"/>
      <c r="R6" s="350" t="s">
        <v>156</v>
      </c>
      <c r="S6" s="350"/>
      <c r="T6" s="350"/>
      <c r="X6" s="221"/>
      <c r="Y6" s="221"/>
      <c r="Z6" s="221"/>
      <c r="AA6" s="221"/>
      <c r="AB6" s="221"/>
      <c r="AC6" s="221"/>
      <c r="AD6" s="221"/>
      <c r="AE6" s="221"/>
      <c r="AF6" s="221"/>
      <c r="AG6" s="221"/>
      <c r="AH6" s="221"/>
      <c r="AI6" s="221"/>
      <c r="AJ6" s="221"/>
      <c r="AK6" s="221"/>
    </row>
    <row r="7" spans="1:37" s="130" customFormat="1" ht="11.25" customHeight="1">
      <c r="A7" s="210"/>
      <c r="B7" s="210"/>
      <c r="C7" s="210"/>
      <c r="D7" s="210"/>
      <c r="E7" s="210"/>
      <c r="F7" s="351" t="s">
        <v>192</v>
      </c>
      <c r="G7" s="351"/>
      <c r="H7" s="351"/>
      <c r="I7" s="211"/>
      <c r="J7" s="351" t="s">
        <v>210</v>
      </c>
      <c r="K7" s="351"/>
      <c r="L7" s="351"/>
      <c r="M7" s="211"/>
      <c r="N7" s="351" t="s">
        <v>211</v>
      </c>
      <c r="O7" s="351"/>
      <c r="P7" s="351"/>
      <c r="Q7" s="211"/>
      <c r="R7" s="351" t="s">
        <v>21</v>
      </c>
      <c r="S7" s="351"/>
      <c r="T7" s="351"/>
      <c r="W7" s="268"/>
      <c r="X7" s="221"/>
      <c r="Y7" s="221"/>
      <c r="Z7" s="221"/>
      <c r="AA7" s="221"/>
      <c r="AB7" s="221"/>
      <c r="AC7" s="221"/>
      <c r="AD7" s="221"/>
      <c r="AE7" s="221"/>
      <c r="AF7" s="221"/>
      <c r="AG7" s="221"/>
      <c r="AH7" s="221"/>
      <c r="AI7" s="221"/>
      <c r="AJ7" s="221"/>
      <c r="AK7" s="221"/>
    </row>
    <row r="8" spans="1:37" s="130" customFormat="1" ht="12" customHeight="1" thickBot="1">
      <c r="A8" s="3"/>
      <c r="B8" s="3"/>
      <c r="C8" s="3"/>
      <c r="D8" s="3"/>
      <c r="E8" s="3"/>
      <c r="F8" s="3" t="s">
        <v>24</v>
      </c>
      <c r="G8" s="224"/>
      <c r="H8" s="224" t="s">
        <v>130</v>
      </c>
      <c r="I8" s="224"/>
      <c r="J8" s="3" t="s">
        <v>24</v>
      </c>
      <c r="K8" s="224"/>
      <c r="L8" s="224" t="s">
        <v>130</v>
      </c>
      <c r="M8" s="224"/>
      <c r="N8" s="3" t="s">
        <v>24</v>
      </c>
      <c r="O8" s="224"/>
      <c r="P8" s="224" t="s">
        <v>130</v>
      </c>
      <c r="Q8" s="224"/>
      <c r="R8" s="3" t="s">
        <v>24</v>
      </c>
      <c r="S8" s="224"/>
      <c r="T8" s="224" t="s">
        <v>130</v>
      </c>
    </row>
    <row r="9" spans="1:37" s="226" customFormat="1" ht="11.25" customHeight="1">
      <c r="A9" s="145"/>
      <c r="B9" s="145"/>
      <c r="C9" s="145"/>
      <c r="D9" s="145"/>
      <c r="E9" s="145"/>
      <c r="F9" s="225"/>
      <c r="G9" s="225"/>
      <c r="H9" s="225"/>
      <c r="I9" s="225"/>
      <c r="J9" s="225"/>
      <c r="K9" s="225"/>
      <c r="L9" s="225"/>
      <c r="M9" s="225"/>
      <c r="N9" s="225"/>
      <c r="O9" s="225"/>
      <c r="P9" s="225"/>
      <c r="Q9" s="225"/>
      <c r="R9" s="225"/>
      <c r="S9" s="225"/>
      <c r="T9" s="225"/>
    </row>
    <row r="10" spans="1:37" s="226" customFormat="1" ht="11.25" customHeight="1">
      <c r="A10" s="238" t="s">
        <v>132</v>
      </c>
      <c r="B10" s="238"/>
      <c r="C10" s="238"/>
      <c r="D10" s="238"/>
      <c r="E10" s="238"/>
      <c r="F10" s="238"/>
      <c r="G10" s="225"/>
      <c r="H10" s="225"/>
      <c r="I10" s="225"/>
      <c r="J10" s="225"/>
      <c r="K10" s="225"/>
      <c r="L10" s="225"/>
      <c r="M10" s="225"/>
      <c r="N10" s="225"/>
      <c r="O10" s="225"/>
      <c r="P10" s="225"/>
      <c r="Q10" s="225"/>
      <c r="R10" s="225"/>
      <c r="S10" s="225"/>
      <c r="T10" s="225"/>
    </row>
    <row r="11" spans="1:37" s="226" customFormat="1" ht="11.25" customHeight="1">
      <c r="A11" s="215" t="s">
        <v>24</v>
      </c>
      <c r="B11" s="215"/>
      <c r="C11" s="215"/>
      <c r="D11" s="215"/>
      <c r="E11" s="215"/>
      <c r="F11" s="12">
        <v>29466.151999999998</v>
      </c>
      <c r="G11" s="146" t="s">
        <v>5</v>
      </c>
      <c r="H11" s="12">
        <v>1323.096</v>
      </c>
      <c r="I11" s="12" t="s">
        <v>348</v>
      </c>
      <c r="J11" s="12">
        <v>2241367.0120000001</v>
      </c>
      <c r="K11" s="146" t="s">
        <v>5</v>
      </c>
      <c r="L11" s="12">
        <v>70142.130999999994</v>
      </c>
      <c r="M11" s="12" t="s">
        <v>348</v>
      </c>
      <c r="N11" s="12">
        <v>289740.85800000001</v>
      </c>
      <c r="O11" s="227" t="s">
        <v>5</v>
      </c>
      <c r="P11" s="12">
        <v>13785.017</v>
      </c>
      <c r="Q11" s="12" t="s">
        <v>348</v>
      </c>
      <c r="R11" s="12">
        <v>30367.100999999999</v>
      </c>
      <c r="S11" s="146" t="s">
        <v>5</v>
      </c>
      <c r="T11" s="12">
        <v>1230.25</v>
      </c>
    </row>
    <row r="12" spans="1:37" s="226" customFormat="1" ht="11.25" customHeight="1">
      <c r="A12" s="228"/>
      <c r="B12" s="229"/>
      <c r="C12" s="229" t="s">
        <v>145</v>
      </c>
      <c r="D12" s="230">
        <v>5.9</v>
      </c>
      <c r="E12" s="230"/>
      <c r="F12" s="16" t="s">
        <v>347</v>
      </c>
      <c r="G12" s="146" t="s">
        <v>5</v>
      </c>
      <c r="H12" s="231" t="s">
        <v>347</v>
      </c>
      <c r="I12" s="231" t="s">
        <v>348</v>
      </c>
      <c r="J12" s="231" t="s">
        <v>347</v>
      </c>
      <c r="K12" s="146" t="s">
        <v>5</v>
      </c>
      <c r="L12" s="231" t="s">
        <v>347</v>
      </c>
      <c r="M12" s="231" t="s">
        <v>348</v>
      </c>
      <c r="N12" s="231" t="s">
        <v>347</v>
      </c>
      <c r="O12" s="227" t="s">
        <v>5</v>
      </c>
      <c r="P12" s="231" t="s">
        <v>347</v>
      </c>
      <c r="Q12" s="231" t="s">
        <v>348</v>
      </c>
      <c r="R12" s="231" t="s">
        <v>347</v>
      </c>
      <c r="S12" s="146" t="s">
        <v>5</v>
      </c>
      <c r="T12" s="231" t="s">
        <v>347</v>
      </c>
      <c r="W12" s="303"/>
    </row>
    <row r="13" spans="1:37" s="226" customFormat="1" ht="11.25" customHeight="1">
      <c r="A13" s="228"/>
      <c r="B13" s="229">
        <v>6</v>
      </c>
      <c r="C13" s="229" t="s">
        <v>23</v>
      </c>
      <c r="D13" s="225">
        <v>7.9</v>
      </c>
      <c r="E13" s="225"/>
      <c r="F13" s="16" t="s">
        <v>347</v>
      </c>
      <c r="G13" s="146" t="s">
        <v>5</v>
      </c>
      <c r="H13" s="231" t="s">
        <v>347</v>
      </c>
      <c r="I13" s="231" t="s">
        <v>348</v>
      </c>
      <c r="J13" s="231" t="s">
        <v>347</v>
      </c>
      <c r="K13" s="146" t="s">
        <v>5</v>
      </c>
      <c r="L13" s="231" t="s">
        <v>347</v>
      </c>
      <c r="M13" s="231" t="s">
        <v>348</v>
      </c>
      <c r="N13" s="231" t="s">
        <v>347</v>
      </c>
      <c r="O13" s="227" t="s">
        <v>5</v>
      </c>
      <c r="P13" s="231" t="s">
        <v>347</v>
      </c>
      <c r="Q13" s="231" t="s">
        <v>348</v>
      </c>
      <c r="R13" s="231" t="s">
        <v>347</v>
      </c>
      <c r="S13" s="146" t="s">
        <v>5</v>
      </c>
      <c r="T13" s="231" t="s">
        <v>347</v>
      </c>
    </row>
    <row r="14" spans="1:37" s="226" customFormat="1" ht="11.25" customHeight="1">
      <c r="A14" s="228"/>
      <c r="B14" s="229">
        <v>8</v>
      </c>
      <c r="C14" s="229" t="s">
        <v>23</v>
      </c>
      <c r="D14" s="225">
        <v>9.9</v>
      </c>
      <c r="E14" s="225"/>
      <c r="F14" s="16">
        <v>82.19</v>
      </c>
      <c r="G14" s="146" t="s">
        <v>5</v>
      </c>
      <c r="H14" s="231">
        <v>104.738</v>
      </c>
      <c r="I14" s="231" t="s">
        <v>348</v>
      </c>
      <c r="J14" s="231">
        <v>1899.4369999999999</v>
      </c>
      <c r="K14" s="146" t="s">
        <v>5</v>
      </c>
      <c r="L14" s="231">
        <v>2119.5500000000002</v>
      </c>
      <c r="M14" s="231" t="s">
        <v>348</v>
      </c>
      <c r="N14" s="231">
        <v>64.83</v>
      </c>
      <c r="O14" s="227" t="s">
        <v>5</v>
      </c>
      <c r="P14" s="231">
        <v>81.971999999999994</v>
      </c>
      <c r="Q14" s="231" t="s">
        <v>348</v>
      </c>
      <c r="R14" s="231">
        <v>2.1509999999999998</v>
      </c>
      <c r="S14" s="146" t="s">
        <v>5</v>
      </c>
      <c r="T14" s="231">
        <v>2.4990000000000001</v>
      </c>
    </row>
    <row r="15" spans="1:37" s="226" customFormat="1" ht="11.25" customHeight="1">
      <c r="A15" s="232"/>
      <c r="B15" s="229">
        <v>10</v>
      </c>
      <c r="C15" s="229" t="s">
        <v>23</v>
      </c>
      <c r="D15" s="225">
        <v>11.9</v>
      </c>
      <c r="E15" s="225"/>
      <c r="F15" s="16">
        <v>925.81899999999996</v>
      </c>
      <c r="G15" s="146" t="s">
        <v>5</v>
      </c>
      <c r="H15" s="231">
        <v>223.27600000000001</v>
      </c>
      <c r="I15" s="231" t="s">
        <v>348</v>
      </c>
      <c r="J15" s="231">
        <v>76641.418999999994</v>
      </c>
      <c r="K15" s="146" t="s">
        <v>5</v>
      </c>
      <c r="L15" s="231">
        <v>18149.037</v>
      </c>
      <c r="M15" s="231" t="s">
        <v>348</v>
      </c>
      <c r="N15" s="231">
        <v>837.26</v>
      </c>
      <c r="O15" s="227" t="s">
        <v>5</v>
      </c>
      <c r="P15" s="231">
        <v>268.00400000000002</v>
      </c>
      <c r="Q15" s="231" t="s">
        <v>348</v>
      </c>
      <c r="R15" s="231">
        <v>68.031999999999996</v>
      </c>
      <c r="S15" s="146" t="s">
        <v>5</v>
      </c>
      <c r="T15" s="231">
        <v>17.606999999999999</v>
      </c>
    </row>
    <row r="16" spans="1:37" s="226" customFormat="1" ht="11.25" customHeight="1">
      <c r="A16" s="232"/>
      <c r="B16" s="229">
        <v>12</v>
      </c>
      <c r="C16" s="229" t="s">
        <v>23</v>
      </c>
      <c r="D16" s="225">
        <v>17.899999999999999</v>
      </c>
      <c r="E16" s="225"/>
      <c r="F16" s="16">
        <v>878.54</v>
      </c>
      <c r="G16" s="146" t="s">
        <v>5</v>
      </c>
      <c r="H16" s="231">
        <v>286.28800000000001</v>
      </c>
      <c r="I16" s="231" t="s">
        <v>348</v>
      </c>
      <c r="J16" s="231">
        <v>51390.815000000002</v>
      </c>
      <c r="K16" s="146" t="s">
        <v>5</v>
      </c>
      <c r="L16" s="231">
        <v>15296.919</v>
      </c>
      <c r="M16" s="231" t="s">
        <v>348</v>
      </c>
      <c r="N16" s="231">
        <v>1683.3050000000001</v>
      </c>
      <c r="O16" s="227" t="s">
        <v>5</v>
      </c>
      <c r="P16" s="231">
        <v>586.40599999999995</v>
      </c>
      <c r="Q16" s="231" t="s">
        <v>348</v>
      </c>
      <c r="R16" s="231">
        <v>109.703</v>
      </c>
      <c r="S16" s="146" t="s">
        <v>5</v>
      </c>
      <c r="T16" s="231">
        <v>36.44</v>
      </c>
    </row>
    <row r="17" spans="1:20" s="226" customFormat="1" ht="11.25" customHeight="1">
      <c r="A17" s="232"/>
      <c r="B17" s="229">
        <v>18</v>
      </c>
      <c r="C17" s="229" t="s">
        <v>23</v>
      </c>
      <c r="D17" s="225">
        <v>23.9</v>
      </c>
      <c r="E17" s="225"/>
      <c r="F17" s="16">
        <v>2526.0369999999998</v>
      </c>
      <c r="G17" s="146" t="s">
        <v>5</v>
      </c>
      <c r="H17" s="231">
        <v>542.28399999999999</v>
      </c>
      <c r="I17" s="231" t="s">
        <v>348</v>
      </c>
      <c r="J17" s="231">
        <v>159699.74900000001</v>
      </c>
      <c r="K17" s="146" t="s">
        <v>5</v>
      </c>
      <c r="L17" s="231">
        <v>27946.425999999999</v>
      </c>
      <c r="M17" s="231" t="s">
        <v>348</v>
      </c>
      <c r="N17" s="231">
        <v>5473.6239999999998</v>
      </c>
      <c r="O17" s="227" t="s">
        <v>5</v>
      </c>
      <c r="P17" s="231">
        <v>1265.8130000000001</v>
      </c>
      <c r="Q17" s="231" t="s">
        <v>348</v>
      </c>
      <c r="R17" s="231">
        <v>408.71499999999997</v>
      </c>
      <c r="S17" s="146" t="s">
        <v>5</v>
      </c>
      <c r="T17" s="231">
        <v>79.900000000000006</v>
      </c>
    </row>
    <row r="18" spans="1:20" s="226" customFormat="1" ht="11.25" customHeight="1">
      <c r="A18" s="232"/>
      <c r="B18" s="229">
        <v>24</v>
      </c>
      <c r="C18" s="229" t="s">
        <v>23</v>
      </c>
      <c r="D18" s="225">
        <v>31.9</v>
      </c>
      <c r="E18" s="225"/>
      <c r="F18" s="16">
        <v>8184.8239999999996</v>
      </c>
      <c r="G18" s="146" t="s">
        <v>5</v>
      </c>
      <c r="H18" s="231">
        <v>836.91399999999999</v>
      </c>
      <c r="I18" s="231" t="s">
        <v>348</v>
      </c>
      <c r="J18" s="231">
        <v>330660.26699999999</v>
      </c>
      <c r="K18" s="146" t="s">
        <v>5</v>
      </c>
      <c r="L18" s="231">
        <v>28020.781999999999</v>
      </c>
      <c r="M18" s="231" t="s">
        <v>348</v>
      </c>
      <c r="N18" s="231">
        <v>42271.620999999999</v>
      </c>
      <c r="O18" s="227" t="s">
        <v>5</v>
      </c>
      <c r="P18" s="231">
        <v>5235.1149999999998</v>
      </c>
      <c r="Q18" s="231" t="s">
        <v>348</v>
      </c>
      <c r="R18" s="231">
        <v>1490.336</v>
      </c>
      <c r="S18" s="146" t="s">
        <v>5</v>
      </c>
      <c r="T18" s="231">
        <v>178.83199999999999</v>
      </c>
    </row>
    <row r="19" spans="1:20" s="226" customFormat="1" ht="11.25" customHeight="1">
      <c r="A19" s="232"/>
      <c r="B19" s="229">
        <v>32</v>
      </c>
      <c r="C19" s="229" t="s">
        <v>23</v>
      </c>
      <c r="D19" s="225">
        <v>39.9</v>
      </c>
      <c r="E19" s="225"/>
      <c r="F19" s="16">
        <v>2846.4549999999999</v>
      </c>
      <c r="G19" s="146" t="s">
        <v>5</v>
      </c>
      <c r="H19" s="231">
        <v>497.75900000000001</v>
      </c>
      <c r="I19" s="231" t="s">
        <v>348</v>
      </c>
      <c r="J19" s="231">
        <v>65425.85</v>
      </c>
      <c r="K19" s="146" t="s">
        <v>5</v>
      </c>
      <c r="L19" s="231">
        <v>12859.859</v>
      </c>
      <c r="M19" s="231" t="s">
        <v>348</v>
      </c>
      <c r="N19" s="231">
        <v>21172.047999999999</v>
      </c>
      <c r="O19" s="227" t="s">
        <v>5</v>
      </c>
      <c r="P19" s="231">
        <v>3952.7919999999999</v>
      </c>
      <c r="Q19" s="231" t="s">
        <v>348</v>
      </c>
      <c r="R19" s="231">
        <v>415.625</v>
      </c>
      <c r="S19" s="146" t="s">
        <v>5</v>
      </c>
      <c r="T19" s="231">
        <v>95.22</v>
      </c>
    </row>
    <row r="20" spans="1:20" s="226" customFormat="1" ht="11.25" customHeight="1">
      <c r="A20" s="232"/>
      <c r="B20" s="229">
        <v>40</v>
      </c>
      <c r="C20" s="229" t="s">
        <v>23</v>
      </c>
      <c r="D20" s="225">
        <v>43.9</v>
      </c>
      <c r="E20" s="225"/>
      <c r="F20" s="16">
        <v>22.986000000000001</v>
      </c>
      <c r="G20" s="146" t="s">
        <v>5</v>
      </c>
      <c r="H20" s="231">
        <v>24.343</v>
      </c>
      <c r="I20" s="231" t="s">
        <v>348</v>
      </c>
      <c r="J20" s="231">
        <v>1797.5219999999999</v>
      </c>
      <c r="K20" s="146" t="s">
        <v>5</v>
      </c>
      <c r="L20" s="231">
        <v>1825.7719999999999</v>
      </c>
      <c r="M20" s="231" t="s">
        <v>348</v>
      </c>
      <c r="N20" s="231">
        <v>128.46299999999999</v>
      </c>
      <c r="O20" s="227" t="s">
        <v>5</v>
      </c>
      <c r="P20" s="231">
        <v>166.40600000000001</v>
      </c>
      <c r="Q20" s="231" t="s">
        <v>348</v>
      </c>
      <c r="R20" s="231">
        <v>6.7229999999999999</v>
      </c>
      <c r="S20" s="146" t="s">
        <v>5</v>
      </c>
      <c r="T20" s="231">
        <v>5.6660000000000004</v>
      </c>
    </row>
    <row r="21" spans="1:20" s="226" customFormat="1" ht="11.25" customHeight="1">
      <c r="A21" s="232"/>
      <c r="B21" s="229">
        <v>44</v>
      </c>
      <c r="C21" s="229" t="s">
        <v>23</v>
      </c>
      <c r="D21" s="225">
        <v>49.9</v>
      </c>
      <c r="E21" s="225"/>
      <c r="F21" s="16">
        <v>532.86199999999997</v>
      </c>
      <c r="G21" s="146" t="s">
        <v>5</v>
      </c>
      <c r="H21" s="231">
        <v>160.68799999999999</v>
      </c>
      <c r="I21" s="231" t="s">
        <v>348</v>
      </c>
      <c r="J21" s="231">
        <v>36560.019999999997</v>
      </c>
      <c r="K21" s="146" t="s">
        <v>5</v>
      </c>
      <c r="L21" s="231">
        <v>12026.514999999999</v>
      </c>
      <c r="M21" s="231" t="s">
        <v>348</v>
      </c>
      <c r="N21" s="231">
        <v>5939.6809999999996</v>
      </c>
      <c r="O21" s="227" t="s">
        <v>5</v>
      </c>
      <c r="P21" s="231">
        <v>1944.4849999999999</v>
      </c>
      <c r="Q21" s="231" t="s">
        <v>348</v>
      </c>
      <c r="R21" s="231">
        <v>367.37299999999999</v>
      </c>
      <c r="S21" s="146" t="s">
        <v>5</v>
      </c>
      <c r="T21" s="231">
        <v>113.536</v>
      </c>
    </row>
    <row r="22" spans="1:20" s="226" customFormat="1" ht="11.25" customHeight="1">
      <c r="A22" s="232"/>
      <c r="B22" s="229">
        <v>50</v>
      </c>
      <c r="C22" s="229" t="s">
        <v>23</v>
      </c>
      <c r="D22" s="225">
        <v>54.9</v>
      </c>
      <c r="E22" s="225"/>
      <c r="F22" s="16">
        <v>538.91899999999998</v>
      </c>
      <c r="G22" s="146" t="s">
        <v>5</v>
      </c>
      <c r="H22" s="231">
        <v>203.88800000000001</v>
      </c>
      <c r="I22" s="231" t="s">
        <v>348</v>
      </c>
      <c r="J22" s="231">
        <v>38946.959999999999</v>
      </c>
      <c r="K22" s="146" t="s">
        <v>5</v>
      </c>
      <c r="L22" s="231">
        <v>13321.268</v>
      </c>
      <c r="M22" s="231" t="s">
        <v>348</v>
      </c>
      <c r="N22" s="231">
        <v>6613.1220000000003</v>
      </c>
      <c r="O22" s="227" t="s">
        <v>5</v>
      </c>
      <c r="P22" s="231">
        <v>3001.1860000000001</v>
      </c>
      <c r="Q22" s="231" t="s">
        <v>348</v>
      </c>
      <c r="R22" s="231">
        <v>378.17899999999997</v>
      </c>
      <c r="S22" s="146" t="s">
        <v>5</v>
      </c>
      <c r="T22" s="231">
        <v>126.086</v>
      </c>
    </row>
    <row r="23" spans="1:20" s="226" customFormat="1" ht="11.25" customHeight="1">
      <c r="A23" s="232"/>
      <c r="B23" s="229">
        <v>55</v>
      </c>
      <c r="C23" s="229" t="s">
        <v>23</v>
      </c>
      <c r="D23" s="225"/>
      <c r="E23" s="225"/>
      <c r="F23" s="16">
        <v>12927.52</v>
      </c>
      <c r="G23" s="146" t="s">
        <v>5</v>
      </c>
      <c r="H23" s="231">
        <v>744.79</v>
      </c>
      <c r="I23" s="231" t="s">
        <v>348</v>
      </c>
      <c r="J23" s="231">
        <v>1478344.9739999999</v>
      </c>
      <c r="K23" s="146" t="s">
        <v>5</v>
      </c>
      <c r="L23" s="231">
        <v>58992.084999999999</v>
      </c>
      <c r="M23" s="231" t="s">
        <v>348</v>
      </c>
      <c r="N23" s="231">
        <v>205556.905</v>
      </c>
      <c r="O23" s="227" t="s">
        <v>5</v>
      </c>
      <c r="P23" s="231">
        <v>12054.181</v>
      </c>
      <c r="Q23" s="231" t="s">
        <v>348</v>
      </c>
      <c r="R23" s="231">
        <v>27120.262999999999</v>
      </c>
      <c r="S23" s="146" t="s">
        <v>5</v>
      </c>
      <c r="T23" s="231">
        <v>1230.4010000000001</v>
      </c>
    </row>
    <row r="24" spans="1:20" s="226" customFormat="1" ht="5.25" customHeight="1">
      <c r="A24" s="197"/>
      <c r="B24" s="18"/>
      <c r="C24" s="18"/>
      <c r="D24" s="18"/>
      <c r="E24" s="18"/>
      <c r="F24" s="18"/>
      <c r="G24" s="306"/>
      <c r="H24" s="18"/>
      <c r="I24" s="18"/>
      <c r="J24" s="18"/>
      <c r="K24" s="306"/>
      <c r="L24" s="18"/>
      <c r="M24" s="18"/>
      <c r="N24" s="18"/>
      <c r="O24" s="307"/>
      <c r="P24" s="18"/>
      <c r="Q24" s="18"/>
      <c r="R24" s="18"/>
      <c r="S24" s="306"/>
      <c r="T24" s="18"/>
    </row>
    <row r="25" spans="1:20" s="226" customFormat="1" ht="6" customHeight="1">
      <c r="A25" s="233"/>
      <c r="B25" s="126"/>
      <c r="C25" s="126"/>
      <c r="D25" s="126"/>
      <c r="E25" s="126"/>
      <c r="F25" s="8"/>
      <c r="G25" s="234"/>
      <c r="H25" s="235"/>
      <c r="I25" s="235"/>
      <c r="J25" s="235"/>
      <c r="K25" s="234"/>
      <c r="L25" s="235"/>
      <c r="M25" s="235"/>
      <c r="N25" s="235"/>
      <c r="O25" s="308"/>
      <c r="P25" s="235"/>
      <c r="Q25" s="235"/>
      <c r="R25" s="235"/>
      <c r="S25" s="234"/>
      <c r="T25" s="235"/>
    </row>
    <row r="26" spans="1:20" s="226" customFormat="1" ht="11.25" customHeight="1">
      <c r="A26" s="239" t="s">
        <v>218</v>
      </c>
      <c r="B26" s="239"/>
      <c r="C26" s="239"/>
      <c r="D26" s="239"/>
      <c r="E26" s="239"/>
      <c r="F26" s="239"/>
      <c r="G26" s="146"/>
      <c r="H26" s="225"/>
      <c r="I26" s="225"/>
      <c r="J26" s="225"/>
      <c r="K26" s="146"/>
      <c r="L26" s="225"/>
      <c r="M26" s="225"/>
      <c r="N26" s="225"/>
      <c r="O26" s="227"/>
      <c r="P26" s="225"/>
      <c r="Q26" s="225"/>
      <c r="R26" s="225"/>
      <c r="S26" s="146"/>
      <c r="T26" s="225"/>
    </row>
    <row r="27" spans="1:20" s="226" customFormat="1" ht="11.25" customHeight="1">
      <c r="A27" s="129" t="s">
        <v>24</v>
      </c>
      <c r="B27" s="129"/>
      <c r="C27" s="129"/>
      <c r="D27" s="129"/>
      <c r="E27" s="129"/>
      <c r="F27" s="12">
        <v>29466.151999999998</v>
      </c>
      <c r="G27" s="146" t="s">
        <v>5</v>
      </c>
      <c r="H27" s="12">
        <v>1323.096</v>
      </c>
      <c r="I27" s="12" t="s">
        <v>348</v>
      </c>
      <c r="J27" s="12">
        <v>2241367.0120000001</v>
      </c>
      <c r="K27" s="146" t="s">
        <v>5</v>
      </c>
      <c r="L27" s="12">
        <v>70142.130999999994</v>
      </c>
      <c r="M27" s="12" t="s">
        <v>348</v>
      </c>
      <c r="N27" s="12">
        <v>289740.85800000001</v>
      </c>
      <c r="O27" s="227" t="s">
        <v>5</v>
      </c>
      <c r="P27" s="12">
        <v>13785.017</v>
      </c>
      <c r="Q27" s="12" t="s">
        <v>348</v>
      </c>
      <c r="R27" s="12">
        <v>30367.100999999999</v>
      </c>
      <c r="S27" s="146" t="s">
        <v>5</v>
      </c>
      <c r="T27" s="12">
        <v>1230.25</v>
      </c>
    </row>
    <row r="28" spans="1:20" s="226" customFormat="1" ht="11.25" customHeight="1">
      <c r="A28" s="232"/>
      <c r="B28" s="127">
        <v>0</v>
      </c>
      <c r="C28" s="127" t="s">
        <v>23</v>
      </c>
      <c r="D28" s="236">
        <v>9.9</v>
      </c>
      <c r="E28" s="236"/>
      <c r="F28" s="16">
        <v>4167.2759999999998</v>
      </c>
      <c r="G28" s="146" t="s">
        <v>5</v>
      </c>
      <c r="H28" s="231">
        <v>607.62800000000004</v>
      </c>
      <c r="I28" s="231" t="s">
        <v>348</v>
      </c>
      <c r="J28" s="231">
        <v>275977.89299999998</v>
      </c>
      <c r="K28" s="146" t="s">
        <v>5</v>
      </c>
      <c r="L28" s="231">
        <v>33031.858999999997</v>
      </c>
      <c r="M28" s="231" t="s">
        <v>348</v>
      </c>
      <c r="N28" s="231">
        <v>6974.585</v>
      </c>
      <c r="O28" s="227" t="s">
        <v>5</v>
      </c>
      <c r="P28" s="231">
        <v>1177.798</v>
      </c>
      <c r="Q28" s="231" t="s">
        <v>348</v>
      </c>
      <c r="R28" s="231">
        <v>531.03499999999997</v>
      </c>
      <c r="S28" s="146" t="s">
        <v>5</v>
      </c>
      <c r="T28" s="231">
        <v>77.462000000000003</v>
      </c>
    </row>
    <row r="29" spans="1:20" s="226" customFormat="1" ht="11.25" customHeight="1">
      <c r="A29" s="232"/>
      <c r="B29" s="127">
        <v>10</v>
      </c>
      <c r="C29" s="127" t="s">
        <v>23</v>
      </c>
      <c r="D29" s="236">
        <v>19.899999999999999</v>
      </c>
      <c r="E29" s="236"/>
      <c r="F29" s="16">
        <v>10646.787</v>
      </c>
      <c r="G29" s="146" t="s">
        <v>5</v>
      </c>
      <c r="H29" s="231">
        <v>935.93399999999997</v>
      </c>
      <c r="I29" s="231" t="s">
        <v>348</v>
      </c>
      <c r="J29" s="231">
        <v>396816.75</v>
      </c>
      <c r="K29" s="146" t="s">
        <v>5</v>
      </c>
      <c r="L29" s="231">
        <v>30546.131000000001</v>
      </c>
      <c r="M29" s="231" t="s">
        <v>348</v>
      </c>
      <c r="N29" s="231">
        <v>59979.307000000001</v>
      </c>
      <c r="O29" s="227" t="s">
        <v>5</v>
      </c>
      <c r="P29" s="231">
        <v>6291.5339999999997</v>
      </c>
      <c r="Q29" s="231" t="s">
        <v>348</v>
      </c>
      <c r="R29" s="231">
        <v>1901.7650000000001</v>
      </c>
      <c r="S29" s="146" t="s">
        <v>5</v>
      </c>
      <c r="T29" s="231">
        <v>200.863</v>
      </c>
    </row>
    <row r="30" spans="1:20" s="226" customFormat="1" ht="11.25" customHeight="1">
      <c r="A30" s="232"/>
      <c r="B30" s="127">
        <v>20</v>
      </c>
      <c r="C30" s="127" t="s">
        <v>23</v>
      </c>
      <c r="D30" s="236">
        <v>29.9</v>
      </c>
      <c r="E30" s="236"/>
      <c r="F30" s="16">
        <v>1364.7929999999999</v>
      </c>
      <c r="G30" s="146" t="s">
        <v>5</v>
      </c>
      <c r="H30" s="231">
        <v>344.57400000000001</v>
      </c>
      <c r="I30" s="231" t="s">
        <v>348</v>
      </c>
      <c r="J30" s="231">
        <v>64832.546000000002</v>
      </c>
      <c r="K30" s="146" t="s">
        <v>5</v>
      </c>
      <c r="L30" s="231">
        <v>16584.288</v>
      </c>
      <c r="M30" s="231" t="s">
        <v>348</v>
      </c>
      <c r="N30" s="231">
        <v>12682.89</v>
      </c>
      <c r="O30" s="227" t="s">
        <v>5</v>
      </c>
      <c r="P30" s="231">
        <v>3503.105</v>
      </c>
      <c r="Q30" s="231" t="s">
        <v>348</v>
      </c>
      <c r="R30" s="231">
        <v>580.375</v>
      </c>
      <c r="S30" s="146" t="s">
        <v>5</v>
      </c>
      <c r="T30" s="231">
        <v>160.65</v>
      </c>
    </row>
    <row r="31" spans="1:20" s="226" customFormat="1" ht="11.25" customHeight="1">
      <c r="A31" s="232"/>
      <c r="B31" s="127">
        <v>30</v>
      </c>
      <c r="C31" s="127" t="s">
        <v>23</v>
      </c>
      <c r="D31" s="236">
        <v>39.9</v>
      </c>
      <c r="E31" s="236"/>
      <c r="F31" s="16">
        <v>6691.1530000000002</v>
      </c>
      <c r="G31" s="146" t="s">
        <v>5</v>
      </c>
      <c r="H31" s="231">
        <v>595.58799999999997</v>
      </c>
      <c r="I31" s="231" t="s">
        <v>348</v>
      </c>
      <c r="J31" s="231">
        <v>779327.08900000004</v>
      </c>
      <c r="K31" s="146" t="s">
        <v>5</v>
      </c>
      <c r="L31" s="231">
        <v>48557.663</v>
      </c>
      <c r="M31" s="231" t="s">
        <v>348</v>
      </c>
      <c r="N31" s="231">
        <v>95054.773000000001</v>
      </c>
      <c r="O31" s="227" t="s">
        <v>5</v>
      </c>
      <c r="P31" s="231">
        <v>8844.3829999999998</v>
      </c>
      <c r="Q31" s="231" t="s">
        <v>348</v>
      </c>
      <c r="R31" s="231">
        <v>12948.778</v>
      </c>
      <c r="S31" s="146" t="s">
        <v>5</v>
      </c>
      <c r="T31" s="231">
        <v>950.08299999999997</v>
      </c>
    </row>
    <row r="32" spans="1:20" s="226" customFormat="1" ht="11.25" customHeight="1">
      <c r="A32" s="232"/>
      <c r="B32" s="127">
        <v>40</v>
      </c>
      <c r="C32" s="127" t="s">
        <v>23</v>
      </c>
      <c r="D32" s="236">
        <v>49.9</v>
      </c>
      <c r="E32" s="236"/>
      <c r="F32" s="16">
        <v>6441.4979999999996</v>
      </c>
      <c r="G32" s="146" t="s">
        <v>5</v>
      </c>
      <c r="H32" s="231">
        <v>510.46699999999998</v>
      </c>
      <c r="I32" s="231" t="s">
        <v>348</v>
      </c>
      <c r="J32" s="231">
        <v>696091.73199999996</v>
      </c>
      <c r="K32" s="146" t="s">
        <v>5</v>
      </c>
      <c r="L32" s="231">
        <v>43339.89</v>
      </c>
      <c r="M32" s="231" t="s">
        <v>348</v>
      </c>
      <c r="N32" s="231">
        <v>112564.766</v>
      </c>
      <c r="O32" s="227" t="s">
        <v>5</v>
      </c>
      <c r="P32" s="231">
        <v>9025.8580000000002</v>
      </c>
      <c r="Q32" s="231" t="s">
        <v>348</v>
      </c>
      <c r="R32" s="231">
        <v>13881.261</v>
      </c>
      <c r="S32" s="146" t="s">
        <v>5</v>
      </c>
      <c r="T32" s="231">
        <v>932.3</v>
      </c>
    </row>
    <row r="33" spans="1:20" s="226" customFormat="1" ht="11.25" customHeight="1">
      <c r="A33" s="232"/>
      <c r="B33" s="127">
        <v>50</v>
      </c>
      <c r="C33" s="127" t="s">
        <v>23</v>
      </c>
      <c r="D33" s="236"/>
      <c r="E33" s="236"/>
      <c r="F33" s="16">
        <v>154.64599999999999</v>
      </c>
      <c r="G33" s="146" t="s">
        <v>5</v>
      </c>
      <c r="H33" s="231">
        <v>66.009</v>
      </c>
      <c r="I33" s="231" t="s">
        <v>348</v>
      </c>
      <c r="J33" s="231">
        <v>28321.002</v>
      </c>
      <c r="K33" s="146" t="s">
        <v>5</v>
      </c>
      <c r="L33" s="231">
        <v>11263.453</v>
      </c>
      <c r="M33" s="231" t="s">
        <v>348</v>
      </c>
      <c r="N33" s="231">
        <v>2484.538</v>
      </c>
      <c r="O33" s="227" t="s">
        <v>5</v>
      </c>
      <c r="P33" s="231">
        <v>1286.356</v>
      </c>
      <c r="Q33" s="231" t="s">
        <v>348</v>
      </c>
      <c r="R33" s="231">
        <v>523.88699999999994</v>
      </c>
      <c r="S33" s="146" t="s">
        <v>5</v>
      </c>
      <c r="T33" s="231">
        <v>236.97399999999999</v>
      </c>
    </row>
    <row r="34" spans="1:20" s="237" customFormat="1" ht="6" customHeight="1">
      <c r="A34" s="197"/>
      <c r="B34" s="18"/>
      <c r="C34" s="18"/>
      <c r="D34" s="18"/>
      <c r="E34" s="18"/>
      <c r="F34" s="18"/>
      <c r="G34" s="306"/>
      <c r="H34" s="18"/>
      <c r="I34" s="18"/>
      <c r="J34" s="18"/>
      <c r="K34" s="306"/>
      <c r="L34" s="18"/>
      <c r="M34" s="18"/>
      <c r="N34" s="18"/>
      <c r="O34" s="307"/>
      <c r="P34" s="18"/>
      <c r="Q34" s="18"/>
      <c r="R34" s="18"/>
      <c r="S34" s="306"/>
      <c r="T34" s="18"/>
    </row>
    <row r="35" spans="1:20" s="226" customFormat="1" ht="6" customHeight="1">
      <c r="A35" s="127"/>
      <c r="B35" s="127"/>
      <c r="C35" s="127"/>
      <c r="D35" s="127"/>
      <c r="E35" s="127"/>
      <c r="F35" s="130"/>
      <c r="G35" s="146"/>
      <c r="K35" s="146"/>
      <c r="O35" s="227"/>
      <c r="S35" s="146"/>
    </row>
    <row r="36" spans="1:20" s="226" customFormat="1" ht="11.25" customHeight="1">
      <c r="A36" s="239" t="s">
        <v>25</v>
      </c>
      <c r="B36" s="239"/>
      <c r="C36" s="239"/>
      <c r="D36" s="239"/>
      <c r="E36" s="239"/>
      <c r="F36" s="239"/>
      <c r="G36" s="146"/>
      <c r="H36" s="225"/>
      <c r="I36" s="225"/>
      <c r="J36" s="225"/>
      <c r="K36" s="146"/>
      <c r="L36" s="225"/>
      <c r="M36" s="225"/>
      <c r="N36" s="225"/>
      <c r="O36" s="227"/>
      <c r="P36" s="225"/>
      <c r="Q36" s="225"/>
      <c r="R36" s="225"/>
      <c r="S36" s="146"/>
      <c r="T36" s="225"/>
    </row>
    <row r="37" spans="1:20" s="226" customFormat="1" ht="11.25" customHeight="1">
      <c r="A37" s="129" t="s">
        <v>24</v>
      </c>
      <c r="B37" s="129"/>
      <c r="C37" s="129"/>
      <c r="D37" s="129"/>
      <c r="E37" s="129"/>
      <c r="F37" s="12">
        <v>29466.151999999998</v>
      </c>
      <c r="G37" s="146" t="s">
        <v>5</v>
      </c>
      <c r="H37" s="12">
        <v>1323.096</v>
      </c>
      <c r="I37" s="12" t="s">
        <v>348</v>
      </c>
      <c r="J37" s="12">
        <v>2241367.0120000001</v>
      </c>
      <c r="K37" s="146" t="s">
        <v>5</v>
      </c>
      <c r="L37" s="12">
        <v>70142.130999999994</v>
      </c>
      <c r="M37" s="12" t="s">
        <v>348</v>
      </c>
      <c r="N37" s="12">
        <v>289740.85800000001</v>
      </c>
      <c r="O37" s="227" t="s">
        <v>5</v>
      </c>
      <c r="P37" s="12">
        <v>13785.017</v>
      </c>
      <c r="Q37" s="12" t="s">
        <v>348</v>
      </c>
      <c r="R37" s="12">
        <v>30367.100999999999</v>
      </c>
      <c r="S37" s="146" t="s">
        <v>5</v>
      </c>
      <c r="T37" s="12">
        <v>1230.25</v>
      </c>
    </row>
    <row r="38" spans="1:20" s="226" customFormat="1" ht="11.25" customHeight="1">
      <c r="A38" s="232"/>
      <c r="B38" s="127">
        <v>2</v>
      </c>
      <c r="C38" s="127"/>
      <c r="D38" s="128"/>
      <c r="E38" s="128"/>
      <c r="F38" s="16">
        <v>4351.6480000000001</v>
      </c>
      <c r="G38" s="146" t="s">
        <v>5</v>
      </c>
      <c r="H38" s="231">
        <v>613.42999999999995</v>
      </c>
      <c r="I38" s="231" t="s">
        <v>348</v>
      </c>
      <c r="J38" s="231">
        <v>287809.16100000002</v>
      </c>
      <c r="K38" s="146" t="s">
        <v>5</v>
      </c>
      <c r="L38" s="231">
        <v>33750.578000000001</v>
      </c>
      <c r="M38" s="231" t="s">
        <v>348</v>
      </c>
      <c r="N38" s="231">
        <v>7684.1660000000002</v>
      </c>
      <c r="O38" s="227" t="s">
        <v>5</v>
      </c>
      <c r="P38" s="231">
        <v>1247.232</v>
      </c>
      <c r="Q38" s="231" t="s">
        <v>348</v>
      </c>
      <c r="R38" s="231">
        <v>581.46</v>
      </c>
      <c r="S38" s="146" t="s">
        <v>5</v>
      </c>
      <c r="T38" s="231">
        <v>84.950999999999993</v>
      </c>
    </row>
    <row r="39" spans="1:20" s="226" customFormat="1" ht="11.25" customHeight="1">
      <c r="A39" s="232"/>
      <c r="B39" s="127">
        <v>3</v>
      </c>
      <c r="C39" s="127"/>
      <c r="D39" s="128"/>
      <c r="E39" s="128"/>
      <c r="F39" s="16">
        <v>8214.4079999999994</v>
      </c>
      <c r="G39" s="146" t="s">
        <v>5</v>
      </c>
      <c r="H39" s="231">
        <v>837.08799999999997</v>
      </c>
      <c r="I39" s="231" t="s">
        <v>348</v>
      </c>
      <c r="J39" s="231">
        <v>335702.87900000002</v>
      </c>
      <c r="K39" s="146" t="s">
        <v>5</v>
      </c>
      <c r="L39" s="231">
        <v>28269.83</v>
      </c>
      <c r="M39" s="231" t="s">
        <v>348</v>
      </c>
      <c r="N39" s="231">
        <v>42175.233</v>
      </c>
      <c r="O39" s="227" t="s">
        <v>5</v>
      </c>
      <c r="P39" s="231">
        <v>5194.9589999999998</v>
      </c>
      <c r="Q39" s="231" t="s">
        <v>348</v>
      </c>
      <c r="R39" s="231">
        <v>1502.5519999999999</v>
      </c>
      <c r="S39" s="146" t="s">
        <v>5</v>
      </c>
      <c r="T39" s="231">
        <v>178.93799999999999</v>
      </c>
    </row>
    <row r="40" spans="1:20" s="226" customFormat="1" ht="11.25" customHeight="1">
      <c r="A40" s="232"/>
      <c r="B40" s="127">
        <v>4</v>
      </c>
      <c r="C40" s="127"/>
      <c r="D40" s="128"/>
      <c r="E40" s="128"/>
      <c r="F40" s="16">
        <v>2987.57</v>
      </c>
      <c r="G40" s="146" t="s">
        <v>5</v>
      </c>
      <c r="H40" s="231">
        <v>508.74400000000003</v>
      </c>
      <c r="I40" s="231" t="s">
        <v>348</v>
      </c>
      <c r="J40" s="231">
        <v>75013.601999999999</v>
      </c>
      <c r="K40" s="146" t="s">
        <v>5</v>
      </c>
      <c r="L40" s="231">
        <v>15027.938</v>
      </c>
      <c r="M40" s="231" t="s">
        <v>348</v>
      </c>
      <c r="N40" s="231">
        <v>22175.643</v>
      </c>
      <c r="O40" s="227" t="s">
        <v>5</v>
      </c>
      <c r="P40" s="231">
        <v>4072.9</v>
      </c>
      <c r="Q40" s="231" t="s">
        <v>348</v>
      </c>
      <c r="R40" s="231">
        <v>470.53199999999998</v>
      </c>
      <c r="S40" s="146" t="s">
        <v>5</v>
      </c>
      <c r="T40" s="231">
        <v>100.035</v>
      </c>
    </row>
    <row r="41" spans="1:20" s="226" customFormat="1" ht="11.25" customHeight="1">
      <c r="A41" s="232"/>
      <c r="B41" s="127">
        <v>5</v>
      </c>
      <c r="C41" s="127"/>
      <c r="D41" s="128"/>
      <c r="E41" s="128"/>
      <c r="F41" s="16">
        <v>995.70799999999997</v>
      </c>
      <c r="G41" s="146" t="s">
        <v>5</v>
      </c>
      <c r="H41" s="231">
        <v>229.72399999999999</v>
      </c>
      <c r="I41" s="231" t="s">
        <v>348</v>
      </c>
      <c r="J41" s="231">
        <v>79677.203999999998</v>
      </c>
      <c r="K41" s="146" t="s">
        <v>5</v>
      </c>
      <c r="L41" s="231">
        <v>16133.834000000001</v>
      </c>
      <c r="M41" s="231" t="s">
        <v>348</v>
      </c>
      <c r="N41" s="231">
        <v>10511.621999999999</v>
      </c>
      <c r="O41" s="227" t="s">
        <v>5</v>
      </c>
      <c r="P41" s="231">
        <v>2940.0160000000001</v>
      </c>
      <c r="Q41" s="231" t="s">
        <v>348</v>
      </c>
      <c r="R41" s="231">
        <v>808.63199999999995</v>
      </c>
      <c r="S41" s="146" t="s">
        <v>5</v>
      </c>
      <c r="T41" s="231">
        <v>177.39599999999999</v>
      </c>
    </row>
    <row r="42" spans="1:20" s="226" customFormat="1" ht="11.25" customHeight="1">
      <c r="A42" s="232"/>
      <c r="B42" s="127">
        <v>6</v>
      </c>
      <c r="C42" s="127"/>
      <c r="D42" s="128"/>
      <c r="E42" s="128"/>
      <c r="F42" s="16">
        <v>3198.047</v>
      </c>
      <c r="G42" s="146" t="s">
        <v>5</v>
      </c>
      <c r="H42" s="231">
        <v>442.02300000000002</v>
      </c>
      <c r="I42" s="231" t="s">
        <v>348</v>
      </c>
      <c r="J42" s="231">
        <v>307642.73200000002</v>
      </c>
      <c r="K42" s="146" t="s">
        <v>5</v>
      </c>
      <c r="L42" s="231">
        <v>30276.885999999999</v>
      </c>
      <c r="M42" s="231" t="s">
        <v>348</v>
      </c>
      <c r="N42" s="231">
        <v>41679.31</v>
      </c>
      <c r="O42" s="227" t="s">
        <v>5</v>
      </c>
      <c r="P42" s="231">
        <v>6535.3069999999998</v>
      </c>
      <c r="Q42" s="231" t="s">
        <v>348</v>
      </c>
      <c r="R42" s="231">
        <v>4153.7749999999996</v>
      </c>
      <c r="S42" s="146" t="s">
        <v>5</v>
      </c>
      <c r="T42" s="231">
        <v>486.61799999999999</v>
      </c>
    </row>
    <row r="43" spans="1:20" s="226" customFormat="1" ht="11.25" customHeight="1">
      <c r="A43" s="232"/>
      <c r="B43" s="127">
        <v>7</v>
      </c>
      <c r="C43" s="127"/>
      <c r="D43" s="128"/>
      <c r="E43" s="128"/>
      <c r="F43" s="16">
        <v>8872.1</v>
      </c>
      <c r="G43" s="146" t="s">
        <v>5</v>
      </c>
      <c r="H43" s="231">
        <v>611.10299999999995</v>
      </c>
      <c r="I43" s="231" t="s">
        <v>348</v>
      </c>
      <c r="J43" s="231">
        <v>1072072.3589999999</v>
      </c>
      <c r="K43" s="146" t="s">
        <v>5</v>
      </c>
      <c r="L43" s="231">
        <v>53565.726000000002</v>
      </c>
      <c r="M43" s="231" t="s">
        <v>348</v>
      </c>
      <c r="N43" s="231">
        <v>151769.05799999999</v>
      </c>
      <c r="O43" s="227" t="s">
        <v>5</v>
      </c>
      <c r="P43" s="231">
        <v>10230.334000000001</v>
      </c>
      <c r="Q43" s="231" t="s">
        <v>348</v>
      </c>
      <c r="R43" s="231">
        <v>21311.867999999999</v>
      </c>
      <c r="S43" s="146" t="s">
        <v>5</v>
      </c>
      <c r="T43" s="231">
        <v>1159.1969999999999</v>
      </c>
    </row>
    <row r="44" spans="1:20" s="226" customFormat="1" ht="11.25" customHeight="1">
      <c r="A44" s="232"/>
      <c r="B44" s="127" t="s">
        <v>170</v>
      </c>
      <c r="C44" s="127"/>
      <c r="D44" s="127"/>
      <c r="E44" s="127"/>
      <c r="F44" s="16">
        <v>846.673</v>
      </c>
      <c r="G44" s="146" t="s">
        <v>5</v>
      </c>
      <c r="H44" s="231">
        <v>194.947</v>
      </c>
      <c r="I44" s="231" t="s">
        <v>348</v>
      </c>
      <c r="J44" s="231">
        <v>83449.076000000001</v>
      </c>
      <c r="K44" s="146" t="s">
        <v>5</v>
      </c>
      <c r="L44" s="231">
        <v>16399.784</v>
      </c>
      <c r="M44" s="231" t="s">
        <v>348</v>
      </c>
      <c r="N44" s="231">
        <v>13745.825999999999</v>
      </c>
      <c r="O44" s="227" t="s">
        <v>5</v>
      </c>
      <c r="P44" s="231">
        <v>3368.3890000000001</v>
      </c>
      <c r="Q44" s="231" t="s">
        <v>348</v>
      </c>
      <c r="R44" s="231">
        <v>1538.2829999999999</v>
      </c>
      <c r="S44" s="146" t="s">
        <v>5</v>
      </c>
      <c r="T44" s="231">
        <v>342.54399999999998</v>
      </c>
    </row>
    <row r="45" spans="1:20" s="237" customFormat="1" ht="5.25" customHeight="1">
      <c r="A45" s="197"/>
      <c r="B45" s="18"/>
      <c r="C45" s="18"/>
      <c r="D45" s="18"/>
      <c r="E45" s="18"/>
      <c r="F45" s="18"/>
      <c r="G45" s="306"/>
      <c r="H45" s="18"/>
      <c r="I45" s="18"/>
      <c r="J45" s="18"/>
      <c r="K45" s="306"/>
      <c r="L45" s="18"/>
      <c r="M45" s="18"/>
      <c r="N45" s="18"/>
      <c r="O45" s="307"/>
      <c r="P45" s="18"/>
      <c r="Q45" s="18"/>
      <c r="R45" s="18"/>
      <c r="S45" s="306"/>
      <c r="T45" s="18"/>
    </row>
    <row r="46" spans="1:20" s="226" customFormat="1" ht="6" customHeight="1">
      <c r="A46" s="127"/>
      <c r="B46" s="127"/>
      <c r="C46" s="127"/>
      <c r="D46" s="127"/>
      <c r="E46" s="127"/>
      <c r="F46" s="130"/>
      <c r="G46" s="146"/>
      <c r="K46" s="146"/>
      <c r="O46" s="227"/>
      <c r="S46" s="146"/>
    </row>
    <row r="47" spans="1:20" s="226" customFormat="1" ht="11.25" customHeight="1">
      <c r="A47" s="239" t="s">
        <v>235</v>
      </c>
      <c r="B47" s="239"/>
      <c r="C47" s="239"/>
      <c r="D47" s="239"/>
      <c r="E47" s="239"/>
      <c r="F47" s="238"/>
      <c r="G47" s="309"/>
      <c r="H47" s="238"/>
      <c r="I47" s="239"/>
      <c r="J47" s="240"/>
      <c r="K47" s="146"/>
      <c r="L47" s="240"/>
      <c r="M47" s="240"/>
      <c r="N47" s="240"/>
      <c r="O47" s="227"/>
      <c r="P47" s="240"/>
      <c r="Q47" s="240"/>
      <c r="R47" s="240"/>
      <c r="S47" s="146"/>
      <c r="T47" s="240"/>
    </row>
    <row r="48" spans="1:20" s="226" customFormat="1" ht="11.25" customHeight="1">
      <c r="A48" s="129" t="s">
        <v>24</v>
      </c>
      <c r="B48" s="129"/>
      <c r="C48" s="129"/>
      <c r="D48" s="129"/>
      <c r="E48" s="129"/>
      <c r="F48" s="12">
        <v>29466.151999999998</v>
      </c>
      <c r="G48" s="146" t="s">
        <v>5</v>
      </c>
      <c r="H48" s="12">
        <v>1323.096</v>
      </c>
      <c r="I48" s="12" t="s">
        <v>348</v>
      </c>
      <c r="J48" s="12">
        <v>2241367.0120000001</v>
      </c>
      <c r="K48" s="146" t="s">
        <v>5</v>
      </c>
      <c r="L48" s="12">
        <v>70142.130999999994</v>
      </c>
      <c r="M48" s="12" t="s">
        <v>348</v>
      </c>
      <c r="N48" s="12">
        <v>289740.85800000001</v>
      </c>
      <c r="O48" s="227" t="s">
        <v>5</v>
      </c>
      <c r="P48" s="12">
        <v>13785.017</v>
      </c>
      <c r="Q48" s="12" t="s">
        <v>348</v>
      </c>
      <c r="R48" s="12">
        <v>30367.100999999999</v>
      </c>
      <c r="S48" s="146" t="s">
        <v>5</v>
      </c>
      <c r="T48" s="12">
        <v>1230.25</v>
      </c>
    </row>
    <row r="49" spans="1:20" s="226" customFormat="1" ht="11.25" customHeight="1">
      <c r="A49" s="228"/>
      <c r="B49" s="127">
        <v>0</v>
      </c>
      <c r="C49" s="129"/>
      <c r="D49" s="129"/>
      <c r="E49" s="129"/>
      <c r="F49" s="16">
        <v>1091.7080000000001</v>
      </c>
      <c r="G49" s="146" t="s">
        <v>5</v>
      </c>
      <c r="H49" s="231">
        <v>294.24799999999999</v>
      </c>
      <c r="I49" s="231" t="s">
        <v>348</v>
      </c>
      <c r="J49" s="231">
        <v>85643.194000000003</v>
      </c>
      <c r="K49" s="146" t="s">
        <v>5</v>
      </c>
      <c r="L49" s="231">
        <v>16594.501</v>
      </c>
      <c r="M49" s="231" t="s">
        <v>348</v>
      </c>
      <c r="N49" s="231">
        <v>13957.532999999999</v>
      </c>
      <c r="O49" s="227" t="s">
        <v>5</v>
      </c>
      <c r="P49" s="231">
        <v>4428.8209999999999</v>
      </c>
      <c r="Q49" s="231" t="s">
        <v>348</v>
      </c>
      <c r="R49" s="231">
        <v>1457.7249999999999</v>
      </c>
      <c r="S49" s="146" t="s">
        <v>5</v>
      </c>
      <c r="T49" s="231">
        <v>350.57</v>
      </c>
    </row>
    <row r="50" spans="1:20" s="226" customFormat="1" ht="11.25" customHeight="1">
      <c r="A50" s="228"/>
      <c r="B50" s="127">
        <v>1</v>
      </c>
      <c r="C50" s="129"/>
      <c r="D50" s="129"/>
      <c r="E50" s="129"/>
      <c r="F50" s="16">
        <v>3304.866</v>
      </c>
      <c r="G50" s="146" t="s">
        <v>5</v>
      </c>
      <c r="H50" s="231">
        <v>481.23099999999999</v>
      </c>
      <c r="I50" s="231" t="s">
        <v>348</v>
      </c>
      <c r="J50" s="231">
        <v>283632.86800000002</v>
      </c>
      <c r="K50" s="146" t="s">
        <v>5</v>
      </c>
      <c r="L50" s="231">
        <v>30139.343000000001</v>
      </c>
      <c r="M50" s="231" t="s">
        <v>348</v>
      </c>
      <c r="N50" s="231">
        <v>35954.430999999997</v>
      </c>
      <c r="O50" s="227" t="s">
        <v>5</v>
      </c>
      <c r="P50" s="231">
        <v>5052.59</v>
      </c>
      <c r="Q50" s="231" t="s">
        <v>348</v>
      </c>
      <c r="R50" s="231">
        <v>4169.152</v>
      </c>
      <c r="S50" s="146" t="s">
        <v>5</v>
      </c>
      <c r="T50" s="231">
        <v>530.88099999999997</v>
      </c>
    </row>
    <row r="51" spans="1:20" s="226" customFormat="1" ht="11.25" customHeight="1">
      <c r="A51" s="228"/>
      <c r="B51" s="127">
        <v>2</v>
      </c>
      <c r="C51" s="129"/>
      <c r="D51" s="129"/>
      <c r="E51" s="129"/>
      <c r="F51" s="16">
        <v>2940.134</v>
      </c>
      <c r="G51" s="146" t="s">
        <v>5</v>
      </c>
      <c r="H51" s="231">
        <v>466.625</v>
      </c>
      <c r="I51" s="231" t="s">
        <v>348</v>
      </c>
      <c r="J51" s="231">
        <v>245484.28899999999</v>
      </c>
      <c r="K51" s="146" t="s">
        <v>5</v>
      </c>
      <c r="L51" s="231">
        <v>30053.495999999999</v>
      </c>
      <c r="M51" s="231" t="s">
        <v>348</v>
      </c>
      <c r="N51" s="231">
        <v>30940.072</v>
      </c>
      <c r="O51" s="227" t="s">
        <v>5</v>
      </c>
      <c r="P51" s="231">
        <v>4882.6930000000002</v>
      </c>
      <c r="Q51" s="231" t="s">
        <v>348</v>
      </c>
      <c r="R51" s="231">
        <v>3550.4050000000002</v>
      </c>
      <c r="S51" s="146" t="s">
        <v>5</v>
      </c>
      <c r="T51" s="231">
        <v>545.29</v>
      </c>
    </row>
    <row r="52" spans="1:20" s="226" customFormat="1" ht="11.25" customHeight="1">
      <c r="A52" s="228"/>
      <c r="B52" s="127">
        <v>3</v>
      </c>
      <c r="C52" s="129"/>
      <c r="D52" s="129"/>
      <c r="E52" s="129"/>
      <c r="F52" s="16">
        <v>2640.942</v>
      </c>
      <c r="G52" s="146" t="s">
        <v>5</v>
      </c>
      <c r="H52" s="231">
        <v>425.44200000000001</v>
      </c>
      <c r="I52" s="231" t="s">
        <v>348</v>
      </c>
      <c r="J52" s="231">
        <v>230588.36799999999</v>
      </c>
      <c r="K52" s="146" t="s">
        <v>5</v>
      </c>
      <c r="L52" s="231">
        <v>29064.387999999999</v>
      </c>
      <c r="M52" s="231" t="s">
        <v>348</v>
      </c>
      <c r="N52" s="231">
        <v>25780.848999999998</v>
      </c>
      <c r="O52" s="227" t="s">
        <v>5</v>
      </c>
      <c r="P52" s="231">
        <v>3808.9070000000002</v>
      </c>
      <c r="Q52" s="231" t="s">
        <v>348</v>
      </c>
      <c r="R52" s="231">
        <v>3411.2739999999999</v>
      </c>
      <c r="S52" s="146" t="s">
        <v>5</v>
      </c>
      <c r="T52" s="231">
        <v>480.85</v>
      </c>
    </row>
    <row r="53" spans="1:20" s="226" customFormat="1" ht="11.25" customHeight="1">
      <c r="A53" s="228"/>
      <c r="B53" s="127">
        <v>4</v>
      </c>
      <c r="C53" s="129"/>
      <c r="D53" s="129"/>
      <c r="E53" s="129"/>
      <c r="F53" s="16">
        <v>3582.433</v>
      </c>
      <c r="G53" s="146" t="s">
        <v>5</v>
      </c>
      <c r="H53" s="231">
        <v>467.70600000000002</v>
      </c>
      <c r="I53" s="231" t="s">
        <v>348</v>
      </c>
      <c r="J53" s="231">
        <v>329524.36700000003</v>
      </c>
      <c r="K53" s="146" t="s">
        <v>5</v>
      </c>
      <c r="L53" s="231">
        <v>33262.042999999998</v>
      </c>
      <c r="M53" s="231" t="s">
        <v>348</v>
      </c>
      <c r="N53" s="231">
        <v>39021.300000000003</v>
      </c>
      <c r="O53" s="227" t="s">
        <v>5</v>
      </c>
      <c r="P53" s="231">
        <v>5449.9759999999997</v>
      </c>
      <c r="Q53" s="231" t="s">
        <v>348</v>
      </c>
      <c r="R53" s="231">
        <v>4866.7110000000002</v>
      </c>
      <c r="S53" s="146" t="s">
        <v>5</v>
      </c>
      <c r="T53" s="231">
        <v>609.27599999999995</v>
      </c>
    </row>
    <row r="54" spans="1:20" s="226" customFormat="1" ht="11.25" customHeight="1">
      <c r="A54" s="228"/>
      <c r="B54" s="127">
        <v>5</v>
      </c>
      <c r="C54" s="129"/>
      <c r="D54" s="129"/>
      <c r="E54" s="129"/>
      <c r="F54" s="16">
        <v>2348.1390000000001</v>
      </c>
      <c r="G54" s="146" t="s">
        <v>5</v>
      </c>
      <c r="H54" s="231">
        <v>319.649</v>
      </c>
      <c r="I54" s="231" t="s">
        <v>348</v>
      </c>
      <c r="J54" s="231">
        <v>231952.217</v>
      </c>
      <c r="K54" s="146" t="s">
        <v>5</v>
      </c>
      <c r="L54" s="231">
        <v>28585.912</v>
      </c>
      <c r="M54" s="231" t="s">
        <v>348</v>
      </c>
      <c r="N54" s="231">
        <v>25071.69</v>
      </c>
      <c r="O54" s="227" t="s">
        <v>5</v>
      </c>
      <c r="P54" s="231">
        <v>3796.9969999999998</v>
      </c>
      <c r="Q54" s="231" t="s">
        <v>348</v>
      </c>
      <c r="R54" s="231">
        <v>3385.6329999999998</v>
      </c>
      <c r="S54" s="146" t="s">
        <v>5</v>
      </c>
      <c r="T54" s="231">
        <v>543.55100000000004</v>
      </c>
    </row>
    <row r="55" spans="1:20" s="226" customFormat="1" ht="11.25" customHeight="1">
      <c r="A55" s="228"/>
      <c r="B55" s="127">
        <v>6</v>
      </c>
      <c r="C55" s="129"/>
      <c r="D55" s="129"/>
      <c r="E55" s="129"/>
      <c r="F55" s="16">
        <v>2374.7350000000001</v>
      </c>
      <c r="G55" s="146" t="s">
        <v>5</v>
      </c>
      <c r="H55" s="231">
        <v>368.24799999999999</v>
      </c>
      <c r="I55" s="231" t="s">
        <v>348</v>
      </c>
      <c r="J55" s="231">
        <v>204987.54699999999</v>
      </c>
      <c r="K55" s="146" t="s">
        <v>5</v>
      </c>
      <c r="L55" s="231">
        <v>25585.436000000002</v>
      </c>
      <c r="M55" s="231" t="s">
        <v>348</v>
      </c>
      <c r="N55" s="231">
        <v>23624.467000000001</v>
      </c>
      <c r="O55" s="227" t="s">
        <v>5</v>
      </c>
      <c r="P55" s="231">
        <v>3948.308</v>
      </c>
      <c r="Q55" s="231" t="s">
        <v>348</v>
      </c>
      <c r="R55" s="231">
        <v>2796.4319999999998</v>
      </c>
      <c r="S55" s="146" t="s">
        <v>5</v>
      </c>
      <c r="T55" s="231">
        <v>410.54700000000003</v>
      </c>
    </row>
    <row r="56" spans="1:20" s="226" customFormat="1" ht="11.25" customHeight="1">
      <c r="A56" s="228"/>
      <c r="B56" s="127">
        <v>7</v>
      </c>
      <c r="C56" s="129"/>
      <c r="D56" s="129"/>
      <c r="E56" s="129"/>
      <c r="F56" s="16">
        <v>2023.692</v>
      </c>
      <c r="G56" s="146" t="s">
        <v>5</v>
      </c>
      <c r="H56" s="231">
        <v>457.98700000000002</v>
      </c>
      <c r="I56" s="231" t="s">
        <v>348</v>
      </c>
      <c r="J56" s="231">
        <v>152585.783</v>
      </c>
      <c r="K56" s="146" t="s">
        <v>5</v>
      </c>
      <c r="L56" s="231">
        <v>22740.964</v>
      </c>
      <c r="M56" s="231" t="s">
        <v>348</v>
      </c>
      <c r="N56" s="231">
        <v>22201.753000000001</v>
      </c>
      <c r="O56" s="227" t="s">
        <v>5</v>
      </c>
      <c r="P56" s="231">
        <v>4939.098</v>
      </c>
      <c r="Q56" s="231" t="s">
        <v>348</v>
      </c>
      <c r="R56" s="231">
        <v>2119.63</v>
      </c>
      <c r="S56" s="146" t="s">
        <v>5</v>
      </c>
      <c r="T56" s="231">
        <v>368.58699999999999</v>
      </c>
    </row>
    <row r="57" spans="1:20" s="226" customFormat="1" ht="11.25" customHeight="1">
      <c r="A57" s="228"/>
      <c r="B57" s="127">
        <v>8</v>
      </c>
      <c r="C57" s="129"/>
      <c r="D57" s="129"/>
      <c r="E57" s="129"/>
      <c r="F57" s="16">
        <v>1537.944</v>
      </c>
      <c r="G57" s="146" t="s">
        <v>5</v>
      </c>
      <c r="H57" s="231">
        <v>334.84500000000003</v>
      </c>
      <c r="I57" s="231" t="s">
        <v>348</v>
      </c>
      <c r="J57" s="231">
        <v>116609.01</v>
      </c>
      <c r="K57" s="146" t="s">
        <v>5</v>
      </c>
      <c r="L57" s="231">
        <v>21063.994999999999</v>
      </c>
      <c r="M57" s="231" t="s">
        <v>348</v>
      </c>
      <c r="N57" s="231">
        <v>15626.416999999999</v>
      </c>
      <c r="O57" s="227" t="s">
        <v>5</v>
      </c>
      <c r="P57" s="231">
        <v>3990.6469999999999</v>
      </c>
      <c r="Q57" s="231" t="s">
        <v>348</v>
      </c>
      <c r="R57" s="231">
        <v>1342.32</v>
      </c>
      <c r="S57" s="146" t="s">
        <v>5</v>
      </c>
      <c r="T57" s="231">
        <v>267.86200000000002</v>
      </c>
    </row>
    <row r="58" spans="1:20" s="226" customFormat="1" ht="11.25" customHeight="1">
      <c r="A58" s="228"/>
      <c r="B58" s="127">
        <v>9</v>
      </c>
      <c r="C58" s="129"/>
      <c r="D58" s="129"/>
      <c r="E58" s="129"/>
      <c r="F58" s="16">
        <v>1269.4749999999999</v>
      </c>
      <c r="G58" s="146" t="s">
        <v>5</v>
      </c>
      <c r="H58" s="231">
        <v>312.75299999999999</v>
      </c>
      <c r="I58" s="231" t="s">
        <v>348</v>
      </c>
      <c r="J58" s="231">
        <v>74616.085999999996</v>
      </c>
      <c r="K58" s="146" t="s">
        <v>5</v>
      </c>
      <c r="L58" s="231">
        <v>15131.288</v>
      </c>
      <c r="M58" s="231" t="s">
        <v>348</v>
      </c>
      <c r="N58" s="231">
        <v>11478.936</v>
      </c>
      <c r="O58" s="227" t="s">
        <v>5</v>
      </c>
      <c r="P58" s="231">
        <v>2617.4720000000002</v>
      </c>
      <c r="Q58" s="231" t="s">
        <v>348</v>
      </c>
      <c r="R58" s="231">
        <v>830.98599999999999</v>
      </c>
      <c r="S58" s="146" t="s">
        <v>5</v>
      </c>
      <c r="T58" s="231">
        <v>202.553</v>
      </c>
    </row>
    <row r="59" spans="1:20" s="226" customFormat="1" ht="11.25" customHeight="1">
      <c r="A59" s="228"/>
      <c r="B59" s="127" t="s">
        <v>171</v>
      </c>
      <c r="C59" s="127"/>
      <c r="D59" s="127"/>
      <c r="E59" s="127"/>
      <c r="F59" s="16">
        <v>6352.0829999999996</v>
      </c>
      <c r="G59" s="146" t="s">
        <v>5</v>
      </c>
      <c r="H59" s="231">
        <v>750.18799999999999</v>
      </c>
      <c r="I59" s="231" t="s">
        <v>348</v>
      </c>
      <c r="J59" s="231">
        <v>285743.283</v>
      </c>
      <c r="K59" s="146" t="s">
        <v>5</v>
      </c>
      <c r="L59" s="231">
        <v>30683.001</v>
      </c>
      <c r="M59" s="231" t="s">
        <v>348</v>
      </c>
      <c r="N59" s="231">
        <v>46083.41</v>
      </c>
      <c r="O59" s="227" t="s">
        <v>5</v>
      </c>
      <c r="P59" s="231">
        <v>6272.192</v>
      </c>
      <c r="Q59" s="231" t="s">
        <v>348</v>
      </c>
      <c r="R59" s="231">
        <v>2436.8330000000001</v>
      </c>
      <c r="S59" s="146" t="s">
        <v>5</v>
      </c>
      <c r="T59" s="231">
        <v>367.06200000000001</v>
      </c>
    </row>
    <row r="60" spans="1:20" s="237" customFormat="1" ht="5.25" customHeight="1">
      <c r="A60" s="197"/>
      <c r="B60" s="18"/>
      <c r="C60" s="18"/>
      <c r="D60" s="18"/>
      <c r="E60" s="18"/>
      <c r="F60" s="18"/>
      <c r="G60" s="306"/>
      <c r="H60" s="18"/>
      <c r="I60" s="18"/>
      <c r="J60" s="18"/>
      <c r="K60" s="306"/>
      <c r="L60" s="18"/>
      <c r="M60" s="18"/>
      <c r="N60" s="18"/>
      <c r="O60" s="307"/>
      <c r="P60" s="18"/>
      <c r="Q60" s="18"/>
      <c r="R60" s="18"/>
      <c r="S60" s="306"/>
      <c r="T60" s="18"/>
    </row>
    <row r="61" spans="1:20" s="226" customFormat="1" ht="6" customHeight="1">
      <c r="A61" s="127"/>
      <c r="B61" s="127"/>
      <c r="C61" s="127"/>
      <c r="D61" s="127"/>
      <c r="E61" s="127"/>
      <c r="F61" s="130"/>
      <c r="G61" s="146"/>
      <c r="K61" s="146"/>
      <c r="O61" s="227"/>
      <c r="S61" s="146"/>
    </row>
    <row r="62" spans="1:20" s="226" customFormat="1" ht="11.25" customHeight="1">
      <c r="A62" s="239" t="s">
        <v>172</v>
      </c>
      <c r="B62" s="239"/>
      <c r="C62" s="239"/>
      <c r="D62" s="239"/>
      <c r="E62" s="239"/>
      <c r="F62" s="238"/>
      <c r="G62" s="309"/>
      <c r="H62" s="238"/>
      <c r="I62" s="239"/>
      <c r="J62" s="240"/>
      <c r="K62" s="146"/>
      <c r="L62" s="240"/>
      <c r="M62" s="240"/>
      <c r="N62" s="240"/>
      <c r="O62" s="227"/>
      <c r="P62" s="240"/>
      <c r="Q62" s="240"/>
      <c r="R62" s="240"/>
      <c r="S62" s="146"/>
      <c r="T62" s="240"/>
    </row>
    <row r="63" spans="1:20" s="226" customFormat="1" ht="11.25" customHeight="1">
      <c r="A63" s="129" t="s">
        <v>24</v>
      </c>
      <c r="B63" s="129"/>
      <c r="C63" s="129"/>
      <c r="D63" s="129"/>
      <c r="E63" s="129"/>
      <c r="F63" s="12">
        <v>29466.151999999998</v>
      </c>
      <c r="G63" s="146" t="s">
        <v>5</v>
      </c>
      <c r="H63" s="12">
        <v>1323.096</v>
      </c>
      <c r="I63" s="12" t="s">
        <v>348</v>
      </c>
      <c r="J63" s="12">
        <v>2241367.0120000001</v>
      </c>
      <c r="K63" s="146" t="s">
        <v>5</v>
      </c>
      <c r="L63" s="12">
        <v>70142.130999999994</v>
      </c>
      <c r="M63" s="12" t="s">
        <v>348</v>
      </c>
      <c r="N63" s="12">
        <v>289740.85800000001</v>
      </c>
      <c r="O63" s="227" t="s">
        <v>5</v>
      </c>
      <c r="P63" s="12">
        <v>13785.017</v>
      </c>
      <c r="Q63" s="12" t="s">
        <v>348</v>
      </c>
      <c r="R63" s="12">
        <v>30367.100999999999</v>
      </c>
      <c r="S63" s="146" t="s">
        <v>5</v>
      </c>
      <c r="T63" s="12">
        <v>1230.25</v>
      </c>
    </row>
    <row r="64" spans="1:20" s="226" customFormat="1" ht="11.25" customHeight="1">
      <c r="A64" s="228"/>
      <c r="B64" s="127" t="s">
        <v>175</v>
      </c>
      <c r="C64" s="127"/>
      <c r="D64" s="127"/>
      <c r="E64" s="127"/>
      <c r="F64" s="16">
        <v>10512.679</v>
      </c>
      <c r="G64" s="146" t="s">
        <v>5</v>
      </c>
      <c r="H64" s="231">
        <v>822.36400000000003</v>
      </c>
      <c r="I64" s="231" t="s">
        <v>348</v>
      </c>
      <c r="J64" s="231">
        <v>852481.03599999996</v>
      </c>
      <c r="K64" s="146" t="s">
        <v>5</v>
      </c>
      <c r="L64" s="231">
        <v>49842.142999999996</v>
      </c>
      <c r="M64" s="231" t="s">
        <v>348</v>
      </c>
      <c r="N64" s="231">
        <v>111224.11599999999</v>
      </c>
      <c r="O64" s="227" t="s">
        <v>5</v>
      </c>
      <c r="P64" s="231">
        <v>8676.08</v>
      </c>
      <c r="Q64" s="231" t="s">
        <v>348</v>
      </c>
      <c r="R64" s="231">
        <v>12571.847</v>
      </c>
      <c r="S64" s="146" t="s">
        <v>5</v>
      </c>
      <c r="T64" s="231">
        <v>913.577</v>
      </c>
    </row>
    <row r="65" spans="1:20" s="226" customFormat="1" ht="11.25" customHeight="1">
      <c r="A65" s="228"/>
      <c r="B65" s="127" t="s">
        <v>174</v>
      </c>
      <c r="C65" s="127"/>
      <c r="D65" s="127"/>
      <c r="E65" s="127"/>
      <c r="F65" s="16">
        <v>4733.1000000000004</v>
      </c>
      <c r="G65" s="146" t="s">
        <v>5</v>
      </c>
      <c r="H65" s="231">
        <v>505.49200000000002</v>
      </c>
      <c r="I65" s="231" t="s">
        <v>348</v>
      </c>
      <c r="J65" s="231">
        <v>472268.62400000001</v>
      </c>
      <c r="K65" s="146" t="s">
        <v>5</v>
      </c>
      <c r="L65" s="231">
        <v>40174.741000000002</v>
      </c>
      <c r="M65" s="231" t="s">
        <v>348</v>
      </c>
      <c r="N65" s="231">
        <v>51704.959000000003</v>
      </c>
      <c r="O65" s="227" t="s">
        <v>5</v>
      </c>
      <c r="P65" s="231">
        <v>5779.8760000000002</v>
      </c>
      <c r="Q65" s="231" t="s">
        <v>348</v>
      </c>
      <c r="R65" s="231">
        <v>7009.8320000000003</v>
      </c>
      <c r="S65" s="146" t="s">
        <v>5</v>
      </c>
      <c r="T65" s="231">
        <v>733.94500000000005</v>
      </c>
    </row>
    <row r="66" spans="1:20" s="226" customFormat="1" ht="11.25" customHeight="1">
      <c r="A66" s="228"/>
      <c r="B66" s="242" t="s">
        <v>173</v>
      </c>
      <c r="C66" s="242"/>
      <c r="D66" s="242"/>
      <c r="E66" s="242"/>
      <c r="F66" s="16">
        <v>7773.0169999999998</v>
      </c>
      <c r="G66" s="146" t="s">
        <v>5</v>
      </c>
      <c r="H66" s="231">
        <v>713.71900000000005</v>
      </c>
      <c r="I66" s="231" t="s">
        <v>348</v>
      </c>
      <c r="J66" s="231">
        <v>592702.22499999998</v>
      </c>
      <c r="K66" s="146" t="s">
        <v>5</v>
      </c>
      <c r="L66" s="231">
        <v>41748.546000000002</v>
      </c>
      <c r="M66" s="231" t="s">
        <v>348</v>
      </c>
      <c r="N66" s="231">
        <v>78377.088000000003</v>
      </c>
      <c r="O66" s="227" t="s">
        <v>5</v>
      </c>
      <c r="P66" s="231">
        <v>7785.7150000000001</v>
      </c>
      <c r="Q66" s="231" t="s">
        <v>348</v>
      </c>
      <c r="R66" s="231">
        <v>7641.5709999999999</v>
      </c>
      <c r="S66" s="146" t="s">
        <v>5</v>
      </c>
      <c r="T66" s="231">
        <v>630.73400000000004</v>
      </c>
    </row>
    <row r="67" spans="1:20" s="226" customFormat="1" ht="11.25" customHeight="1">
      <c r="A67" s="228"/>
      <c r="B67" s="130" t="s">
        <v>215</v>
      </c>
      <c r="C67" s="130"/>
      <c r="D67" s="130"/>
      <c r="E67" s="130"/>
      <c r="F67" s="16">
        <v>3981.7429999999999</v>
      </c>
      <c r="G67" s="146" t="s">
        <v>5</v>
      </c>
      <c r="H67" s="231">
        <v>664.81600000000003</v>
      </c>
      <c r="I67" s="231" t="s">
        <v>348</v>
      </c>
      <c r="J67" s="231">
        <v>179617.84</v>
      </c>
      <c r="K67" s="146" t="s">
        <v>5</v>
      </c>
      <c r="L67" s="231">
        <v>24746.828000000001</v>
      </c>
      <c r="M67" s="231" t="s">
        <v>348</v>
      </c>
      <c r="N67" s="231">
        <v>29514.082999999999</v>
      </c>
      <c r="O67" s="227" t="s">
        <v>5</v>
      </c>
      <c r="P67" s="231">
        <v>5450.6819999999998</v>
      </c>
      <c r="Q67" s="231" t="s">
        <v>348</v>
      </c>
      <c r="R67" s="231">
        <v>1526.223</v>
      </c>
      <c r="S67" s="146" t="s">
        <v>5</v>
      </c>
      <c r="T67" s="231">
        <v>268.86599999999999</v>
      </c>
    </row>
    <row r="68" spans="1:20" s="226" customFormat="1" ht="11.25" customHeight="1">
      <c r="A68" s="228"/>
      <c r="B68" s="130" t="s">
        <v>216</v>
      </c>
      <c r="C68" s="130"/>
      <c r="D68" s="130"/>
      <c r="E68" s="130"/>
      <c r="F68" s="16">
        <v>625.23699999999997</v>
      </c>
      <c r="G68" s="146" t="s">
        <v>5</v>
      </c>
      <c r="H68" s="231">
        <v>198.958</v>
      </c>
      <c r="I68" s="231" t="s">
        <v>348</v>
      </c>
      <c r="J68" s="231">
        <v>29902.1</v>
      </c>
      <c r="K68" s="146" t="s">
        <v>5</v>
      </c>
      <c r="L68" s="231">
        <v>13891.772000000001</v>
      </c>
      <c r="M68" s="231" t="s">
        <v>348</v>
      </c>
      <c r="N68" s="231">
        <v>4167.3689999999997</v>
      </c>
      <c r="O68" s="227" t="s">
        <v>5</v>
      </c>
      <c r="P68" s="231">
        <v>1721.421</v>
      </c>
      <c r="Q68" s="231" t="s">
        <v>348</v>
      </c>
      <c r="R68" s="231">
        <v>252.10900000000001</v>
      </c>
      <c r="S68" s="146" t="s">
        <v>5</v>
      </c>
      <c r="T68" s="231">
        <v>189.74799999999999</v>
      </c>
    </row>
    <row r="69" spans="1:20" s="130" customFormat="1" ht="12.75" customHeight="1">
      <c r="A69" s="228"/>
      <c r="B69" s="130" t="s">
        <v>217</v>
      </c>
      <c r="F69" s="16">
        <v>73.703999999999994</v>
      </c>
      <c r="G69" s="146" t="s">
        <v>5</v>
      </c>
      <c r="H69" s="231">
        <v>44.755000000000003</v>
      </c>
      <c r="I69" s="231" t="s">
        <v>348</v>
      </c>
      <c r="J69" s="231">
        <v>2825.1080000000002</v>
      </c>
      <c r="K69" s="146" t="s">
        <v>5</v>
      </c>
      <c r="L69" s="231">
        <v>2013.921</v>
      </c>
      <c r="M69" s="231" t="s">
        <v>348</v>
      </c>
      <c r="N69" s="231">
        <v>411.66899999999998</v>
      </c>
      <c r="O69" s="227" t="s">
        <v>5</v>
      </c>
      <c r="P69" s="231">
        <v>370.25200000000001</v>
      </c>
      <c r="Q69" s="231" t="s">
        <v>348</v>
      </c>
      <c r="R69" s="231">
        <v>12.923999999999999</v>
      </c>
      <c r="S69" s="146" t="s">
        <v>5</v>
      </c>
      <c r="T69" s="231">
        <v>12.332000000000001</v>
      </c>
    </row>
    <row r="70" spans="1:20" s="130" customFormat="1" ht="12.75" customHeight="1">
      <c r="A70" s="228"/>
      <c r="B70" s="127" t="s">
        <v>176</v>
      </c>
      <c r="C70" s="127"/>
      <c r="D70" s="127"/>
      <c r="E70" s="127"/>
      <c r="F70" s="16">
        <v>1766.674</v>
      </c>
      <c r="G70" s="146" t="s">
        <v>5</v>
      </c>
      <c r="H70" s="231">
        <v>388.29199999999997</v>
      </c>
      <c r="I70" s="231" t="s">
        <v>348</v>
      </c>
      <c r="J70" s="231">
        <v>111570.08</v>
      </c>
      <c r="K70" s="146" t="s">
        <v>5</v>
      </c>
      <c r="L70" s="231">
        <v>18458.721000000001</v>
      </c>
      <c r="M70" s="231" t="s">
        <v>348</v>
      </c>
      <c r="N70" s="231">
        <v>14341.575999999999</v>
      </c>
      <c r="O70" s="227" t="s">
        <v>5</v>
      </c>
      <c r="P70" s="231">
        <v>4130.4040000000005</v>
      </c>
      <c r="Q70" s="231" t="s">
        <v>348</v>
      </c>
      <c r="R70" s="231">
        <v>1352.5940000000001</v>
      </c>
      <c r="S70" s="146" t="s">
        <v>5</v>
      </c>
      <c r="T70" s="231">
        <v>319.27800000000002</v>
      </c>
    </row>
    <row r="71" spans="1:20" s="130" customFormat="1" ht="5.25" customHeight="1" thickBot="1">
      <c r="A71" s="241"/>
      <c r="B71" s="66"/>
      <c r="C71" s="67"/>
      <c r="D71" s="67"/>
      <c r="E71" s="67"/>
      <c r="F71" s="67"/>
      <c r="G71" s="156"/>
      <c r="H71" s="143"/>
      <c r="I71" s="143"/>
      <c r="J71" s="143"/>
      <c r="K71" s="156"/>
      <c r="L71" s="143"/>
      <c r="M71" s="143"/>
      <c r="N71" s="143"/>
      <c r="O71" s="156"/>
      <c r="P71" s="143"/>
      <c r="Q71" s="143"/>
      <c r="R71" s="143"/>
      <c r="S71" s="156"/>
      <c r="T71" s="143"/>
    </row>
    <row r="72" spans="1:20" ht="12.75" customHeight="1">
      <c r="A72" s="286" t="s">
        <v>274</v>
      </c>
      <c r="B72" s="130"/>
      <c r="C72" s="130"/>
      <c r="D72" s="130"/>
      <c r="E72" s="130"/>
      <c r="F72" s="130"/>
    </row>
    <row r="73" spans="1:20" ht="12.75" customHeight="1"/>
    <row r="74" spans="1:20" ht="12.75" customHeight="1"/>
    <row r="75" spans="1:20" ht="12.75" customHeight="1"/>
    <row r="76" spans="1:20" ht="12.75" customHeight="1"/>
    <row r="77" spans="1:20" ht="12.75" customHeight="1"/>
    <row r="78" spans="1:20" ht="12.75" customHeight="1"/>
  </sheetData>
  <sheetProtection formatCells="0" formatColumns="0" formatRows="0"/>
  <mergeCells count="8">
    <mergeCell ref="R6:T6"/>
    <mergeCell ref="R7:T7"/>
    <mergeCell ref="F6:H6"/>
    <mergeCell ref="F7:H7"/>
    <mergeCell ref="J6:L6"/>
    <mergeCell ref="J7:L7"/>
    <mergeCell ref="N6:P6"/>
    <mergeCell ref="N7:P7"/>
  </mergeCells>
  <phoneticPr fontId="13"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AF78"/>
  <sheetViews>
    <sheetView zoomScaleNormal="100" workbookViewId="0"/>
  </sheetViews>
  <sheetFormatPr defaultRowHeight="12.75"/>
  <cols>
    <col min="1" max="1" width="2.85546875" style="35" customWidth="1"/>
    <col min="2" max="4" width="2.85546875" style="35" hidden="1" customWidth="1"/>
    <col min="5" max="5" width="17.7109375" style="35" customWidth="1"/>
    <col min="6" max="6" width="8.140625" style="35" customWidth="1"/>
    <col min="7" max="7" width="1.85546875" style="43" customWidth="1"/>
    <col min="8" max="8" width="6.5703125" style="35" customWidth="1"/>
    <col min="9" max="9" width="1.140625" style="35" customWidth="1"/>
    <col min="10" max="10" width="8.140625" style="35" customWidth="1"/>
    <col min="11" max="11" width="1.85546875" style="43" bestFit="1" customWidth="1"/>
    <col min="12" max="12" width="5.85546875" style="35" customWidth="1"/>
    <col min="13" max="13" width="1.140625" style="35" customWidth="1"/>
    <col min="14" max="14" width="8.140625" style="35" customWidth="1"/>
    <col min="15" max="15" width="1.85546875" style="43" bestFit="1" customWidth="1"/>
    <col min="16" max="16" width="6.85546875" style="35" bestFit="1" customWidth="1"/>
    <col min="17" max="17" width="1.140625" style="35" customWidth="1"/>
    <col min="18" max="18" width="7" style="35" customWidth="1"/>
    <col min="19" max="19" width="1.85546875" style="43" bestFit="1" customWidth="1"/>
    <col min="20" max="20" width="5.42578125" style="35" customWidth="1"/>
    <col min="21" max="16384" width="9.140625" style="35"/>
  </cols>
  <sheetData>
    <row r="1" spans="1:32" ht="6.75" customHeight="1"/>
    <row r="2" spans="1:32" ht="15">
      <c r="A2" s="267" t="s">
        <v>167</v>
      </c>
      <c r="B2" s="267"/>
      <c r="C2" s="267"/>
      <c r="D2" s="267"/>
      <c r="E2" s="218"/>
    </row>
    <row r="3" spans="1:32" ht="15">
      <c r="A3" s="194" t="s">
        <v>349</v>
      </c>
      <c r="B3" s="194"/>
      <c r="C3" s="194"/>
      <c r="D3" s="194"/>
      <c r="E3" s="220"/>
      <c r="F3" s="34"/>
      <c r="G3" s="168"/>
      <c r="H3" s="34"/>
      <c r="I3" s="34"/>
      <c r="J3" s="34"/>
      <c r="K3" s="168"/>
      <c r="L3" s="34"/>
      <c r="M3" s="34"/>
      <c r="N3" s="34"/>
      <c r="O3" s="168"/>
      <c r="P3" s="34"/>
      <c r="Q3" s="34"/>
      <c r="R3" s="34"/>
      <c r="S3" s="168"/>
      <c r="T3" s="34"/>
      <c r="U3" s="34"/>
      <c r="V3" s="34"/>
      <c r="W3" s="34"/>
      <c r="X3" s="34"/>
      <c r="Y3" s="34"/>
      <c r="Z3" s="34"/>
      <c r="AA3" s="34"/>
      <c r="AB3" s="34"/>
      <c r="AC3" s="34"/>
      <c r="AD3" s="34"/>
      <c r="AE3" s="34"/>
      <c r="AF3" s="34"/>
    </row>
    <row r="4" spans="1:32" ht="15">
      <c r="A4" s="193" t="s">
        <v>253</v>
      </c>
      <c r="B4" s="268"/>
      <c r="C4" s="268"/>
      <c r="D4" s="268"/>
      <c r="E4" s="220"/>
      <c r="F4" s="34"/>
      <c r="G4" s="168"/>
      <c r="H4" s="34"/>
      <c r="I4" s="34"/>
      <c r="J4" s="34"/>
      <c r="K4" s="168"/>
      <c r="L4" s="34"/>
      <c r="M4" s="34"/>
      <c r="N4" s="34"/>
      <c r="O4" s="168"/>
      <c r="P4" s="34"/>
      <c r="Q4" s="34"/>
      <c r="R4" s="34"/>
      <c r="S4" s="168"/>
      <c r="T4" s="34"/>
      <c r="U4" s="34"/>
      <c r="W4" s="34"/>
      <c r="X4" s="34"/>
      <c r="Y4" s="34"/>
      <c r="Z4" s="34"/>
      <c r="AA4" s="34"/>
      <c r="AB4" s="34"/>
      <c r="AC4" s="34"/>
      <c r="AD4" s="34"/>
      <c r="AE4" s="34"/>
      <c r="AF4" s="34"/>
    </row>
    <row r="5" spans="1:32" ht="15.75" thickBot="1">
      <c r="A5" s="193" t="s">
        <v>350</v>
      </c>
      <c r="B5" s="220"/>
      <c r="C5" s="220"/>
      <c r="D5" s="220"/>
      <c r="E5" s="220"/>
      <c r="F5" s="34"/>
      <c r="G5" s="168"/>
      <c r="H5" s="34"/>
      <c r="I5" s="67"/>
      <c r="J5" s="34"/>
      <c r="K5" s="168"/>
      <c r="L5" s="34"/>
      <c r="M5" s="34"/>
      <c r="N5" s="34"/>
      <c r="O5" s="168"/>
      <c r="P5" s="34"/>
      <c r="Q5" s="67"/>
      <c r="R5" s="34"/>
      <c r="S5" s="168"/>
      <c r="T5" s="34"/>
      <c r="U5" s="34"/>
      <c r="W5" s="34"/>
      <c r="X5" s="34"/>
      <c r="Y5" s="34"/>
      <c r="Z5" s="34"/>
      <c r="AA5" s="34"/>
      <c r="AB5" s="34"/>
      <c r="AC5" s="34"/>
      <c r="AD5" s="34"/>
      <c r="AE5" s="34"/>
      <c r="AF5" s="34"/>
    </row>
    <row r="6" spans="1:32" s="130" customFormat="1" ht="11.25" customHeight="1">
      <c r="A6" s="269"/>
      <c r="B6" s="269"/>
      <c r="C6" s="269"/>
      <c r="D6" s="269"/>
      <c r="E6" s="269"/>
      <c r="F6" s="350" t="s">
        <v>22</v>
      </c>
      <c r="G6" s="350"/>
      <c r="H6" s="350"/>
      <c r="I6" s="211"/>
      <c r="J6" s="350" t="s">
        <v>123</v>
      </c>
      <c r="K6" s="350"/>
      <c r="L6" s="350"/>
      <c r="M6" s="350" t="s">
        <v>20</v>
      </c>
      <c r="N6" s="350"/>
      <c r="O6" s="350"/>
      <c r="P6" s="350"/>
      <c r="Q6" s="350" t="s">
        <v>156</v>
      </c>
      <c r="R6" s="350"/>
      <c r="S6" s="350"/>
      <c r="T6" s="350"/>
      <c r="V6" s="193"/>
    </row>
    <row r="7" spans="1:32" s="130" customFormat="1" ht="11.25" customHeight="1">
      <c r="A7" s="270"/>
      <c r="B7" s="270"/>
      <c r="C7" s="270"/>
      <c r="D7" s="270"/>
      <c r="E7" s="270"/>
      <c r="F7" s="351" t="s">
        <v>192</v>
      </c>
      <c r="G7" s="351"/>
      <c r="H7" s="351"/>
      <c r="I7" s="211"/>
      <c r="J7" s="351" t="s">
        <v>210</v>
      </c>
      <c r="K7" s="351"/>
      <c r="L7" s="351"/>
      <c r="M7" s="211"/>
      <c r="N7" s="351" t="s">
        <v>211</v>
      </c>
      <c r="O7" s="351"/>
      <c r="P7" s="351"/>
      <c r="Q7" s="211"/>
      <c r="R7" s="351" t="s">
        <v>21</v>
      </c>
      <c r="S7" s="351"/>
      <c r="T7" s="351"/>
      <c r="V7" s="246"/>
    </row>
    <row r="8" spans="1:32" s="130" customFormat="1" ht="12" customHeight="1" thickBot="1">
      <c r="A8" s="271"/>
      <c r="B8" s="271"/>
      <c r="C8" s="271"/>
      <c r="D8" s="271"/>
      <c r="E8" s="271"/>
      <c r="F8" s="3" t="s">
        <v>24</v>
      </c>
      <c r="G8" s="224"/>
      <c r="H8" s="224" t="s">
        <v>130</v>
      </c>
      <c r="I8" s="224"/>
      <c r="J8" s="3" t="s">
        <v>24</v>
      </c>
      <c r="K8" s="224"/>
      <c r="L8" s="224" t="s">
        <v>130</v>
      </c>
      <c r="M8" s="224"/>
      <c r="N8" s="3" t="s">
        <v>24</v>
      </c>
      <c r="O8" s="224"/>
      <c r="P8" s="224" t="s">
        <v>130</v>
      </c>
      <c r="Q8" s="143"/>
      <c r="R8" s="3" t="s">
        <v>24</v>
      </c>
      <c r="S8" s="224"/>
      <c r="T8" s="224" t="s">
        <v>130</v>
      </c>
    </row>
    <row r="9" spans="1:32" s="130" customFormat="1" ht="12" hidden="1" customHeight="1">
      <c r="A9" s="270"/>
      <c r="B9" s="270"/>
      <c r="C9" s="270"/>
      <c r="D9" s="270"/>
      <c r="E9" s="270"/>
      <c r="F9" s="210"/>
      <c r="G9" s="273"/>
      <c r="H9" s="273"/>
      <c r="I9" s="273"/>
      <c r="J9" s="210"/>
      <c r="K9" s="273"/>
      <c r="L9" s="273"/>
      <c r="M9" s="273"/>
      <c r="N9" s="210"/>
      <c r="O9" s="273"/>
      <c r="P9" s="273"/>
      <c r="Q9" s="246"/>
      <c r="R9" s="210"/>
      <c r="S9" s="273"/>
      <c r="T9" s="273"/>
    </row>
    <row r="10" spans="1:32" s="130" customFormat="1" ht="5.25" customHeight="1">
      <c r="A10" s="145"/>
      <c r="B10" s="145"/>
      <c r="C10" s="145"/>
      <c r="D10" s="145"/>
      <c r="E10" s="145"/>
      <c r="F10" s="128"/>
      <c r="G10" s="128"/>
      <c r="H10" s="128"/>
      <c r="I10" s="128"/>
      <c r="J10" s="128"/>
      <c r="K10" s="128"/>
      <c r="L10" s="128"/>
      <c r="M10" s="128"/>
      <c r="N10" s="128"/>
      <c r="O10" s="128"/>
      <c r="P10" s="128"/>
      <c r="Q10" s="128"/>
      <c r="R10" s="128"/>
      <c r="S10" s="128"/>
      <c r="T10" s="128"/>
    </row>
    <row r="11" spans="1:32" s="130" customFormat="1" ht="11.25" customHeight="1">
      <c r="A11" s="129" t="s">
        <v>24</v>
      </c>
      <c r="B11" s="129"/>
      <c r="C11" s="129"/>
      <c r="D11" s="129"/>
      <c r="E11" s="129"/>
      <c r="F11" s="12">
        <v>29466.151999999998</v>
      </c>
      <c r="G11" s="146" t="s">
        <v>5</v>
      </c>
      <c r="H11" s="12">
        <v>1323.096</v>
      </c>
      <c r="I11" s="12" t="s">
        <v>348</v>
      </c>
      <c r="J11" s="12">
        <v>2241367.0120000001</v>
      </c>
      <c r="K11" s="146" t="s">
        <v>5</v>
      </c>
      <c r="L11" s="12">
        <v>70142.130999999994</v>
      </c>
      <c r="M11" s="12" t="s">
        <v>348</v>
      </c>
      <c r="N11" s="12">
        <v>289740.85800000001</v>
      </c>
      <c r="O11" s="146" t="s">
        <v>5</v>
      </c>
      <c r="P11" s="12">
        <v>13785.017</v>
      </c>
      <c r="Q11" s="12" t="s">
        <v>348</v>
      </c>
      <c r="R11" s="12">
        <v>30367.100999999999</v>
      </c>
      <c r="S11" s="146" t="s">
        <v>5</v>
      </c>
      <c r="T11" s="12">
        <v>1230.25</v>
      </c>
    </row>
    <row r="12" spans="1:32" s="130" customFormat="1" ht="5.25" customHeight="1">
      <c r="A12" s="145"/>
      <c r="B12" s="145"/>
      <c r="C12" s="145"/>
      <c r="D12" s="145"/>
      <c r="E12" s="145"/>
      <c r="F12" s="128"/>
      <c r="G12" s="225"/>
      <c r="H12" s="128"/>
      <c r="I12" s="128"/>
      <c r="J12" s="128"/>
      <c r="K12" s="225"/>
      <c r="L12" s="128"/>
      <c r="M12" s="128"/>
      <c r="N12" s="128"/>
      <c r="O12" s="225"/>
      <c r="P12" s="128"/>
      <c r="Q12" s="128"/>
      <c r="R12" s="128"/>
      <c r="S12" s="225"/>
      <c r="T12" s="128"/>
    </row>
    <row r="13" spans="1:32" s="130" customFormat="1" ht="11.25" customHeight="1">
      <c r="A13" s="239" t="s">
        <v>133</v>
      </c>
      <c r="B13" s="239"/>
      <c r="C13" s="239"/>
      <c r="D13" s="239"/>
      <c r="E13" s="239"/>
      <c r="F13" s="239"/>
      <c r="G13" s="225"/>
      <c r="H13" s="128"/>
      <c r="I13" s="128"/>
      <c r="J13" s="128"/>
      <c r="K13" s="225"/>
      <c r="L13" s="128"/>
      <c r="M13" s="128"/>
      <c r="N13" s="128"/>
      <c r="O13" s="225"/>
      <c r="P13" s="128"/>
      <c r="Q13" s="128"/>
      <c r="R13" s="128"/>
      <c r="S13" s="225"/>
      <c r="T13" s="128"/>
    </row>
    <row r="14" spans="1:32" s="130" customFormat="1" ht="11.25" customHeight="1">
      <c r="A14" s="129" t="s">
        <v>24</v>
      </c>
      <c r="B14" s="129"/>
      <c r="C14" s="129"/>
      <c r="D14" s="129"/>
      <c r="E14" s="129"/>
      <c r="F14" s="12">
        <v>15330.615</v>
      </c>
      <c r="G14" s="146" t="s">
        <v>5</v>
      </c>
      <c r="H14" s="12">
        <v>1123.748</v>
      </c>
      <c r="I14" s="12" t="s">
        <v>348</v>
      </c>
      <c r="J14" s="12">
        <v>672721.39199999999</v>
      </c>
      <c r="K14" s="146" t="s">
        <v>5</v>
      </c>
      <c r="L14" s="12">
        <v>43097.866000000002</v>
      </c>
      <c r="M14" s="12" t="s">
        <v>348</v>
      </c>
      <c r="N14" s="12">
        <v>71329.335999999996</v>
      </c>
      <c r="O14" s="146" t="s">
        <v>5</v>
      </c>
      <c r="P14" s="12">
        <v>6606.55</v>
      </c>
      <c r="Q14" s="12" t="s">
        <v>348</v>
      </c>
      <c r="R14" s="12">
        <v>2446.817</v>
      </c>
      <c r="S14" s="146" t="s">
        <v>5</v>
      </c>
      <c r="T14" s="12">
        <v>211.15</v>
      </c>
    </row>
    <row r="15" spans="1:32" s="130" customFormat="1" ht="10.5" customHeight="1">
      <c r="E15" s="127" t="s">
        <v>177</v>
      </c>
      <c r="F15" s="16"/>
      <c r="G15" s="146"/>
      <c r="H15" s="16"/>
      <c r="I15" s="16"/>
      <c r="J15" s="16"/>
      <c r="K15" s="146"/>
      <c r="L15" s="16"/>
      <c r="M15" s="16"/>
      <c r="N15" s="16"/>
      <c r="O15" s="146"/>
      <c r="P15" s="16"/>
      <c r="Q15" s="16"/>
      <c r="R15" s="16"/>
      <c r="S15" s="146"/>
      <c r="T15" s="16"/>
    </row>
    <row r="16" spans="1:32" s="130" customFormat="1" ht="10.5" customHeight="1">
      <c r="E16" s="127" t="s">
        <v>178</v>
      </c>
      <c r="F16" s="16">
        <v>4330.3320000000003</v>
      </c>
      <c r="G16" s="146" t="s">
        <v>5</v>
      </c>
      <c r="H16" s="16">
        <v>613.12699999999995</v>
      </c>
      <c r="I16" s="16" t="s">
        <v>348</v>
      </c>
      <c r="J16" s="16">
        <v>287275</v>
      </c>
      <c r="K16" s="146" t="s">
        <v>5</v>
      </c>
      <c r="L16" s="16">
        <v>33748.016000000003</v>
      </c>
      <c r="M16" s="16" t="s">
        <v>348</v>
      </c>
      <c r="N16" s="16">
        <v>7684.1660000000002</v>
      </c>
      <c r="O16" s="146" t="s">
        <v>5</v>
      </c>
      <c r="P16" s="16">
        <v>1247.232</v>
      </c>
      <c r="Q16" s="16" t="s">
        <v>348</v>
      </c>
      <c r="R16" s="16">
        <v>581.46</v>
      </c>
      <c r="S16" s="146" t="s">
        <v>5</v>
      </c>
      <c r="T16" s="16">
        <v>84.950999999999993</v>
      </c>
    </row>
    <row r="17" spans="1:20" s="130" customFormat="1" ht="10.5" customHeight="1">
      <c r="E17" s="127" t="s">
        <v>179</v>
      </c>
      <c r="F17" s="16">
        <v>8149.72</v>
      </c>
      <c r="G17" s="146" t="s">
        <v>5</v>
      </c>
      <c r="H17" s="16">
        <v>836.70899999999995</v>
      </c>
      <c r="I17" s="16" t="s">
        <v>348</v>
      </c>
      <c r="J17" s="16">
        <v>330072.61800000002</v>
      </c>
      <c r="K17" s="146" t="s">
        <v>5</v>
      </c>
      <c r="L17" s="16">
        <v>28085.044999999998</v>
      </c>
      <c r="M17" s="16" t="s">
        <v>348</v>
      </c>
      <c r="N17" s="16">
        <v>42085.972000000002</v>
      </c>
      <c r="O17" s="146" t="s">
        <v>5</v>
      </c>
      <c r="P17" s="16">
        <v>5194.5950000000003</v>
      </c>
      <c r="Q17" s="16" t="s">
        <v>348</v>
      </c>
      <c r="R17" s="16">
        <v>1489.546</v>
      </c>
      <c r="S17" s="146" t="s">
        <v>5</v>
      </c>
      <c r="T17" s="16">
        <v>178.74600000000001</v>
      </c>
    </row>
    <row r="18" spans="1:20" s="130" customFormat="1" ht="10.5" customHeight="1">
      <c r="E18" s="127" t="s">
        <v>180</v>
      </c>
      <c r="F18" s="16">
        <v>2850.5630000000001</v>
      </c>
      <c r="G18" s="146" t="s">
        <v>5</v>
      </c>
      <c r="H18" s="16">
        <v>503.96800000000002</v>
      </c>
      <c r="I18" s="16" t="s">
        <v>348</v>
      </c>
      <c r="J18" s="16">
        <v>55373.773999999998</v>
      </c>
      <c r="K18" s="146" t="s">
        <v>5</v>
      </c>
      <c r="L18" s="16">
        <v>10454.772000000001</v>
      </c>
      <c r="M18" s="16" t="s">
        <v>348</v>
      </c>
      <c r="N18" s="16">
        <v>21559.198</v>
      </c>
      <c r="O18" s="146" t="s">
        <v>5</v>
      </c>
      <c r="P18" s="16">
        <v>4052.422</v>
      </c>
      <c r="Q18" s="16" t="s">
        <v>348</v>
      </c>
      <c r="R18" s="16">
        <v>375.81</v>
      </c>
      <c r="S18" s="146" t="s">
        <v>5</v>
      </c>
      <c r="T18" s="16">
        <v>83.33</v>
      </c>
    </row>
    <row r="19" spans="1:20" s="130" customFormat="1" ht="10.5" customHeight="1">
      <c r="E19" s="127" t="s">
        <v>181</v>
      </c>
      <c r="F19" s="16" t="s">
        <v>347</v>
      </c>
      <c r="G19" s="146" t="s">
        <v>5</v>
      </c>
      <c r="H19" s="16" t="s">
        <v>347</v>
      </c>
      <c r="I19" s="16" t="s">
        <v>348</v>
      </c>
      <c r="J19" s="16" t="s">
        <v>347</v>
      </c>
      <c r="K19" s="146" t="s">
        <v>5</v>
      </c>
      <c r="L19" s="16" t="s">
        <v>347</v>
      </c>
      <c r="M19" s="16" t="s">
        <v>348</v>
      </c>
      <c r="N19" s="16" t="s">
        <v>347</v>
      </c>
      <c r="O19" s="146" t="s">
        <v>5</v>
      </c>
      <c r="P19" s="16" t="s">
        <v>347</v>
      </c>
      <c r="Q19" s="16" t="s">
        <v>348</v>
      </c>
      <c r="R19" s="16" t="s">
        <v>347</v>
      </c>
      <c r="S19" s="146" t="s">
        <v>5</v>
      </c>
      <c r="T19" s="16" t="s">
        <v>347</v>
      </c>
    </row>
    <row r="20" spans="1:20" s="130" customFormat="1" ht="5.25" customHeight="1">
      <c r="A20" s="18"/>
      <c r="B20" s="18"/>
      <c r="C20" s="18"/>
      <c r="D20" s="18"/>
      <c r="E20" s="18"/>
      <c r="F20" s="18"/>
      <c r="G20" s="306"/>
      <c r="H20" s="18"/>
      <c r="I20" s="18"/>
      <c r="J20" s="18"/>
      <c r="K20" s="306"/>
      <c r="L20" s="18"/>
      <c r="M20" s="18"/>
      <c r="N20" s="18"/>
      <c r="O20" s="306"/>
      <c r="P20" s="18"/>
      <c r="Q20" s="18"/>
      <c r="R20" s="18"/>
      <c r="S20" s="306"/>
      <c r="T20" s="18"/>
    </row>
    <row r="21" spans="1:20" s="130" customFormat="1" ht="5.25" customHeight="1">
      <c r="A21" s="126"/>
      <c r="B21" s="126"/>
      <c r="C21" s="126"/>
      <c r="D21" s="126"/>
      <c r="E21" s="126"/>
      <c r="F21" s="8"/>
      <c r="G21" s="234"/>
      <c r="H21" s="246"/>
      <c r="I21" s="246"/>
      <c r="J21" s="246"/>
      <c r="K21" s="234"/>
      <c r="L21" s="246"/>
      <c r="M21" s="246"/>
      <c r="N21" s="246"/>
      <c r="O21" s="234"/>
      <c r="P21" s="246"/>
      <c r="Q21" s="246"/>
      <c r="R21" s="246"/>
      <c r="S21" s="234"/>
      <c r="T21" s="246"/>
    </row>
    <row r="22" spans="1:20" s="130" customFormat="1" ht="11.25" customHeight="1">
      <c r="A22" s="239" t="s">
        <v>134</v>
      </c>
      <c r="B22" s="239"/>
      <c r="C22" s="239"/>
      <c r="D22" s="239"/>
      <c r="E22" s="239"/>
      <c r="F22" s="239"/>
      <c r="G22" s="146"/>
      <c r="H22" s="128"/>
      <c r="I22" s="128"/>
      <c r="J22" s="128"/>
      <c r="K22" s="146"/>
      <c r="L22" s="128"/>
      <c r="M22" s="128"/>
      <c r="N22" s="128"/>
      <c r="O22" s="146"/>
      <c r="P22" s="128"/>
      <c r="Q22" s="128"/>
      <c r="R22" s="128"/>
      <c r="S22" s="146"/>
      <c r="T22" s="128"/>
    </row>
    <row r="23" spans="1:20" s="130" customFormat="1" ht="11.25" customHeight="1">
      <c r="A23" s="129" t="s">
        <v>24</v>
      </c>
      <c r="B23" s="129"/>
      <c r="C23" s="129"/>
      <c r="D23" s="129"/>
      <c r="E23" s="129"/>
      <c r="F23" s="12">
        <v>10885.803</v>
      </c>
      <c r="G23" s="146" t="s">
        <v>5</v>
      </c>
      <c r="H23" s="12">
        <v>678.03800000000001</v>
      </c>
      <c r="I23" s="12" t="s">
        <v>348</v>
      </c>
      <c r="J23" s="12">
        <v>1223855.2579999999</v>
      </c>
      <c r="K23" s="146" t="s">
        <v>5</v>
      </c>
      <c r="L23" s="12">
        <v>54670.148000000001</v>
      </c>
      <c r="M23" s="12" t="s">
        <v>348</v>
      </c>
      <c r="N23" s="12">
        <v>180165.88399999999</v>
      </c>
      <c r="O23" s="146" t="s">
        <v>5</v>
      </c>
      <c r="P23" s="12">
        <v>11193.91</v>
      </c>
      <c r="Q23" s="12" t="s">
        <v>348</v>
      </c>
      <c r="R23" s="12">
        <v>23474.344000000001</v>
      </c>
      <c r="S23" s="146" t="s">
        <v>5</v>
      </c>
      <c r="T23" s="12">
        <v>1158.3009999999999</v>
      </c>
    </row>
    <row r="24" spans="1:20" s="130" customFormat="1" ht="10.5" customHeight="1">
      <c r="E24" s="127" t="s">
        <v>177</v>
      </c>
      <c r="F24" s="16"/>
      <c r="G24" s="146"/>
      <c r="H24" s="16"/>
      <c r="I24" s="16"/>
      <c r="J24" s="16"/>
      <c r="K24" s="146"/>
      <c r="L24" s="16"/>
      <c r="M24" s="16"/>
      <c r="N24" s="16"/>
      <c r="O24" s="146"/>
      <c r="P24" s="16"/>
      <c r="Q24" s="16"/>
      <c r="R24" s="16"/>
      <c r="S24" s="146"/>
      <c r="T24" s="16"/>
    </row>
    <row r="25" spans="1:20" s="130" customFormat="1" ht="10.5" customHeight="1">
      <c r="E25" s="127" t="s">
        <v>182</v>
      </c>
      <c r="F25" s="16" t="s">
        <v>347</v>
      </c>
      <c r="G25" s="146" t="s">
        <v>5</v>
      </c>
      <c r="H25" s="16" t="s">
        <v>347</v>
      </c>
      <c r="I25" s="16" t="s">
        <v>348</v>
      </c>
      <c r="J25" s="16" t="s">
        <v>347</v>
      </c>
      <c r="K25" s="146" t="s">
        <v>5</v>
      </c>
      <c r="L25" s="16" t="s">
        <v>347</v>
      </c>
      <c r="M25" s="16" t="s">
        <v>348</v>
      </c>
      <c r="N25" s="16" t="s">
        <v>347</v>
      </c>
      <c r="O25" s="146" t="s">
        <v>5</v>
      </c>
      <c r="P25" s="16" t="s">
        <v>347</v>
      </c>
      <c r="Q25" s="16" t="s">
        <v>348</v>
      </c>
      <c r="R25" s="16" t="s">
        <v>347</v>
      </c>
      <c r="S25" s="146" t="s">
        <v>5</v>
      </c>
      <c r="T25" s="16" t="s">
        <v>347</v>
      </c>
    </row>
    <row r="26" spans="1:20" s="130" customFormat="1" ht="10.5" customHeight="1">
      <c r="E26" s="127" t="s">
        <v>183</v>
      </c>
      <c r="F26" s="16">
        <v>43.070999999999998</v>
      </c>
      <c r="G26" s="146" t="s">
        <v>5</v>
      </c>
      <c r="H26" s="16">
        <v>37.052999999999997</v>
      </c>
      <c r="I26" s="16" t="s">
        <v>348</v>
      </c>
      <c r="J26" s="16">
        <v>8439.4130000000005</v>
      </c>
      <c r="K26" s="146" t="s">
        <v>5</v>
      </c>
      <c r="L26" s="16">
        <v>7104.8770000000004</v>
      </c>
      <c r="M26" s="16" t="s">
        <v>348</v>
      </c>
      <c r="N26" s="16">
        <v>196.01499999999999</v>
      </c>
      <c r="O26" s="146" t="s">
        <v>5</v>
      </c>
      <c r="P26" s="16">
        <v>219.36600000000001</v>
      </c>
      <c r="Q26" s="16" t="s">
        <v>348</v>
      </c>
      <c r="R26" s="16">
        <v>40.292999999999999</v>
      </c>
      <c r="S26" s="146" t="s">
        <v>5</v>
      </c>
      <c r="T26" s="16">
        <v>46.88</v>
      </c>
    </row>
    <row r="27" spans="1:20" s="130" customFormat="1" ht="10.5" customHeight="1">
      <c r="E27" s="127" t="s">
        <v>184</v>
      </c>
      <c r="F27" s="16">
        <v>59.16</v>
      </c>
      <c r="G27" s="146" t="s">
        <v>5</v>
      </c>
      <c r="H27" s="16">
        <v>47.744999999999997</v>
      </c>
      <c r="I27" s="16" t="s">
        <v>348</v>
      </c>
      <c r="J27" s="16">
        <v>13018.745000000001</v>
      </c>
      <c r="K27" s="146" t="s">
        <v>5</v>
      </c>
      <c r="L27" s="16">
        <v>10277.422</v>
      </c>
      <c r="M27" s="16" t="s">
        <v>348</v>
      </c>
      <c r="N27" s="16">
        <v>480.07799999999997</v>
      </c>
      <c r="O27" s="146" t="s">
        <v>5</v>
      </c>
      <c r="P27" s="16">
        <v>365.62099999999998</v>
      </c>
      <c r="Q27" s="16" t="s">
        <v>348</v>
      </c>
      <c r="R27" s="16">
        <v>101.863</v>
      </c>
      <c r="S27" s="146" t="s">
        <v>5</v>
      </c>
      <c r="T27" s="16">
        <v>76.367999999999995</v>
      </c>
    </row>
    <row r="28" spans="1:20" s="130" customFormat="1" ht="10.5" customHeight="1">
      <c r="E28" s="127" t="s">
        <v>185</v>
      </c>
      <c r="F28" s="16">
        <v>402.22699999999998</v>
      </c>
      <c r="G28" s="146" t="s">
        <v>5</v>
      </c>
      <c r="H28" s="16">
        <v>139.452</v>
      </c>
      <c r="I28" s="16" t="s">
        <v>348</v>
      </c>
      <c r="J28" s="16">
        <v>18944.954000000002</v>
      </c>
      <c r="K28" s="146" t="s">
        <v>5</v>
      </c>
      <c r="L28" s="16">
        <v>5742.3230000000003</v>
      </c>
      <c r="M28" s="16" t="s">
        <v>348</v>
      </c>
      <c r="N28" s="16">
        <v>5108.0789999999997</v>
      </c>
      <c r="O28" s="146" t="s">
        <v>5</v>
      </c>
      <c r="P28" s="16">
        <v>1896.7370000000001</v>
      </c>
      <c r="Q28" s="16" t="s">
        <v>348</v>
      </c>
      <c r="R28" s="16">
        <v>227.65299999999999</v>
      </c>
      <c r="S28" s="146" t="s">
        <v>5</v>
      </c>
      <c r="T28" s="16">
        <v>79.394999999999996</v>
      </c>
    </row>
    <row r="29" spans="1:20" s="130" customFormat="1" ht="10.5" customHeight="1">
      <c r="E29" s="127" t="s">
        <v>186</v>
      </c>
      <c r="F29" s="16">
        <v>942.19299999999998</v>
      </c>
      <c r="G29" s="146" t="s">
        <v>5</v>
      </c>
      <c r="H29" s="16">
        <v>254.399</v>
      </c>
      <c r="I29" s="16" t="s">
        <v>348</v>
      </c>
      <c r="J29" s="16">
        <v>70607.869000000006</v>
      </c>
      <c r="K29" s="146" t="s">
        <v>5</v>
      </c>
      <c r="L29" s="16">
        <v>16110.379000000001</v>
      </c>
      <c r="M29" s="16" t="s">
        <v>348</v>
      </c>
      <c r="N29" s="16">
        <v>13586.25</v>
      </c>
      <c r="O29" s="146" t="s">
        <v>5</v>
      </c>
      <c r="P29" s="16">
        <v>4050.7559999999999</v>
      </c>
      <c r="Q29" s="16" t="s">
        <v>348</v>
      </c>
      <c r="R29" s="16">
        <v>1085.5509999999999</v>
      </c>
      <c r="S29" s="146" t="s">
        <v>5</v>
      </c>
      <c r="T29" s="16">
        <v>296.94099999999997</v>
      </c>
    </row>
    <row r="30" spans="1:20" s="130" customFormat="1" ht="10.5" customHeight="1">
      <c r="E30" s="127" t="s">
        <v>187</v>
      </c>
      <c r="F30" s="16">
        <v>7320.9480000000003</v>
      </c>
      <c r="G30" s="146" t="s">
        <v>5</v>
      </c>
      <c r="H30" s="16">
        <v>537.20100000000002</v>
      </c>
      <c r="I30" s="16" t="s">
        <v>348</v>
      </c>
      <c r="J30" s="16">
        <v>979907.96</v>
      </c>
      <c r="K30" s="146" t="s">
        <v>5</v>
      </c>
      <c r="L30" s="16">
        <v>50771.542000000001</v>
      </c>
      <c r="M30" s="16" t="s">
        <v>348</v>
      </c>
      <c r="N30" s="16">
        <v>126595.052</v>
      </c>
      <c r="O30" s="146" t="s">
        <v>5</v>
      </c>
      <c r="P30" s="16">
        <v>9072.2209999999995</v>
      </c>
      <c r="Q30" s="16" t="s">
        <v>348</v>
      </c>
      <c r="R30" s="16">
        <v>19749.718000000001</v>
      </c>
      <c r="S30" s="146" t="s">
        <v>5</v>
      </c>
      <c r="T30" s="16">
        <v>1116.4290000000001</v>
      </c>
    </row>
    <row r="31" spans="1:20" s="130" customFormat="1" ht="10.5" customHeight="1">
      <c r="E31" s="127" t="s">
        <v>181</v>
      </c>
      <c r="F31" s="16">
        <v>2118.2040000000002</v>
      </c>
      <c r="G31" s="146" t="s">
        <v>5</v>
      </c>
      <c r="H31" s="16">
        <v>340.44</v>
      </c>
      <c r="I31" s="16" t="s">
        <v>348</v>
      </c>
      <c r="J31" s="16">
        <v>132936.31700000001</v>
      </c>
      <c r="K31" s="146" t="s">
        <v>5</v>
      </c>
      <c r="L31" s="16">
        <v>20446.475999999999</v>
      </c>
      <c r="M31" s="16" t="s">
        <v>348</v>
      </c>
      <c r="N31" s="16">
        <v>34200.409</v>
      </c>
      <c r="O31" s="146" t="s">
        <v>5</v>
      </c>
      <c r="P31" s="16">
        <v>5583.1840000000002</v>
      </c>
      <c r="Q31" s="16" t="s">
        <v>348</v>
      </c>
      <c r="R31" s="16">
        <v>2269.2660000000001</v>
      </c>
      <c r="S31" s="146" t="s">
        <v>5</v>
      </c>
      <c r="T31" s="16">
        <v>384.721</v>
      </c>
    </row>
    <row r="32" spans="1:20" s="237" customFormat="1" ht="6" customHeight="1">
      <c r="A32" s="18"/>
      <c r="B32" s="18"/>
      <c r="C32" s="18"/>
      <c r="D32" s="18"/>
      <c r="E32" s="18"/>
      <c r="F32" s="18"/>
      <c r="G32" s="306"/>
      <c r="H32" s="18"/>
      <c r="I32" s="18"/>
      <c r="J32" s="18"/>
      <c r="K32" s="306"/>
      <c r="L32" s="18"/>
      <c r="M32" s="18"/>
      <c r="N32" s="18"/>
      <c r="O32" s="306"/>
      <c r="P32" s="18"/>
      <c r="Q32" s="18"/>
      <c r="R32" s="18"/>
      <c r="S32" s="306"/>
      <c r="T32" s="18"/>
    </row>
    <row r="33" spans="1:20" s="130" customFormat="1" ht="5.25" customHeight="1">
      <c r="A33" s="127"/>
      <c r="B33" s="127"/>
      <c r="C33" s="127"/>
      <c r="D33" s="127"/>
      <c r="E33" s="127"/>
      <c r="G33" s="146"/>
      <c r="K33" s="146"/>
      <c r="O33" s="146"/>
      <c r="S33" s="146"/>
    </row>
    <row r="34" spans="1:20" s="130" customFormat="1" ht="11.25" customHeight="1">
      <c r="A34" s="239" t="s">
        <v>135</v>
      </c>
      <c r="B34" s="239"/>
      <c r="C34" s="239"/>
      <c r="D34" s="239"/>
      <c r="E34" s="239"/>
      <c r="F34" s="239"/>
      <c r="G34" s="274"/>
      <c r="H34" s="239"/>
      <c r="I34" s="239"/>
      <c r="J34" s="128"/>
      <c r="K34" s="146"/>
      <c r="L34" s="128"/>
      <c r="M34" s="128"/>
      <c r="N34" s="128"/>
      <c r="O34" s="146"/>
      <c r="P34" s="128"/>
      <c r="Q34" s="128"/>
      <c r="R34" s="128"/>
      <c r="S34" s="146"/>
      <c r="T34" s="128"/>
    </row>
    <row r="35" spans="1:20" s="130" customFormat="1" ht="11.25" customHeight="1">
      <c r="A35" s="129" t="s">
        <v>24</v>
      </c>
      <c r="B35" s="129"/>
      <c r="C35" s="129"/>
      <c r="D35" s="129"/>
      <c r="E35" s="129"/>
      <c r="F35" s="12">
        <v>95.771000000000001</v>
      </c>
      <c r="G35" s="146" t="s">
        <v>5</v>
      </c>
      <c r="H35" s="12">
        <v>48.170999999999999</v>
      </c>
      <c r="I35" s="12" t="s">
        <v>348</v>
      </c>
      <c r="J35" s="12">
        <v>15037.804</v>
      </c>
      <c r="K35" s="146" t="s">
        <v>5</v>
      </c>
      <c r="L35" s="12">
        <v>6739.2470000000003</v>
      </c>
      <c r="M35" s="12" t="s">
        <v>348</v>
      </c>
      <c r="N35" s="12">
        <v>1471.962</v>
      </c>
      <c r="O35" s="146" t="s">
        <v>5</v>
      </c>
      <c r="P35" s="12">
        <v>794.23199999999997</v>
      </c>
      <c r="Q35" s="12" t="s">
        <v>348</v>
      </c>
      <c r="R35" s="12">
        <v>292.00200000000001</v>
      </c>
      <c r="S35" s="146" t="s">
        <v>5</v>
      </c>
      <c r="T35" s="12">
        <v>153.19200000000001</v>
      </c>
    </row>
    <row r="36" spans="1:20" s="130" customFormat="1" ht="10.5" customHeight="1">
      <c r="E36" s="127" t="s">
        <v>177</v>
      </c>
      <c r="F36" s="16"/>
      <c r="G36" s="146"/>
      <c r="H36" s="16"/>
      <c r="I36" s="16"/>
      <c r="J36" s="16"/>
      <c r="K36" s="146"/>
      <c r="L36" s="16"/>
      <c r="M36" s="16"/>
      <c r="N36" s="16"/>
      <c r="O36" s="146"/>
      <c r="P36" s="16"/>
      <c r="Q36" s="16"/>
      <c r="R36" s="16"/>
      <c r="S36" s="146"/>
      <c r="T36" s="16"/>
    </row>
    <row r="37" spans="1:20" s="130" customFormat="1" ht="10.5" customHeight="1">
      <c r="E37" s="127" t="s">
        <v>182</v>
      </c>
      <c r="F37" s="16" t="s">
        <v>347</v>
      </c>
      <c r="G37" s="146" t="s">
        <v>5</v>
      </c>
      <c r="H37" s="16" t="s">
        <v>347</v>
      </c>
      <c r="I37" s="16" t="s">
        <v>348</v>
      </c>
      <c r="J37" s="16" t="s">
        <v>347</v>
      </c>
      <c r="K37" s="146" t="s">
        <v>5</v>
      </c>
      <c r="L37" s="16" t="s">
        <v>347</v>
      </c>
      <c r="M37" s="16" t="s">
        <v>348</v>
      </c>
      <c r="N37" s="16" t="s">
        <v>347</v>
      </c>
      <c r="O37" s="146" t="s">
        <v>5</v>
      </c>
      <c r="P37" s="16" t="s">
        <v>347</v>
      </c>
      <c r="Q37" s="16" t="s">
        <v>348</v>
      </c>
      <c r="R37" s="16" t="s">
        <v>347</v>
      </c>
      <c r="S37" s="146" t="s">
        <v>5</v>
      </c>
      <c r="T37" s="16" t="s">
        <v>347</v>
      </c>
    </row>
    <row r="38" spans="1:20" s="130" customFormat="1" ht="10.5" customHeight="1">
      <c r="E38" s="127" t="s">
        <v>183</v>
      </c>
      <c r="F38" s="16" t="s">
        <v>347</v>
      </c>
      <c r="G38" s="146" t="s">
        <v>5</v>
      </c>
      <c r="H38" s="16" t="s">
        <v>347</v>
      </c>
      <c r="I38" s="16" t="s">
        <v>348</v>
      </c>
      <c r="J38" s="16" t="s">
        <v>347</v>
      </c>
      <c r="K38" s="146" t="s">
        <v>5</v>
      </c>
      <c r="L38" s="16" t="s">
        <v>347</v>
      </c>
      <c r="M38" s="16" t="s">
        <v>348</v>
      </c>
      <c r="N38" s="16" t="s">
        <v>347</v>
      </c>
      <c r="O38" s="146" t="s">
        <v>5</v>
      </c>
      <c r="P38" s="16" t="s">
        <v>347</v>
      </c>
      <c r="Q38" s="16" t="s">
        <v>348</v>
      </c>
      <c r="R38" s="16" t="s">
        <v>347</v>
      </c>
      <c r="S38" s="146" t="s">
        <v>5</v>
      </c>
      <c r="T38" s="16" t="s">
        <v>347</v>
      </c>
    </row>
    <row r="39" spans="1:20" s="130" customFormat="1" ht="10.5" customHeight="1">
      <c r="E39" s="127" t="s">
        <v>184</v>
      </c>
      <c r="F39" s="16" t="s">
        <v>347</v>
      </c>
      <c r="G39" s="146" t="s">
        <v>5</v>
      </c>
      <c r="H39" s="16" t="s">
        <v>347</v>
      </c>
      <c r="I39" s="16" t="s">
        <v>348</v>
      </c>
      <c r="J39" s="16" t="s">
        <v>347</v>
      </c>
      <c r="K39" s="146" t="s">
        <v>5</v>
      </c>
      <c r="L39" s="16" t="s">
        <v>347</v>
      </c>
      <c r="M39" s="16" t="s">
        <v>348</v>
      </c>
      <c r="N39" s="16" t="s">
        <v>347</v>
      </c>
      <c r="O39" s="146" t="s">
        <v>5</v>
      </c>
      <c r="P39" s="16" t="s">
        <v>347</v>
      </c>
      <c r="Q39" s="16" t="s">
        <v>348</v>
      </c>
      <c r="R39" s="16" t="s">
        <v>347</v>
      </c>
      <c r="S39" s="146" t="s">
        <v>5</v>
      </c>
      <c r="T39" s="16" t="s">
        <v>347</v>
      </c>
    </row>
    <row r="40" spans="1:20" s="130" customFormat="1" ht="10.5" customHeight="1">
      <c r="E40" s="127" t="s">
        <v>185</v>
      </c>
      <c r="F40" s="16">
        <v>7.6509999999999998</v>
      </c>
      <c r="G40" s="146" t="s">
        <v>5</v>
      </c>
      <c r="H40" s="16">
        <v>10.768000000000001</v>
      </c>
      <c r="I40" s="16" t="s">
        <v>348</v>
      </c>
      <c r="J40" s="16">
        <v>427.83699999999999</v>
      </c>
      <c r="K40" s="146" t="s">
        <v>5</v>
      </c>
      <c r="L40" s="16">
        <v>709.05799999999999</v>
      </c>
      <c r="M40" s="16" t="s">
        <v>348</v>
      </c>
      <c r="N40" s="16">
        <v>96.444999999999993</v>
      </c>
      <c r="O40" s="146" t="s">
        <v>5</v>
      </c>
      <c r="P40" s="16">
        <v>150.13399999999999</v>
      </c>
      <c r="Q40" s="16" t="s">
        <v>348</v>
      </c>
      <c r="R40" s="16">
        <v>3.8250000000000002</v>
      </c>
      <c r="S40" s="146" t="s">
        <v>5</v>
      </c>
      <c r="T40" s="16">
        <v>5.6740000000000004</v>
      </c>
    </row>
    <row r="41" spans="1:20" s="130" customFormat="1" ht="10.5" customHeight="1">
      <c r="E41" s="127" t="s">
        <v>186</v>
      </c>
      <c r="F41" s="16">
        <v>45.61</v>
      </c>
      <c r="G41" s="146" t="s">
        <v>5</v>
      </c>
      <c r="H41" s="16">
        <v>31.492000000000001</v>
      </c>
      <c r="I41" s="16" t="s">
        <v>348</v>
      </c>
      <c r="J41" s="16">
        <v>8794.41</v>
      </c>
      <c r="K41" s="146" t="s">
        <v>5</v>
      </c>
      <c r="L41" s="16">
        <v>5138.2</v>
      </c>
      <c r="M41" s="16" t="s">
        <v>348</v>
      </c>
      <c r="N41" s="16">
        <v>785.76099999999997</v>
      </c>
      <c r="O41" s="146" t="s">
        <v>5</v>
      </c>
      <c r="P41" s="16">
        <v>536.33600000000001</v>
      </c>
      <c r="Q41" s="16" t="s">
        <v>348</v>
      </c>
      <c r="R41" s="16">
        <v>168.39099999999999</v>
      </c>
      <c r="S41" s="146" t="s">
        <v>5</v>
      </c>
      <c r="T41" s="16">
        <v>106.286</v>
      </c>
    </row>
    <row r="42" spans="1:20" s="130" customFormat="1" ht="10.5" customHeight="1">
      <c r="E42" s="127" t="s">
        <v>187</v>
      </c>
      <c r="F42" s="16">
        <v>9.7780000000000005</v>
      </c>
      <c r="G42" s="146" t="s">
        <v>5</v>
      </c>
      <c r="H42" s="16">
        <v>11.445</v>
      </c>
      <c r="I42" s="16" t="s">
        <v>348</v>
      </c>
      <c r="J42" s="16">
        <v>2508.9229999999998</v>
      </c>
      <c r="K42" s="146" t="s">
        <v>5</v>
      </c>
      <c r="L42" s="16">
        <v>3399.924</v>
      </c>
      <c r="M42" s="16" t="s">
        <v>348</v>
      </c>
      <c r="N42" s="16">
        <v>127.846</v>
      </c>
      <c r="O42" s="146" t="s">
        <v>5</v>
      </c>
      <c r="P42" s="16">
        <v>201.31299999999999</v>
      </c>
      <c r="Q42" s="16" t="s">
        <v>348</v>
      </c>
      <c r="R42" s="16">
        <v>48.225999999999999</v>
      </c>
      <c r="S42" s="146" t="s">
        <v>5</v>
      </c>
      <c r="T42" s="16">
        <v>79.260999999999996</v>
      </c>
    </row>
    <row r="43" spans="1:20" s="130" customFormat="1" ht="10.5" customHeight="1">
      <c r="E43" s="127" t="s">
        <v>181</v>
      </c>
      <c r="F43" s="16">
        <v>32.731000000000002</v>
      </c>
      <c r="G43" s="146" t="s">
        <v>5</v>
      </c>
      <c r="H43" s="16">
        <v>33.731999999999999</v>
      </c>
      <c r="I43" s="16" t="s">
        <v>348</v>
      </c>
      <c r="J43" s="16">
        <v>3306.6329999999998</v>
      </c>
      <c r="K43" s="146" t="s">
        <v>5</v>
      </c>
      <c r="L43" s="16">
        <v>2968.0070000000001</v>
      </c>
      <c r="M43" s="16" t="s">
        <v>348</v>
      </c>
      <c r="N43" s="16">
        <v>461.90899999999999</v>
      </c>
      <c r="O43" s="146" t="s">
        <v>5</v>
      </c>
      <c r="P43" s="16">
        <v>545.22299999999996</v>
      </c>
      <c r="Q43" s="16" t="s">
        <v>348</v>
      </c>
      <c r="R43" s="16">
        <v>71.561000000000007</v>
      </c>
      <c r="S43" s="146" t="s">
        <v>5</v>
      </c>
      <c r="T43" s="16">
        <v>84.998999999999995</v>
      </c>
    </row>
    <row r="44" spans="1:20" s="237" customFormat="1" ht="5.25" customHeight="1">
      <c r="A44" s="18"/>
      <c r="B44" s="18"/>
      <c r="C44" s="18"/>
      <c r="D44" s="18"/>
      <c r="E44" s="18"/>
      <c r="F44" s="18"/>
      <c r="G44" s="306"/>
      <c r="H44" s="18"/>
      <c r="I44" s="18"/>
      <c r="J44" s="18"/>
      <c r="K44" s="306"/>
      <c r="L44" s="18"/>
      <c r="M44" s="18"/>
      <c r="N44" s="18"/>
      <c r="O44" s="306"/>
      <c r="P44" s="18"/>
      <c r="Q44" s="18"/>
      <c r="R44" s="18"/>
      <c r="S44" s="306"/>
      <c r="T44" s="18"/>
    </row>
    <row r="45" spans="1:20" s="130" customFormat="1" ht="5.25" customHeight="1">
      <c r="A45" s="127"/>
      <c r="B45" s="127"/>
      <c r="C45" s="127"/>
      <c r="D45" s="127"/>
      <c r="E45" s="127"/>
      <c r="G45" s="146"/>
      <c r="K45" s="146"/>
      <c r="O45" s="146"/>
      <c r="S45" s="146"/>
    </row>
    <row r="46" spans="1:20" s="130" customFormat="1" ht="11.25" customHeight="1">
      <c r="A46" s="239" t="s">
        <v>136</v>
      </c>
      <c r="B46" s="239"/>
      <c r="C46" s="239"/>
      <c r="D46" s="239"/>
      <c r="E46" s="239"/>
      <c r="F46" s="239"/>
      <c r="G46" s="274"/>
      <c r="H46" s="239"/>
      <c r="I46" s="239"/>
      <c r="J46" s="6"/>
      <c r="K46" s="146"/>
      <c r="L46" s="6"/>
      <c r="M46" s="6"/>
      <c r="N46" s="6"/>
      <c r="O46" s="146"/>
      <c r="P46" s="6"/>
      <c r="Q46" s="6"/>
      <c r="R46" s="6"/>
      <c r="S46" s="146"/>
      <c r="T46" s="6"/>
    </row>
    <row r="47" spans="1:20" s="130" customFormat="1" ht="11.25" customHeight="1">
      <c r="A47" s="129" t="s">
        <v>24</v>
      </c>
      <c r="B47" s="129"/>
      <c r="C47" s="129"/>
      <c r="D47" s="129"/>
      <c r="E47" s="129"/>
      <c r="F47" s="12">
        <v>65.957999999999998</v>
      </c>
      <c r="G47" s="146" t="s">
        <v>5</v>
      </c>
      <c r="H47" s="12">
        <v>29.161000000000001</v>
      </c>
      <c r="I47" s="12" t="s">
        <v>348</v>
      </c>
      <c r="J47" s="12">
        <v>2182.62</v>
      </c>
      <c r="K47" s="146" t="s">
        <v>5</v>
      </c>
      <c r="L47" s="12">
        <v>940.02800000000002</v>
      </c>
      <c r="M47" s="12" t="s">
        <v>348</v>
      </c>
      <c r="N47" s="12" t="s">
        <v>347</v>
      </c>
      <c r="O47" s="146" t="s">
        <v>5</v>
      </c>
      <c r="P47" s="12" t="s">
        <v>347</v>
      </c>
      <c r="Q47" s="12" t="s">
        <v>348</v>
      </c>
      <c r="R47" s="12" t="s">
        <v>347</v>
      </c>
      <c r="S47" s="146" t="s">
        <v>5</v>
      </c>
      <c r="T47" s="12" t="s">
        <v>347</v>
      </c>
    </row>
    <row r="48" spans="1:20" s="130" customFormat="1" ht="10.5" customHeight="1">
      <c r="E48" s="127" t="s">
        <v>177</v>
      </c>
      <c r="F48" s="16"/>
      <c r="G48" s="146"/>
      <c r="H48" s="16"/>
      <c r="I48" s="16"/>
      <c r="J48" s="16"/>
      <c r="K48" s="146"/>
      <c r="L48" s="16"/>
      <c r="M48" s="16"/>
      <c r="N48" s="16"/>
      <c r="O48" s="146"/>
      <c r="P48" s="16"/>
      <c r="Q48" s="16"/>
      <c r="R48" s="16"/>
      <c r="S48" s="146"/>
      <c r="T48" s="16"/>
    </row>
    <row r="49" spans="1:20" s="130" customFormat="1" ht="10.5" customHeight="1">
      <c r="E49" s="127" t="s">
        <v>178</v>
      </c>
      <c r="F49" s="16">
        <v>21.315000000000001</v>
      </c>
      <c r="G49" s="146" t="s">
        <v>5</v>
      </c>
      <c r="H49" s="16">
        <v>19.285</v>
      </c>
      <c r="I49" s="16" t="s">
        <v>348</v>
      </c>
      <c r="J49" s="16">
        <v>534.16099999999994</v>
      </c>
      <c r="K49" s="146" t="s">
        <v>5</v>
      </c>
      <c r="L49" s="16">
        <v>416.339</v>
      </c>
      <c r="M49" s="16" t="s">
        <v>348</v>
      </c>
      <c r="N49" s="16" t="s">
        <v>347</v>
      </c>
      <c r="O49" s="146" t="s">
        <v>5</v>
      </c>
      <c r="P49" s="16" t="s">
        <v>347</v>
      </c>
      <c r="Q49" s="16" t="s">
        <v>348</v>
      </c>
      <c r="R49" s="16" t="s">
        <v>347</v>
      </c>
      <c r="S49" s="146" t="s">
        <v>5</v>
      </c>
      <c r="T49" s="16" t="s">
        <v>347</v>
      </c>
    </row>
    <row r="50" spans="1:20" s="130" customFormat="1" ht="10.5" customHeight="1">
      <c r="E50" s="127" t="s">
        <v>179</v>
      </c>
      <c r="F50" s="16">
        <v>38.981000000000002</v>
      </c>
      <c r="G50" s="146" t="s">
        <v>5</v>
      </c>
      <c r="H50" s="16">
        <v>19.669</v>
      </c>
      <c r="I50" s="16" t="s">
        <v>348</v>
      </c>
      <c r="J50" s="16">
        <v>1525.0930000000001</v>
      </c>
      <c r="K50" s="146" t="s">
        <v>5</v>
      </c>
      <c r="L50" s="16">
        <v>826.81299999999999</v>
      </c>
      <c r="M50" s="16" t="s">
        <v>348</v>
      </c>
      <c r="N50" s="16" t="s">
        <v>347</v>
      </c>
      <c r="O50" s="146" t="s">
        <v>5</v>
      </c>
      <c r="P50" s="16" t="s">
        <v>347</v>
      </c>
      <c r="Q50" s="16" t="s">
        <v>348</v>
      </c>
      <c r="R50" s="16" t="s">
        <v>347</v>
      </c>
      <c r="S50" s="146" t="s">
        <v>5</v>
      </c>
      <c r="T50" s="16" t="s">
        <v>347</v>
      </c>
    </row>
    <row r="51" spans="1:20" s="130" customFormat="1" ht="10.5" customHeight="1">
      <c r="E51" s="127" t="s">
        <v>180</v>
      </c>
      <c r="F51" s="16">
        <v>5.6609999999999996</v>
      </c>
      <c r="G51" s="146" t="s">
        <v>5</v>
      </c>
      <c r="H51" s="16">
        <v>9.9130000000000003</v>
      </c>
      <c r="I51" s="16" t="s">
        <v>348</v>
      </c>
      <c r="J51" s="16">
        <v>123.367</v>
      </c>
      <c r="K51" s="146" t="s">
        <v>5</v>
      </c>
      <c r="L51" s="16">
        <v>171.095</v>
      </c>
      <c r="M51" s="16" t="s">
        <v>348</v>
      </c>
      <c r="N51" s="16" t="s">
        <v>347</v>
      </c>
      <c r="O51" s="146" t="s">
        <v>5</v>
      </c>
      <c r="P51" s="16" t="s">
        <v>347</v>
      </c>
      <c r="Q51" s="16" t="s">
        <v>348</v>
      </c>
      <c r="R51" s="16" t="s">
        <v>347</v>
      </c>
      <c r="S51" s="146" t="s">
        <v>5</v>
      </c>
      <c r="T51" s="16" t="s">
        <v>347</v>
      </c>
    </row>
    <row r="52" spans="1:20" s="130" customFormat="1" ht="10.5" customHeight="1">
      <c r="E52" s="127" t="s">
        <v>181</v>
      </c>
      <c r="F52" s="16" t="s">
        <v>347</v>
      </c>
      <c r="G52" s="146" t="s">
        <v>5</v>
      </c>
      <c r="H52" s="16" t="s">
        <v>347</v>
      </c>
      <c r="I52" s="16" t="s">
        <v>348</v>
      </c>
      <c r="J52" s="16" t="s">
        <v>347</v>
      </c>
      <c r="K52" s="146" t="s">
        <v>5</v>
      </c>
      <c r="L52" s="16" t="s">
        <v>347</v>
      </c>
      <c r="M52" s="16" t="s">
        <v>348</v>
      </c>
      <c r="N52" s="16" t="s">
        <v>347</v>
      </c>
      <c r="O52" s="146" t="s">
        <v>5</v>
      </c>
      <c r="P52" s="16" t="s">
        <v>347</v>
      </c>
      <c r="Q52" s="16" t="s">
        <v>348</v>
      </c>
      <c r="R52" s="16" t="s">
        <v>347</v>
      </c>
      <c r="S52" s="146" t="s">
        <v>5</v>
      </c>
      <c r="T52" s="16" t="s">
        <v>347</v>
      </c>
    </row>
    <row r="53" spans="1:20" s="237" customFormat="1" ht="6" customHeight="1">
      <c r="A53" s="18"/>
      <c r="B53" s="18"/>
      <c r="C53" s="18"/>
      <c r="D53" s="18"/>
      <c r="E53" s="18"/>
      <c r="F53" s="18"/>
      <c r="G53" s="306"/>
      <c r="H53" s="18"/>
      <c r="I53" s="18"/>
      <c r="J53" s="18"/>
      <c r="K53" s="306"/>
      <c r="L53" s="18"/>
      <c r="M53" s="18"/>
      <c r="N53" s="18"/>
      <c r="O53" s="306"/>
      <c r="P53" s="18"/>
      <c r="Q53" s="18"/>
      <c r="R53" s="18"/>
      <c r="S53" s="306"/>
      <c r="T53" s="18"/>
    </row>
    <row r="54" spans="1:20" s="130" customFormat="1" ht="5.25" customHeight="1">
      <c r="A54" s="127"/>
      <c r="B54" s="127"/>
      <c r="C54" s="127"/>
      <c r="D54" s="127"/>
      <c r="E54" s="127"/>
      <c r="G54" s="146"/>
      <c r="K54" s="146"/>
      <c r="O54" s="146"/>
      <c r="S54" s="146"/>
    </row>
    <row r="55" spans="1:20" s="130" customFormat="1" ht="12" customHeight="1">
      <c r="A55" s="239" t="s">
        <v>137</v>
      </c>
      <c r="B55" s="239"/>
      <c r="C55" s="239"/>
      <c r="D55" s="239"/>
      <c r="E55" s="239"/>
      <c r="F55" s="239"/>
      <c r="G55" s="146"/>
      <c r="H55" s="128"/>
      <c r="I55" s="128"/>
      <c r="J55" s="128"/>
      <c r="K55" s="146"/>
      <c r="L55" s="128"/>
      <c r="M55" s="128"/>
      <c r="N55" s="128"/>
      <c r="O55" s="146"/>
      <c r="P55" s="128"/>
      <c r="Q55" s="128"/>
      <c r="R55" s="128"/>
      <c r="S55" s="146"/>
      <c r="T55" s="128"/>
    </row>
    <row r="56" spans="1:20" s="130" customFormat="1" ht="12" customHeight="1">
      <c r="A56" s="129" t="s">
        <v>24</v>
      </c>
      <c r="B56" s="129"/>
      <c r="C56" s="129"/>
      <c r="D56" s="129"/>
      <c r="E56" s="129"/>
      <c r="F56" s="12">
        <v>2910.6680000000001</v>
      </c>
      <c r="G56" s="146" t="s">
        <v>5</v>
      </c>
      <c r="H56" s="12">
        <v>388.65699999999998</v>
      </c>
      <c r="I56" s="12" t="s">
        <v>348</v>
      </c>
      <c r="J56" s="12">
        <v>314255.89500000002</v>
      </c>
      <c r="K56" s="146" t="s">
        <v>5</v>
      </c>
      <c r="L56" s="12">
        <v>28312.623</v>
      </c>
      <c r="M56" s="12" t="s">
        <v>348</v>
      </c>
      <c r="N56" s="12">
        <v>34455.078999999998</v>
      </c>
      <c r="O56" s="146" t="s">
        <v>5</v>
      </c>
      <c r="P56" s="12">
        <v>5600.5110000000004</v>
      </c>
      <c r="Q56" s="12" t="s">
        <v>348</v>
      </c>
      <c r="R56" s="12">
        <v>3937.348</v>
      </c>
      <c r="S56" s="146" t="s">
        <v>5</v>
      </c>
      <c r="T56" s="12">
        <v>433.06799999999998</v>
      </c>
    </row>
    <row r="57" spans="1:20" s="130" customFormat="1" ht="10.5" customHeight="1">
      <c r="E57" s="127" t="s">
        <v>177</v>
      </c>
      <c r="F57" s="16"/>
      <c r="G57" s="146"/>
      <c r="H57" s="16"/>
      <c r="I57" s="16"/>
      <c r="J57" s="16"/>
      <c r="K57" s="146"/>
      <c r="L57" s="16"/>
      <c r="M57" s="16"/>
      <c r="N57" s="16"/>
      <c r="O57" s="146"/>
      <c r="P57" s="16"/>
      <c r="Q57" s="16"/>
      <c r="R57" s="16"/>
      <c r="S57" s="146"/>
      <c r="T57" s="16"/>
    </row>
    <row r="58" spans="1:20" s="130" customFormat="1" ht="10.5" customHeight="1">
      <c r="E58" s="127" t="s">
        <v>182</v>
      </c>
      <c r="F58" s="16">
        <v>25.707000000000001</v>
      </c>
      <c r="G58" s="146" t="s">
        <v>5</v>
      </c>
      <c r="H58" s="16">
        <v>18.7</v>
      </c>
      <c r="I58" s="16" t="s">
        <v>348</v>
      </c>
      <c r="J58" s="16">
        <v>4105.1679999999997</v>
      </c>
      <c r="K58" s="146" t="s">
        <v>5</v>
      </c>
      <c r="L58" s="16">
        <v>3214.346</v>
      </c>
      <c r="M58" s="16" t="s">
        <v>348</v>
      </c>
      <c r="N58" s="16">
        <v>89.260999999999996</v>
      </c>
      <c r="O58" s="146" t="s">
        <v>5</v>
      </c>
      <c r="P58" s="16">
        <v>62.267000000000003</v>
      </c>
      <c r="Q58" s="16" t="s">
        <v>348</v>
      </c>
      <c r="R58" s="16">
        <v>13.006</v>
      </c>
      <c r="S58" s="146" t="s">
        <v>5</v>
      </c>
      <c r="T58" s="16">
        <v>8.4529999999999994</v>
      </c>
    </row>
    <row r="59" spans="1:20" s="130" customFormat="1" ht="10.5" customHeight="1">
      <c r="E59" s="127" t="s">
        <v>183</v>
      </c>
      <c r="F59" s="16">
        <v>86.135999999999996</v>
      </c>
      <c r="G59" s="146" t="s">
        <v>5</v>
      </c>
      <c r="H59" s="16">
        <v>58.613999999999997</v>
      </c>
      <c r="I59" s="16" t="s">
        <v>348</v>
      </c>
      <c r="J59" s="16">
        <v>10952.517</v>
      </c>
      <c r="K59" s="146" t="s">
        <v>5</v>
      </c>
      <c r="L59" s="16">
        <v>8154.7139999999999</v>
      </c>
      <c r="M59" s="16" t="s">
        <v>348</v>
      </c>
      <c r="N59" s="16">
        <v>403.89299999999997</v>
      </c>
      <c r="O59" s="146" t="s">
        <v>5</v>
      </c>
      <c r="P59" s="16">
        <v>344.822</v>
      </c>
      <c r="Q59" s="16" t="s">
        <v>348</v>
      </c>
      <c r="R59" s="16">
        <v>53.259</v>
      </c>
      <c r="S59" s="146" t="s">
        <v>5</v>
      </c>
      <c r="T59" s="16">
        <v>29.495999999999999</v>
      </c>
    </row>
    <row r="60" spans="1:20" s="130" customFormat="1" ht="10.5" customHeight="1">
      <c r="E60" s="127" t="s">
        <v>184</v>
      </c>
      <c r="F60" s="16">
        <v>366.435</v>
      </c>
      <c r="G60" s="146" t="s">
        <v>5</v>
      </c>
      <c r="H60" s="16">
        <v>124.15</v>
      </c>
      <c r="I60" s="16" t="s">
        <v>348</v>
      </c>
      <c r="J60" s="16">
        <v>39900.167000000001</v>
      </c>
      <c r="K60" s="146" t="s">
        <v>5</v>
      </c>
      <c r="L60" s="16">
        <v>10390.915000000001</v>
      </c>
      <c r="M60" s="16" t="s">
        <v>348</v>
      </c>
      <c r="N60" s="16">
        <v>3098.348</v>
      </c>
      <c r="O60" s="146" t="s">
        <v>5</v>
      </c>
      <c r="P60" s="16">
        <v>1166.5899999999999</v>
      </c>
      <c r="Q60" s="16" t="s">
        <v>348</v>
      </c>
      <c r="R60" s="16">
        <v>399.68799999999999</v>
      </c>
      <c r="S60" s="146" t="s">
        <v>5</v>
      </c>
      <c r="T60" s="16">
        <v>132.39500000000001</v>
      </c>
    </row>
    <row r="61" spans="1:20" s="130" customFormat="1" ht="10.5" customHeight="1">
      <c r="E61" s="127" t="s">
        <v>185</v>
      </c>
      <c r="F61" s="16">
        <v>101.28700000000001</v>
      </c>
      <c r="G61" s="146" t="s">
        <v>5</v>
      </c>
      <c r="H61" s="16">
        <v>110.27</v>
      </c>
      <c r="I61" s="16" t="s">
        <v>348</v>
      </c>
      <c r="J61" s="16">
        <v>4181.1490000000003</v>
      </c>
      <c r="K61" s="146" t="s">
        <v>5</v>
      </c>
      <c r="L61" s="16">
        <v>3467.047</v>
      </c>
      <c r="M61" s="16" t="s">
        <v>348</v>
      </c>
      <c r="N61" s="16">
        <v>1366.03</v>
      </c>
      <c r="O61" s="146" t="s">
        <v>5</v>
      </c>
      <c r="P61" s="16">
        <v>1868.9469999999999</v>
      </c>
      <c r="Q61" s="16" t="s">
        <v>348</v>
      </c>
      <c r="R61" s="16">
        <v>40.323999999999998</v>
      </c>
      <c r="S61" s="146" t="s">
        <v>5</v>
      </c>
      <c r="T61" s="16">
        <v>34.436</v>
      </c>
    </row>
    <row r="62" spans="1:20" s="130" customFormat="1" ht="10.5" customHeight="1">
      <c r="E62" s="127" t="s">
        <v>186</v>
      </c>
      <c r="F62" s="16">
        <v>1829.9749999999999</v>
      </c>
      <c r="G62" s="146" t="s">
        <v>5</v>
      </c>
      <c r="H62" s="16">
        <v>330.625</v>
      </c>
      <c r="I62" s="16" t="s">
        <v>348</v>
      </c>
      <c r="J62" s="16">
        <v>196205.889</v>
      </c>
      <c r="K62" s="146" t="s">
        <v>5</v>
      </c>
      <c r="L62" s="16">
        <v>22369.406999999999</v>
      </c>
      <c r="M62" s="16" t="s">
        <v>348</v>
      </c>
      <c r="N62" s="16">
        <v>22414.794000000002</v>
      </c>
      <c r="O62" s="146" t="s">
        <v>5</v>
      </c>
      <c r="P62" s="16">
        <v>4712.8459999999995</v>
      </c>
      <c r="Q62" s="16" t="s">
        <v>348</v>
      </c>
      <c r="R62" s="16">
        <v>2469.136</v>
      </c>
      <c r="S62" s="146" t="s">
        <v>5</v>
      </c>
      <c r="T62" s="16">
        <v>324.83999999999997</v>
      </c>
    </row>
    <row r="63" spans="1:20" s="130" customFormat="1" ht="10.5" customHeight="1">
      <c r="E63" s="127" t="s">
        <v>187</v>
      </c>
      <c r="F63" s="16">
        <v>316.053</v>
      </c>
      <c r="G63" s="146" t="s">
        <v>5</v>
      </c>
      <c r="H63" s="16">
        <v>136.55500000000001</v>
      </c>
      <c r="I63" s="16" t="s">
        <v>348</v>
      </c>
      <c r="J63" s="16">
        <v>39549.788999999997</v>
      </c>
      <c r="K63" s="146" t="s">
        <v>5</v>
      </c>
      <c r="L63" s="16">
        <v>14975.907999999999</v>
      </c>
      <c r="M63" s="16" t="s">
        <v>348</v>
      </c>
      <c r="N63" s="16">
        <v>4844.5150000000003</v>
      </c>
      <c r="O63" s="146" t="s">
        <v>5</v>
      </c>
      <c r="P63" s="16">
        <v>2272.3310000000001</v>
      </c>
      <c r="Q63" s="16" t="s">
        <v>348</v>
      </c>
      <c r="R63" s="16">
        <v>696.17499999999995</v>
      </c>
      <c r="S63" s="146" t="s">
        <v>5</v>
      </c>
      <c r="T63" s="16">
        <v>286.17399999999998</v>
      </c>
    </row>
    <row r="64" spans="1:20" s="130" customFormat="1" ht="10.5" customHeight="1">
      <c r="E64" s="127" t="s">
        <v>181</v>
      </c>
      <c r="F64" s="16">
        <v>185.07499999999999</v>
      </c>
      <c r="G64" s="146" t="s">
        <v>5</v>
      </c>
      <c r="H64" s="16">
        <v>72.269000000000005</v>
      </c>
      <c r="I64" s="16" t="s">
        <v>348</v>
      </c>
      <c r="J64" s="16">
        <v>19361.216</v>
      </c>
      <c r="K64" s="146" t="s">
        <v>5</v>
      </c>
      <c r="L64" s="16">
        <v>7576.77</v>
      </c>
      <c r="M64" s="16" t="s">
        <v>348</v>
      </c>
      <c r="N64" s="16">
        <v>2238.2379999999998</v>
      </c>
      <c r="O64" s="146" t="s">
        <v>5</v>
      </c>
      <c r="P64" s="16">
        <v>912.79200000000003</v>
      </c>
      <c r="Q64" s="16" t="s">
        <v>348</v>
      </c>
      <c r="R64" s="16">
        <v>265.75900000000001</v>
      </c>
      <c r="S64" s="146" t="s">
        <v>5</v>
      </c>
      <c r="T64" s="16">
        <v>110.739</v>
      </c>
    </row>
    <row r="65" spans="1:20" s="237" customFormat="1" ht="5.25" customHeight="1">
      <c r="A65" s="18"/>
      <c r="B65" s="18"/>
      <c r="C65" s="18"/>
      <c r="D65" s="18"/>
      <c r="E65" s="18"/>
      <c r="F65" s="18"/>
      <c r="G65" s="306"/>
      <c r="H65" s="18"/>
      <c r="I65" s="18"/>
      <c r="J65" s="18"/>
      <c r="K65" s="306"/>
      <c r="L65" s="18"/>
      <c r="M65" s="18"/>
      <c r="N65" s="18"/>
      <c r="O65" s="306"/>
      <c r="P65" s="18"/>
      <c r="Q65" s="18"/>
      <c r="R65" s="18"/>
      <c r="S65" s="306"/>
      <c r="T65" s="18"/>
    </row>
    <row r="66" spans="1:20" s="130" customFormat="1" ht="5.25" customHeight="1">
      <c r="A66" s="127"/>
      <c r="B66" s="127"/>
      <c r="C66" s="127"/>
      <c r="D66" s="127"/>
      <c r="E66" s="127"/>
      <c r="G66" s="146"/>
      <c r="K66" s="146"/>
      <c r="O66" s="146"/>
      <c r="S66" s="146"/>
    </row>
    <row r="67" spans="1:20" s="130" customFormat="1" ht="11.25" customHeight="1">
      <c r="A67" s="239" t="s">
        <v>138</v>
      </c>
      <c r="B67" s="239"/>
      <c r="C67" s="239"/>
      <c r="D67" s="239"/>
      <c r="E67" s="239"/>
      <c r="F67" s="239"/>
      <c r="G67" s="274"/>
      <c r="H67" s="239"/>
      <c r="I67" s="239"/>
      <c r="J67" s="6"/>
      <c r="K67" s="146"/>
      <c r="L67" s="6"/>
      <c r="M67" s="6"/>
      <c r="N67" s="6"/>
      <c r="O67" s="146"/>
      <c r="P67" s="6"/>
      <c r="Q67" s="6"/>
      <c r="R67" s="6"/>
      <c r="S67" s="146"/>
      <c r="T67" s="6"/>
    </row>
    <row r="68" spans="1:20" s="130" customFormat="1" ht="11.25" customHeight="1">
      <c r="A68" s="129" t="s">
        <v>24</v>
      </c>
      <c r="B68" s="129"/>
      <c r="C68" s="129"/>
      <c r="D68" s="129"/>
      <c r="E68" s="129"/>
      <c r="F68" s="12">
        <v>177.339</v>
      </c>
      <c r="G68" s="146" t="s">
        <v>5</v>
      </c>
      <c r="H68" s="12">
        <v>125.648</v>
      </c>
      <c r="I68" s="12" t="s">
        <v>348</v>
      </c>
      <c r="J68" s="12">
        <v>13314.043</v>
      </c>
      <c r="K68" s="146" t="s">
        <v>5</v>
      </c>
      <c r="L68" s="12">
        <v>7091.665</v>
      </c>
      <c r="M68" s="12" t="s">
        <v>348</v>
      </c>
      <c r="N68" s="12">
        <v>2318.598</v>
      </c>
      <c r="O68" s="146" t="s">
        <v>5</v>
      </c>
      <c r="P68" s="12">
        <v>1639.002</v>
      </c>
      <c r="Q68" s="12" t="s">
        <v>348</v>
      </c>
      <c r="R68" s="12">
        <v>216.59</v>
      </c>
      <c r="S68" s="146" t="s">
        <v>5</v>
      </c>
      <c r="T68" s="12">
        <v>128.733</v>
      </c>
    </row>
    <row r="69" spans="1:20" s="130" customFormat="1" ht="10.5" customHeight="1">
      <c r="E69" s="127" t="s">
        <v>177</v>
      </c>
      <c r="F69" s="16"/>
      <c r="G69" s="146"/>
      <c r="H69" s="16"/>
      <c r="I69" s="16"/>
      <c r="J69" s="16"/>
      <c r="K69" s="146"/>
      <c r="L69" s="16"/>
      <c r="M69" s="16"/>
      <c r="N69" s="16"/>
      <c r="O69" s="146"/>
      <c r="P69" s="16"/>
      <c r="Q69" s="16"/>
      <c r="R69" s="16"/>
      <c r="S69" s="146"/>
      <c r="T69" s="16"/>
    </row>
    <row r="70" spans="1:20" s="130" customFormat="1" ht="10.5" customHeight="1">
      <c r="E70" s="127" t="s">
        <v>182</v>
      </c>
      <c r="F70" s="16" t="s">
        <v>347</v>
      </c>
      <c r="G70" s="146" t="s">
        <v>5</v>
      </c>
      <c r="H70" s="16" t="s">
        <v>347</v>
      </c>
      <c r="I70" s="16" t="s">
        <v>348</v>
      </c>
      <c r="J70" s="16" t="s">
        <v>347</v>
      </c>
      <c r="K70" s="146" t="s">
        <v>5</v>
      </c>
      <c r="L70" s="16" t="s">
        <v>347</v>
      </c>
      <c r="M70" s="16" t="s">
        <v>348</v>
      </c>
      <c r="N70" s="16" t="s">
        <v>347</v>
      </c>
      <c r="O70" s="146" t="s">
        <v>5</v>
      </c>
      <c r="P70" s="16" t="s">
        <v>347</v>
      </c>
      <c r="Q70" s="16" t="s">
        <v>348</v>
      </c>
      <c r="R70" s="16" t="s">
        <v>347</v>
      </c>
      <c r="S70" s="146" t="s">
        <v>5</v>
      </c>
      <c r="T70" s="16" t="s">
        <v>347</v>
      </c>
    </row>
    <row r="71" spans="1:20" s="130" customFormat="1" ht="10.5" customHeight="1">
      <c r="E71" s="127" t="s">
        <v>183</v>
      </c>
      <c r="F71" s="16" t="s">
        <v>347</v>
      </c>
      <c r="G71" s="146" t="s">
        <v>5</v>
      </c>
      <c r="H71" s="16" t="s">
        <v>347</v>
      </c>
      <c r="I71" s="16" t="s">
        <v>348</v>
      </c>
      <c r="J71" s="16" t="s">
        <v>347</v>
      </c>
      <c r="K71" s="146" t="s">
        <v>5</v>
      </c>
      <c r="L71" s="16" t="s">
        <v>347</v>
      </c>
      <c r="M71" s="16" t="s">
        <v>348</v>
      </c>
      <c r="N71" s="16" t="s">
        <v>347</v>
      </c>
      <c r="O71" s="146" t="s">
        <v>5</v>
      </c>
      <c r="P71" s="16" t="s">
        <v>347</v>
      </c>
      <c r="Q71" s="16" t="s">
        <v>348</v>
      </c>
      <c r="R71" s="16" t="s">
        <v>347</v>
      </c>
      <c r="S71" s="146" t="s">
        <v>5</v>
      </c>
      <c r="T71" s="16" t="s">
        <v>347</v>
      </c>
    </row>
    <row r="72" spans="1:20" s="130" customFormat="1" ht="10.5" customHeight="1">
      <c r="E72" s="127" t="s">
        <v>184</v>
      </c>
      <c r="F72" s="16">
        <v>33.164000000000001</v>
      </c>
      <c r="G72" s="146" t="s">
        <v>5</v>
      </c>
      <c r="H72" s="16">
        <v>59.82</v>
      </c>
      <c r="I72" s="16" t="s">
        <v>348</v>
      </c>
      <c r="J72" s="16">
        <v>1426.4949999999999</v>
      </c>
      <c r="K72" s="146" t="s">
        <v>5</v>
      </c>
      <c r="L72" s="16">
        <v>1849.165</v>
      </c>
      <c r="M72" s="16" t="s">
        <v>348</v>
      </c>
      <c r="N72" s="16">
        <v>114.527</v>
      </c>
      <c r="O72" s="146" t="s">
        <v>5</v>
      </c>
      <c r="P72" s="16">
        <v>161.952</v>
      </c>
      <c r="Q72" s="16" t="s">
        <v>348</v>
      </c>
      <c r="R72" s="16">
        <v>12.66</v>
      </c>
      <c r="S72" s="146" t="s">
        <v>5</v>
      </c>
      <c r="T72" s="16">
        <v>17.399999999999999</v>
      </c>
    </row>
    <row r="73" spans="1:20" s="130" customFormat="1" ht="10.5" customHeight="1">
      <c r="E73" s="127" t="s">
        <v>185</v>
      </c>
      <c r="F73" s="16">
        <v>4.9290000000000003</v>
      </c>
      <c r="G73" s="146" t="s">
        <v>5</v>
      </c>
      <c r="H73" s="16">
        <v>6.2949999999999999</v>
      </c>
      <c r="I73" s="16" t="s">
        <v>348</v>
      </c>
      <c r="J73" s="16">
        <v>995.45899999999995</v>
      </c>
      <c r="K73" s="146" t="s">
        <v>5</v>
      </c>
      <c r="L73" s="16">
        <v>1222.3800000000001</v>
      </c>
      <c r="M73" s="16" t="s">
        <v>348</v>
      </c>
      <c r="N73" s="16">
        <v>70.093000000000004</v>
      </c>
      <c r="O73" s="146" t="s">
        <v>5</v>
      </c>
      <c r="P73" s="16">
        <v>113.11</v>
      </c>
      <c r="Q73" s="16" t="s">
        <v>348</v>
      </c>
      <c r="R73" s="16">
        <v>14.18</v>
      </c>
      <c r="S73" s="146" t="s">
        <v>5</v>
      </c>
      <c r="T73" s="16">
        <v>20.024000000000001</v>
      </c>
    </row>
    <row r="74" spans="1:20" s="130" customFormat="1" ht="10.5" customHeight="1">
      <c r="E74" s="127" t="s">
        <v>186</v>
      </c>
      <c r="F74" s="16">
        <v>72.167000000000002</v>
      </c>
      <c r="G74" s="146" t="s">
        <v>5</v>
      </c>
      <c r="H74" s="16">
        <v>100.43</v>
      </c>
      <c r="I74" s="16" t="s">
        <v>348</v>
      </c>
      <c r="J74" s="16">
        <v>3002.2130000000002</v>
      </c>
      <c r="K74" s="146" t="s">
        <v>5</v>
      </c>
      <c r="L74" s="16">
        <v>3179.0749999999998</v>
      </c>
      <c r="M74" s="16" t="s">
        <v>348</v>
      </c>
      <c r="N74" s="16">
        <v>1004.3579999999999</v>
      </c>
      <c r="O74" s="146" t="s">
        <v>5</v>
      </c>
      <c r="P74" s="16">
        <v>1426.7449999999999</v>
      </c>
      <c r="Q74" s="16" t="s">
        <v>348</v>
      </c>
      <c r="R74" s="16">
        <v>37.113</v>
      </c>
      <c r="S74" s="146" t="s">
        <v>5</v>
      </c>
      <c r="T74" s="16">
        <v>44.069000000000003</v>
      </c>
    </row>
    <row r="75" spans="1:20" s="130" customFormat="1" ht="10.5" customHeight="1">
      <c r="E75" s="127" t="s">
        <v>187</v>
      </c>
      <c r="F75" s="16">
        <v>35.659999999999997</v>
      </c>
      <c r="G75" s="146" t="s">
        <v>5</v>
      </c>
      <c r="H75" s="16">
        <v>26.245999999999999</v>
      </c>
      <c r="I75" s="16" t="s">
        <v>348</v>
      </c>
      <c r="J75" s="16">
        <v>4043.489</v>
      </c>
      <c r="K75" s="146" t="s">
        <v>5</v>
      </c>
      <c r="L75" s="16">
        <v>3058.4740000000002</v>
      </c>
      <c r="M75" s="16" t="s">
        <v>348</v>
      </c>
      <c r="N75" s="16">
        <v>608.19000000000005</v>
      </c>
      <c r="O75" s="146" t="s">
        <v>5</v>
      </c>
      <c r="P75" s="16">
        <v>441.38299999999998</v>
      </c>
      <c r="Q75" s="16" t="s">
        <v>348</v>
      </c>
      <c r="R75" s="16">
        <v>79.039000000000001</v>
      </c>
      <c r="S75" s="146" t="s">
        <v>5</v>
      </c>
      <c r="T75" s="16">
        <v>55.911000000000001</v>
      </c>
    </row>
    <row r="76" spans="1:20" s="130" customFormat="1" ht="10.5" customHeight="1">
      <c r="E76" s="127" t="s">
        <v>181</v>
      </c>
      <c r="F76" s="16">
        <v>31.419</v>
      </c>
      <c r="G76" s="146" t="s">
        <v>5</v>
      </c>
      <c r="H76" s="16">
        <v>37.499000000000002</v>
      </c>
      <c r="I76" s="16" t="s">
        <v>348</v>
      </c>
      <c r="J76" s="16">
        <v>3846.3870000000002</v>
      </c>
      <c r="K76" s="146" t="s">
        <v>5</v>
      </c>
      <c r="L76" s="16">
        <v>5107.1689999999999</v>
      </c>
      <c r="M76" s="16" t="s">
        <v>348</v>
      </c>
      <c r="N76" s="16">
        <v>521.42899999999997</v>
      </c>
      <c r="O76" s="146" t="s">
        <v>5</v>
      </c>
      <c r="P76" s="16">
        <v>647.81500000000005</v>
      </c>
      <c r="Q76" s="16" t="s">
        <v>348</v>
      </c>
      <c r="R76" s="16">
        <v>73.597999999999999</v>
      </c>
      <c r="S76" s="146" t="s">
        <v>5</v>
      </c>
      <c r="T76" s="16">
        <v>104.14400000000001</v>
      </c>
    </row>
    <row r="77" spans="1:20" ht="12" customHeight="1" thickBot="1">
      <c r="A77" s="272"/>
      <c r="B77" s="272"/>
      <c r="C77" s="272"/>
      <c r="D77" s="272"/>
      <c r="E77" s="66"/>
      <c r="F77" s="67"/>
      <c r="G77" s="50"/>
      <c r="H77" s="67"/>
      <c r="I77" s="67"/>
      <c r="J77" s="67"/>
      <c r="K77" s="50"/>
      <c r="L77" s="67"/>
      <c r="M77" s="67"/>
      <c r="N77" s="67"/>
      <c r="O77" s="50"/>
      <c r="P77" s="67"/>
      <c r="Q77" s="67"/>
      <c r="R77" s="67"/>
      <c r="S77" s="50"/>
      <c r="T77" s="67"/>
    </row>
    <row r="78" spans="1:20">
      <c r="A78" s="130"/>
      <c r="B78" s="130"/>
      <c r="C78" s="130"/>
      <c r="D78" s="130"/>
    </row>
  </sheetData>
  <sheetProtection formatCells="0" formatColumns="0" formatRows="0"/>
  <mergeCells count="8">
    <mergeCell ref="R7:T7"/>
    <mergeCell ref="J6:L6"/>
    <mergeCell ref="M6:P6"/>
    <mergeCell ref="Q6:T6"/>
    <mergeCell ref="F6:H6"/>
    <mergeCell ref="F7:H7"/>
    <mergeCell ref="J7:L7"/>
    <mergeCell ref="N7:P7"/>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dimension ref="A1:AA25"/>
  <sheetViews>
    <sheetView zoomScaleNormal="100" workbookViewId="0"/>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26" width="5.7109375" style="35" customWidth="1"/>
    <col min="27" max="16384" width="9.140625" style="35"/>
  </cols>
  <sheetData>
    <row r="1" spans="1:27"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row>
    <row r="2" spans="1:27" s="34" customFormat="1">
      <c r="A2" s="194" t="s">
        <v>334</v>
      </c>
    </row>
    <row r="3" spans="1:27" s="34" customFormat="1" ht="16.5" customHeight="1">
      <c r="A3" s="194" t="s">
        <v>351</v>
      </c>
    </row>
    <row r="4" spans="1:27" ht="16.5" customHeight="1">
      <c r="A4" s="193" t="s">
        <v>333</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6.5" customHeight="1">
      <c r="A5" s="193" t="s">
        <v>352</v>
      </c>
      <c r="B5" s="193"/>
      <c r="C5" s="34"/>
      <c r="D5" s="34"/>
      <c r="E5" s="34"/>
      <c r="F5" s="34"/>
      <c r="G5" s="34"/>
      <c r="H5" s="34"/>
      <c r="I5" s="34"/>
      <c r="J5" s="34"/>
      <c r="K5" s="34"/>
      <c r="L5" s="34"/>
      <c r="M5" s="34"/>
      <c r="N5" s="34"/>
      <c r="O5" s="34"/>
      <c r="P5" s="34"/>
      <c r="Q5" s="34"/>
      <c r="R5" s="34"/>
      <c r="S5" s="34"/>
      <c r="T5" s="34"/>
      <c r="U5" s="34"/>
      <c r="V5" s="34"/>
      <c r="W5" s="34"/>
      <c r="X5" s="34"/>
      <c r="Y5" s="34"/>
      <c r="Z5" s="34"/>
    </row>
    <row r="6" spans="1:27" ht="2.1" customHeight="1" thickBot="1">
      <c r="A6" s="156"/>
      <c r="B6" s="156"/>
      <c r="C6" s="156"/>
      <c r="D6" s="156"/>
      <c r="E6" s="156"/>
      <c r="F6" s="156"/>
      <c r="G6" s="156"/>
      <c r="H6" s="156"/>
      <c r="I6" s="156"/>
      <c r="J6" s="156"/>
      <c r="K6" s="156"/>
      <c r="L6" s="156"/>
      <c r="M6" s="156"/>
      <c r="N6" s="156"/>
      <c r="O6" s="156"/>
      <c r="P6" s="156"/>
      <c r="Q6" s="156"/>
      <c r="R6" s="156"/>
      <c r="S6" s="156"/>
      <c r="T6" s="156"/>
      <c r="U6" s="280"/>
      <c r="V6" s="280"/>
      <c r="W6" s="280"/>
      <c r="X6" s="280"/>
      <c r="Y6" s="280"/>
      <c r="Z6" s="280"/>
    </row>
    <row r="7" spans="1:27" ht="12" customHeight="1" thickBot="1">
      <c r="A7" s="276" t="s">
        <v>26</v>
      </c>
      <c r="B7" s="4"/>
      <c r="C7" s="4"/>
      <c r="D7" s="4"/>
      <c r="E7" s="4"/>
      <c r="F7" s="34"/>
      <c r="G7" s="34"/>
      <c r="H7" s="34"/>
      <c r="I7" s="34"/>
      <c r="J7" s="34"/>
      <c r="K7" s="34"/>
      <c r="L7" s="34"/>
      <c r="M7" s="34"/>
      <c r="N7" s="34"/>
      <c r="O7" s="34"/>
      <c r="P7" s="34"/>
      <c r="Q7" s="34"/>
      <c r="R7" s="34"/>
      <c r="S7" s="34"/>
      <c r="T7" s="34"/>
      <c r="U7" s="34"/>
      <c r="V7" s="34"/>
      <c r="W7" s="34"/>
      <c r="X7" s="34"/>
      <c r="Y7" s="34"/>
      <c r="Z7" s="34"/>
    </row>
    <row r="8" spans="1:27" ht="12" customHeight="1">
      <c r="A8" s="4" t="s">
        <v>27</v>
      </c>
      <c r="B8" s="276"/>
      <c r="C8" s="276"/>
      <c r="D8" s="276"/>
      <c r="E8" s="276"/>
      <c r="F8" s="352" t="s">
        <v>166</v>
      </c>
      <c r="G8" s="352"/>
      <c r="H8" s="352"/>
      <c r="I8" s="352"/>
      <c r="J8" s="352"/>
      <c r="K8" s="352"/>
      <c r="L8" s="352"/>
      <c r="M8" s="352"/>
      <c r="N8" s="352"/>
      <c r="O8" s="352"/>
      <c r="P8" s="352"/>
      <c r="Q8" s="352"/>
      <c r="R8" s="352"/>
      <c r="S8" s="352"/>
      <c r="T8" s="352"/>
      <c r="U8" s="352"/>
      <c r="V8" s="352"/>
      <c r="W8" s="352"/>
      <c r="X8" s="352"/>
      <c r="Y8" s="352"/>
      <c r="Z8" s="352"/>
    </row>
    <row r="9" spans="1:27" ht="14.25" customHeight="1" thickBot="1">
      <c r="A9" s="353" t="s">
        <v>28</v>
      </c>
      <c r="B9" s="353"/>
      <c r="C9" s="68"/>
      <c r="D9" s="68"/>
      <c r="E9" s="68"/>
      <c r="F9" s="186" t="s">
        <v>199</v>
      </c>
      <c r="G9" s="186" t="s">
        <v>200</v>
      </c>
      <c r="H9" s="186" t="s">
        <v>201</v>
      </c>
      <c r="I9" s="186" t="s">
        <v>202</v>
      </c>
      <c r="J9" s="186" t="s">
        <v>203</v>
      </c>
      <c r="K9" s="186" t="s">
        <v>204</v>
      </c>
      <c r="L9" s="186" t="s">
        <v>205</v>
      </c>
      <c r="M9" s="186" t="s">
        <v>206</v>
      </c>
      <c r="N9" s="186" t="s">
        <v>207</v>
      </c>
      <c r="O9" s="28">
        <v>10</v>
      </c>
      <c r="P9" s="28">
        <v>11</v>
      </c>
      <c r="Q9" s="28">
        <v>12</v>
      </c>
      <c r="R9" s="28">
        <v>13</v>
      </c>
      <c r="S9" s="28">
        <v>14</v>
      </c>
      <c r="T9" s="28">
        <v>15</v>
      </c>
      <c r="U9" s="28">
        <v>16</v>
      </c>
      <c r="V9" s="28">
        <v>17</v>
      </c>
      <c r="W9" s="28">
        <v>18</v>
      </c>
      <c r="X9" s="28">
        <v>19</v>
      </c>
      <c r="Y9" s="28">
        <v>20</v>
      </c>
      <c r="Z9" s="106" t="s">
        <v>24</v>
      </c>
    </row>
    <row r="10" spans="1:27" ht="11.25" customHeight="1">
      <c r="A10" s="57"/>
      <c r="B10" s="57"/>
      <c r="C10" s="57"/>
      <c r="D10" s="57"/>
      <c r="E10" s="57"/>
      <c r="F10" s="56"/>
      <c r="G10" s="56"/>
      <c r="H10" s="56"/>
      <c r="I10" s="56"/>
      <c r="J10" s="56"/>
      <c r="K10" s="56"/>
      <c r="L10" s="56"/>
      <c r="M10" s="56"/>
      <c r="N10" s="56"/>
      <c r="O10" s="56"/>
      <c r="P10" s="56"/>
      <c r="Q10" s="56"/>
      <c r="R10" s="56"/>
      <c r="S10" s="56"/>
      <c r="T10" s="56"/>
      <c r="U10" s="55"/>
      <c r="V10" s="55"/>
      <c r="W10" s="55"/>
      <c r="X10" s="55"/>
      <c r="Y10" s="55"/>
      <c r="Z10" s="55"/>
    </row>
    <row r="11" spans="1:27" ht="11.25" customHeight="1">
      <c r="A11" s="276" t="s">
        <v>24</v>
      </c>
      <c r="B11" s="276"/>
      <c r="C11" s="276"/>
      <c r="D11" s="276"/>
      <c r="E11" s="276"/>
      <c r="F11" s="21">
        <v>1539.7139999999999</v>
      </c>
      <c r="G11" s="21">
        <v>2.68</v>
      </c>
      <c r="H11" s="21">
        <v>4329.1819999999998</v>
      </c>
      <c r="I11" s="21">
        <v>2013.5340000000001</v>
      </c>
      <c r="J11" s="21">
        <v>82.406999999999996</v>
      </c>
      <c r="K11" s="21">
        <v>1162.1389999999999</v>
      </c>
      <c r="L11" s="21">
        <v>404.197</v>
      </c>
      <c r="M11" s="21">
        <v>345.80700000000002</v>
      </c>
      <c r="N11" s="21">
        <v>808.78099999999995</v>
      </c>
      <c r="O11" s="21">
        <v>431.03800000000001</v>
      </c>
      <c r="P11" s="21">
        <v>480.89100000000002</v>
      </c>
      <c r="Q11" s="21">
        <v>169.20400000000001</v>
      </c>
      <c r="R11" s="21">
        <v>156.61799999999999</v>
      </c>
      <c r="S11" s="21">
        <v>1916.1510000000001</v>
      </c>
      <c r="T11" s="21">
        <v>701.22400000000005</v>
      </c>
      <c r="U11" s="21">
        <v>4231.1390000000001</v>
      </c>
      <c r="V11" s="21">
        <v>129.327</v>
      </c>
      <c r="W11" s="21">
        <v>2268.2849999999999</v>
      </c>
      <c r="X11" s="21" t="s">
        <v>347</v>
      </c>
      <c r="Y11" s="21">
        <v>389.48899999999998</v>
      </c>
      <c r="Z11" s="21">
        <v>21561.807000000001</v>
      </c>
    </row>
    <row r="12" spans="1:27" ht="9.75" customHeight="1">
      <c r="A12" s="6"/>
      <c r="B12" s="6"/>
      <c r="C12" s="6"/>
      <c r="D12" s="6"/>
      <c r="E12" s="6"/>
      <c r="F12" s="6"/>
      <c r="G12" s="6"/>
      <c r="H12" s="6"/>
      <c r="I12" s="6"/>
      <c r="J12" s="6"/>
      <c r="K12" s="6"/>
      <c r="L12" s="6"/>
      <c r="M12" s="6"/>
      <c r="N12" s="6"/>
      <c r="O12" s="6"/>
      <c r="P12" s="6"/>
      <c r="Q12" s="6"/>
      <c r="R12" s="6"/>
      <c r="S12" s="6"/>
      <c r="T12" s="6"/>
      <c r="U12" s="278"/>
      <c r="V12" s="278"/>
      <c r="W12" s="278"/>
      <c r="X12" s="278"/>
      <c r="Y12" s="278"/>
      <c r="Z12" s="278"/>
    </row>
    <row r="13" spans="1:27" ht="11.25" customHeight="1">
      <c r="B13" s="6">
        <v>0</v>
      </c>
      <c r="C13" s="6" t="s">
        <v>23</v>
      </c>
      <c r="D13" s="6">
        <v>9</v>
      </c>
      <c r="E13" s="6"/>
      <c r="F13" s="16">
        <v>119.039</v>
      </c>
      <c r="G13" s="16" t="s">
        <v>347</v>
      </c>
      <c r="H13" s="16">
        <v>1600.3209999999999</v>
      </c>
      <c r="I13" s="16">
        <v>53.72</v>
      </c>
      <c r="J13" s="16" t="s">
        <v>347</v>
      </c>
      <c r="K13" s="16">
        <v>179.22900000000001</v>
      </c>
      <c r="L13" s="16">
        <v>20.704999999999998</v>
      </c>
      <c r="M13" s="16">
        <v>60.039000000000001</v>
      </c>
      <c r="N13" s="16">
        <v>155.435</v>
      </c>
      <c r="O13" s="16">
        <v>93.257000000000005</v>
      </c>
      <c r="P13" s="16">
        <v>84.712999999999994</v>
      </c>
      <c r="Q13" s="16">
        <v>17.802</v>
      </c>
      <c r="R13" s="16">
        <v>6.6070000000000002</v>
      </c>
      <c r="S13" s="16">
        <v>341.01499999999999</v>
      </c>
      <c r="T13" s="16">
        <v>21.516999999999999</v>
      </c>
      <c r="U13" s="16">
        <v>1252.671</v>
      </c>
      <c r="V13" s="16">
        <v>15.941000000000001</v>
      </c>
      <c r="W13" s="16">
        <v>77.849000000000004</v>
      </c>
      <c r="X13" s="16" t="s">
        <v>347</v>
      </c>
      <c r="Y13" s="16">
        <v>215.14099999999999</v>
      </c>
      <c r="Z13" s="12">
        <v>4315.0010000000002</v>
      </c>
    </row>
    <row r="14" spans="1:27" ht="11.25" customHeight="1">
      <c r="B14" s="6">
        <v>10</v>
      </c>
      <c r="C14" s="6" t="s">
        <v>23</v>
      </c>
      <c r="D14" s="6">
        <v>24</v>
      </c>
      <c r="E14" s="6"/>
      <c r="F14" s="16">
        <v>167.30799999999999</v>
      </c>
      <c r="G14" s="16" t="s">
        <v>347</v>
      </c>
      <c r="H14" s="16">
        <v>1626.42</v>
      </c>
      <c r="I14" s="16">
        <v>142.751</v>
      </c>
      <c r="J14" s="16">
        <v>2.2429999999999999</v>
      </c>
      <c r="K14" s="16">
        <v>254.76599999999999</v>
      </c>
      <c r="L14" s="16">
        <v>84.641999999999996</v>
      </c>
      <c r="M14" s="16">
        <v>64.075000000000003</v>
      </c>
      <c r="N14" s="16">
        <v>248.54499999999999</v>
      </c>
      <c r="O14" s="16">
        <v>51.244</v>
      </c>
      <c r="P14" s="16">
        <v>90.664000000000001</v>
      </c>
      <c r="Q14" s="16">
        <v>6.2050000000000001</v>
      </c>
      <c r="R14" s="16">
        <v>34.850999999999999</v>
      </c>
      <c r="S14" s="16">
        <v>484.12299999999999</v>
      </c>
      <c r="T14" s="16">
        <v>98.447000000000003</v>
      </c>
      <c r="U14" s="16">
        <v>1330.605</v>
      </c>
      <c r="V14" s="16">
        <v>39.762</v>
      </c>
      <c r="W14" s="16">
        <v>235.91</v>
      </c>
      <c r="X14" s="16" t="s">
        <v>347</v>
      </c>
      <c r="Y14" s="16">
        <v>68.805000000000007</v>
      </c>
      <c r="Z14" s="12">
        <v>5031.366</v>
      </c>
    </row>
    <row r="15" spans="1:27" ht="11.25" customHeight="1">
      <c r="B15" s="6">
        <v>25</v>
      </c>
      <c r="C15" s="6" t="s">
        <v>23</v>
      </c>
      <c r="D15" s="6">
        <v>49</v>
      </c>
      <c r="E15" s="6"/>
      <c r="F15" s="16">
        <v>200.88800000000001</v>
      </c>
      <c r="G15" s="16" t="s">
        <v>347</v>
      </c>
      <c r="H15" s="16">
        <v>727.69799999999998</v>
      </c>
      <c r="I15" s="16">
        <v>225.61</v>
      </c>
      <c r="J15" s="16">
        <v>8.2629999999999999</v>
      </c>
      <c r="K15" s="16">
        <v>156.93299999999999</v>
      </c>
      <c r="L15" s="16">
        <v>69.622</v>
      </c>
      <c r="M15" s="16">
        <v>20.263000000000002</v>
      </c>
      <c r="N15" s="16">
        <v>119.539</v>
      </c>
      <c r="O15" s="16">
        <v>48.29</v>
      </c>
      <c r="P15" s="16">
        <v>97.977000000000004</v>
      </c>
      <c r="Q15" s="16">
        <v>16.748999999999999</v>
      </c>
      <c r="R15" s="16">
        <v>14.303000000000001</v>
      </c>
      <c r="S15" s="16">
        <v>357.94600000000003</v>
      </c>
      <c r="T15" s="16">
        <v>91.994</v>
      </c>
      <c r="U15" s="16">
        <v>747.33600000000001</v>
      </c>
      <c r="V15" s="16">
        <v>28.314</v>
      </c>
      <c r="W15" s="16">
        <v>249.685</v>
      </c>
      <c r="X15" s="16" t="s">
        <v>347</v>
      </c>
      <c r="Y15" s="16">
        <v>43.37</v>
      </c>
      <c r="Z15" s="12">
        <v>3224.7809999999999</v>
      </c>
    </row>
    <row r="16" spans="1:27" ht="11.25" customHeight="1">
      <c r="B16" s="6">
        <v>50</v>
      </c>
      <c r="C16" s="6" t="s">
        <v>23</v>
      </c>
      <c r="D16" s="6">
        <v>99</v>
      </c>
      <c r="E16" s="6"/>
      <c r="F16" s="16">
        <v>476.745</v>
      </c>
      <c r="G16" s="16">
        <v>0.92400000000000004</v>
      </c>
      <c r="H16" s="16">
        <v>254.46600000000001</v>
      </c>
      <c r="I16" s="16">
        <v>434.60899999999998</v>
      </c>
      <c r="J16" s="16">
        <v>10.116</v>
      </c>
      <c r="K16" s="16">
        <v>175.17400000000001</v>
      </c>
      <c r="L16" s="16">
        <v>92.77</v>
      </c>
      <c r="M16" s="16">
        <v>65.742000000000004</v>
      </c>
      <c r="N16" s="16">
        <v>109.81399999999999</v>
      </c>
      <c r="O16" s="16">
        <v>49.414999999999999</v>
      </c>
      <c r="P16" s="16">
        <v>73.677999999999997</v>
      </c>
      <c r="Q16" s="16">
        <v>36.603000000000002</v>
      </c>
      <c r="R16" s="16">
        <v>32.067</v>
      </c>
      <c r="S16" s="16">
        <v>380.38600000000002</v>
      </c>
      <c r="T16" s="16">
        <v>129.14699999999999</v>
      </c>
      <c r="U16" s="16">
        <v>510.77699999999999</v>
      </c>
      <c r="V16" s="16">
        <v>22.725000000000001</v>
      </c>
      <c r="W16" s="16">
        <v>444.01900000000001</v>
      </c>
      <c r="X16" s="16" t="s">
        <v>347</v>
      </c>
      <c r="Y16" s="16">
        <v>19.327999999999999</v>
      </c>
      <c r="Z16" s="12">
        <v>3318.5059999999999</v>
      </c>
    </row>
    <row r="17" spans="1:26" ht="11.25" customHeight="1">
      <c r="B17" s="6">
        <v>100</v>
      </c>
      <c r="C17" s="6" t="s">
        <v>23</v>
      </c>
      <c r="D17" s="6">
        <v>149</v>
      </c>
      <c r="E17" s="6"/>
      <c r="F17" s="16">
        <v>266.99099999999999</v>
      </c>
      <c r="G17" s="16">
        <v>0.46200000000000002</v>
      </c>
      <c r="H17" s="16">
        <v>43.637999999999998</v>
      </c>
      <c r="I17" s="16">
        <v>301.983</v>
      </c>
      <c r="J17" s="16">
        <v>9.4120000000000008</v>
      </c>
      <c r="K17" s="16">
        <v>106.68300000000001</v>
      </c>
      <c r="L17" s="16">
        <v>43.899000000000001</v>
      </c>
      <c r="M17" s="16">
        <v>25.015000000000001</v>
      </c>
      <c r="N17" s="16">
        <v>39.200000000000003</v>
      </c>
      <c r="O17" s="16">
        <v>52.795999999999999</v>
      </c>
      <c r="P17" s="16">
        <v>31.64</v>
      </c>
      <c r="Q17" s="16">
        <v>13.766999999999999</v>
      </c>
      <c r="R17" s="16">
        <v>17.241</v>
      </c>
      <c r="S17" s="16">
        <v>179.70500000000001</v>
      </c>
      <c r="T17" s="16">
        <v>106.15300000000001</v>
      </c>
      <c r="U17" s="16">
        <v>144.60499999999999</v>
      </c>
      <c r="V17" s="16">
        <v>6.7779999999999996</v>
      </c>
      <c r="W17" s="16">
        <v>303.89</v>
      </c>
      <c r="X17" s="16" t="s">
        <v>347</v>
      </c>
      <c r="Y17" s="16">
        <v>9.9220000000000006</v>
      </c>
      <c r="Z17" s="12">
        <v>1703.779</v>
      </c>
    </row>
    <row r="18" spans="1:26" ht="9.75" customHeight="1">
      <c r="B18" s="6"/>
      <c r="C18" s="6"/>
      <c r="D18" s="6"/>
      <c r="E18" s="6"/>
      <c r="F18" s="16"/>
      <c r="G18" s="16"/>
      <c r="H18" s="16"/>
      <c r="I18" s="16"/>
      <c r="J18" s="16"/>
      <c r="K18" s="16"/>
      <c r="L18" s="16"/>
      <c r="M18" s="16"/>
      <c r="N18" s="16"/>
      <c r="O18" s="16"/>
      <c r="P18" s="16"/>
      <c r="Q18" s="16"/>
      <c r="R18" s="16"/>
      <c r="S18" s="16"/>
      <c r="T18" s="16"/>
      <c r="U18" s="16"/>
      <c r="V18" s="16"/>
      <c r="W18" s="16"/>
      <c r="X18" s="16"/>
      <c r="Y18" s="16"/>
      <c r="Z18" s="12"/>
    </row>
    <row r="19" spans="1:26" ht="11.25" customHeight="1">
      <c r="B19" s="6">
        <v>150</v>
      </c>
      <c r="C19" s="6" t="s">
        <v>23</v>
      </c>
      <c r="D19" s="6">
        <v>299</v>
      </c>
      <c r="E19" s="6"/>
      <c r="F19" s="16">
        <v>240.23599999999999</v>
      </c>
      <c r="G19" s="16" t="s">
        <v>347</v>
      </c>
      <c r="H19" s="16">
        <v>65.119</v>
      </c>
      <c r="I19" s="16">
        <v>486.375</v>
      </c>
      <c r="J19" s="16">
        <v>41.189</v>
      </c>
      <c r="K19" s="16">
        <v>196.285</v>
      </c>
      <c r="L19" s="16">
        <v>64.373000000000005</v>
      </c>
      <c r="M19" s="16">
        <v>58.677</v>
      </c>
      <c r="N19" s="16">
        <v>80.361000000000004</v>
      </c>
      <c r="O19" s="16">
        <v>84.69</v>
      </c>
      <c r="P19" s="16">
        <v>64.313999999999993</v>
      </c>
      <c r="Q19" s="16">
        <v>46.155999999999999</v>
      </c>
      <c r="R19" s="16">
        <v>27.85</v>
      </c>
      <c r="S19" s="16">
        <v>144.12700000000001</v>
      </c>
      <c r="T19" s="16">
        <v>167.714</v>
      </c>
      <c r="U19" s="16">
        <v>199.465</v>
      </c>
      <c r="V19" s="16">
        <v>9.7149999999999999</v>
      </c>
      <c r="W19" s="16">
        <v>506.66199999999998</v>
      </c>
      <c r="X19" s="16" t="s">
        <v>347</v>
      </c>
      <c r="Y19" s="16">
        <v>12.723000000000001</v>
      </c>
      <c r="Z19" s="12">
        <v>2496.0329999999999</v>
      </c>
    </row>
    <row r="20" spans="1:26" ht="11.25" customHeight="1">
      <c r="B20" s="6">
        <v>300</v>
      </c>
      <c r="C20" s="6" t="s">
        <v>23</v>
      </c>
      <c r="D20" s="6">
        <v>499</v>
      </c>
      <c r="E20" s="6"/>
      <c r="F20" s="16">
        <v>43.335999999999999</v>
      </c>
      <c r="G20" s="16">
        <v>1.294</v>
      </c>
      <c r="H20" s="16">
        <v>10.978</v>
      </c>
      <c r="I20" s="16">
        <v>240.596</v>
      </c>
      <c r="J20" s="16">
        <v>10.191000000000001</v>
      </c>
      <c r="K20" s="16">
        <v>59.912999999999997</v>
      </c>
      <c r="L20" s="16">
        <v>24.561</v>
      </c>
      <c r="M20" s="16">
        <v>37.81</v>
      </c>
      <c r="N20" s="16">
        <v>41.531999999999996</v>
      </c>
      <c r="O20" s="16">
        <v>38.307000000000002</v>
      </c>
      <c r="P20" s="16">
        <v>23.225000000000001</v>
      </c>
      <c r="Q20" s="16">
        <v>20.821999999999999</v>
      </c>
      <c r="R20" s="16">
        <v>17.917999999999999</v>
      </c>
      <c r="S20" s="16">
        <v>23.989000000000001</v>
      </c>
      <c r="T20" s="16">
        <v>59.290999999999997</v>
      </c>
      <c r="U20" s="16">
        <v>33.503</v>
      </c>
      <c r="V20" s="16">
        <v>3.2109999999999999</v>
      </c>
      <c r="W20" s="16">
        <v>305.39800000000002</v>
      </c>
      <c r="X20" s="16" t="s">
        <v>347</v>
      </c>
      <c r="Y20" s="16">
        <v>8.7059999999999995</v>
      </c>
      <c r="Z20" s="12">
        <v>1004.581</v>
      </c>
    </row>
    <row r="21" spans="1:26" ht="11.25" customHeight="1">
      <c r="B21" s="6">
        <v>500</v>
      </c>
      <c r="C21" s="6" t="s">
        <v>23</v>
      </c>
      <c r="D21" s="6"/>
      <c r="E21" s="6"/>
      <c r="F21" s="16">
        <v>25.170999999999999</v>
      </c>
      <c r="G21" s="16" t="s">
        <v>347</v>
      </c>
      <c r="H21" s="16">
        <v>0.54200000000000004</v>
      </c>
      <c r="I21" s="16">
        <v>127.892</v>
      </c>
      <c r="J21" s="16">
        <v>0.99399999999999999</v>
      </c>
      <c r="K21" s="16">
        <v>33.155000000000001</v>
      </c>
      <c r="L21" s="16">
        <v>3.625</v>
      </c>
      <c r="M21" s="16">
        <v>14.186</v>
      </c>
      <c r="N21" s="16">
        <v>14.355</v>
      </c>
      <c r="O21" s="16">
        <v>13.038</v>
      </c>
      <c r="P21" s="16">
        <v>14.68</v>
      </c>
      <c r="Q21" s="16">
        <v>11.1</v>
      </c>
      <c r="R21" s="16">
        <v>5.7809999999999997</v>
      </c>
      <c r="S21" s="16">
        <v>4.859</v>
      </c>
      <c r="T21" s="16">
        <v>26.960999999999999</v>
      </c>
      <c r="U21" s="16">
        <v>12.175000000000001</v>
      </c>
      <c r="V21" s="16">
        <v>2.8809999999999998</v>
      </c>
      <c r="W21" s="16">
        <v>144.87200000000001</v>
      </c>
      <c r="X21" s="16" t="s">
        <v>347</v>
      </c>
      <c r="Y21" s="16">
        <v>11.492000000000001</v>
      </c>
      <c r="Z21" s="12">
        <v>467.76100000000002</v>
      </c>
    </row>
    <row r="22" spans="1:26" ht="12" customHeight="1" thickBot="1">
      <c r="A22" s="156"/>
      <c r="B22" s="156"/>
      <c r="C22" s="156"/>
      <c r="D22" s="156"/>
      <c r="E22" s="156"/>
      <c r="F22" s="156"/>
      <c r="G22" s="156"/>
      <c r="H22" s="156"/>
      <c r="I22" s="156"/>
      <c r="J22" s="156"/>
      <c r="K22" s="156"/>
      <c r="L22" s="156"/>
      <c r="M22" s="156"/>
      <c r="N22" s="156"/>
      <c r="O22" s="156"/>
      <c r="P22" s="156"/>
      <c r="Q22" s="156"/>
      <c r="R22" s="156"/>
      <c r="S22" s="156"/>
      <c r="T22" s="156"/>
      <c r="U22" s="280"/>
      <c r="V22" s="280"/>
      <c r="W22" s="280"/>
      <c r="X22" s="280"/>
      <c r="Y22" s="280"/>
      <c r="Z22" s="280"/>
    </row>
    <row r="23" spans="1:26" ht="23.25" customHeight="1">
      <c r="A23" s="354" t="s">
        <v>225</v>
      </c>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row>
    <row r="24" spans="1:26" s="34" customFormat="1" ht="8.25" customHeight="1">
      <c r="A24" s="72"/>
    </row>
    <row r="25" spans="1:26" s="34" customFormat="1"/>
  </sheetData>
  <sheetProtection formatCells="0" formatColumns="0" formatRows="0"/>
  <mergeCells count="3">
    <mergeCell ref="F8:Z8"/>
    <mergeCell ref="A9:B9"/>
    <mergeCell ref="A23:Z23"/>
  </mergeCells>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6" max="1048575" man="1"/>
  </colBreaks>
  <drawing r:id="rId2"/>
</worksheet>
</file>

<file path=xl/worksheets/sheet7.xml><?xml version="1.0" encoding="utf-8"?>
<worksheet xmlns="http://schemas.openxmlformats.org/spreadsheetml/2006/main" xmlns:r="http://schemas.openxmlformats.org/officeDocument/2006/relationships">
  <dimension ref="A1:AA25"/>
  <sheetViews>
    <sheetView zoomScaleNormal="100" workbookViewId="0"/>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6" width="6.7109375" style="35" customWidth="1"/>
    <col min="7" max="8" width="5.7109375" style="35" customWidth="1"/>
    <col min="9" max="9" width="6.7109375" style="35" customWidth="1"/>
    <col min="10" max="10" width="5.7109375" style="35" customWidth="1"/>
    <col min="11" max="11" width="6.7109375" style="35" customWidth="1"/>
    <col min="12" max="18" width="5.7109375" style="35" customWidth="1"/>
    <col min="19" max="19" width="6.7109375" style="35" customWidth="1"/>
    <col min="20" max="20" width="5.7109375" style="35" customWidth="1"/>
    <col min="21" max="21" width="6.7109375" style="35" customWidth="1"/>
    <col min="22" max="22" width="5.7109375" style="35" customWidth="1"/>
    <col min="23" max="23" width="6.7109375" style="35" customWidth="1"/>
    <col min="24" max="25" width="5.7109375" style="35" customWidth="1"/>
    <col min="26" max="26" width="7.85546875" style="35" customWidth="1"/>
    <col min="27" max="16384" width="9.140625" style="35"/>
  </cols>
  <sheetData>
    <row r="1" spans="1:27"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row>
    <row r="2" spans="1:27" s="34" customFormat="1">
      <c r="A2" s="194" t="s">
        <v>335</v>
      </c>
    </row>
    <row r="3" spans="1:27" s="34" customFormat="1" ht="16.5" customHeight="1">
      <c r="A3" s="194" t="s">
        <v>351</v>
      </c>
    </row>
    <row r="4" spans="1:27" ht="16.5" customHeight="1">
      <c r="A4" s="193" t="s">
        <v>336</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6.5" customHeight="1">
      <c r="A5" s="193" t="s">
        <v>352</v>
      </c>
      <c r="B5" s="193"/>
      <c r="C5" s="34"/>
      <c r="D5" s="34"/>
      <c r="E5" s="34"/>
      <c r="F5" s="34"/>
      <c r="G5" s="34"/>
      <c r="H5" s="34"/>
      <c r="I5" s="34"/>
      <c r="J5" s="34"/>
      <c r="K5" s="34"/>
      <c r="L5" s="34"/>
      <c r="M5" s="34"/>
      <c r="N5" s="34"/>
      <c r="O5" s="34"/>
      <c r="P5" s="34"/>
      <c r="Q5" s="34"/>
      <c r="R5" s="34"/>
      <c r="S5" s="34"/>
      <c r="T5" s="34"/>
      <c r="U5" s="34"/>
      <c r="V5" s="34"/>
      <c r="W5" s="34"/>
      <c r="X5" s="34"/>
      <c r="Y5" s="34"/>
      <c r="Z5" s="34"/>
    </row>
    <row r="6" spans="1:27" ht="2.1" customHeight="1" thickBot="1">
      <c r="A6" s="156"/>
      <c r="B6" s="156"/>
      <c r="C6" s="156"/>
      <c r="D6" s="156"/>
      <c r="E6" s="156"/>
      <c r="F6" s="156"/>
      <c r="G6" s="156"/>
      <c r="H6" s="156"/>
      <c r="I6" s="156"/>
      <c r="J6" s="156"/>
      <c r="K6" s="156"/>
      <c r="L6" s="156"/>
      <c r="M6" s="156"/>
      <c r="N6" s="156"/>
      <c r="O6" s="156"/>
      <c r="P6" s="156"/>
      <c r="Q6" s="156"/>
      <c r="R6" s="156"/>
      <c r="S6" s="156"/>
      <c r="T6" s="156"/>
      <c r="U6" s="280"/>
      <c r="V6" s="280"/>
      <c r="W6" s="280"/>
      <c r="X6" s="280"/>
      <c r="Y6" s="280"/>
      <c r="Z6" s="280"/>
    </row>
    <row r="7" spans="1:27" ht="12" customHeight="1" thickBot="1">
      <c r="A7" s="276" t="s">
        <v>26</v>
      </c>
      <c r="B7" s="4"/>
      <c r="C7" s="4"/>
      <c r="D7" s="4"/>
      <c r="E7" s="4"/>
      <c r="F7" s="34"/>
      <c r="G7" s="34"/>
      <c r="H7" s="34"/>
      <c r="I7" s="34"/>
      <c r="J7" s="34"/>
      <c r="K7" s="34"/>
      <c r="L7" s="34"/>
      <c r="M7" s="34"/>
      <c r="N7" s="34"/>
      <c r="O7" s="34"/>
      <c r="P7" s="34"/>
      <c r="Q7" s="34"/>
      <c r="R7" s="34"/>
      <c r="S7" s="34"/>
      <c r="T7" s="34"/>
      <c r="U7" s="34"/>
      <c r="V7" s="34"/>
      <c r="W7" s="34"/>
      <c r="X7" s="34"/>
      <c r="Y7" s="34"/>
      <c r="Z7" s="34"/>
    </row>
    <row r="8" spans="1:27" ht="12" customHeight="1">
      <c r="A8" s="4" t="s">
        <v>27</v>
      </c>
      <c r="B8" s="276"/>
      <c r="C8" s="276"/>
      <c r="D8" s="276"/>
      <c r="E8" s="276"/>
      <c r="F8" s="352" t="s">
        <v>166</v>
      </c>
      <c r="G8" s="352"/>
      <c r="H8" s="352"/>
      <c r="I8" s="352"/>
      <c r="J8" s="352"/>
      <c r="K8" s="352"/>
      <c r="L8" s="352"/>
      <c r="M8" s="352"/>
      <c r="N8" s="352"/>
      <c r="O8" s="352"/>
      <c r="P8" s="352"/>
      <c r="Q8" s="352"/>
      <c r="R8" s="352"/>
      <c r="S8" s="352"/>
      <c r="T8" s="352"/>
      <c r="U8" s="352"/>
      <c r="V8" s="352"/>
      <c r="W8" s="352"/>
      <c r="X8" s="352"/>
      <c r="Y8" s="352"/>
      <c r="Z8" s="352"/>
    </row>
    <row r="9" spans="1:27" ht="14.25" customHeight="1" thickBot="1">
      <c r="A9" s="353" t="s">
        <v>28</v>
      </c>
      <c r="B9" s="353"/>
      <c r="C9" s="68"/>
      <c r="D9" s="68"/>
      <c r="E9" s="68"/>
      <c r="F9" s="186" t="s">
        <v>199</v>
      </c>
      <c r="G9" s="186" t="s">
        <v>200</v>
      </c>
      <c r="H9" s="186" t="s">
        <v>201</v>
      </c>
      <c r="I9" s="186" t="s">
        <v>202</v>
      </c>
      <c r="J9" s="186" t="s">
        <v>203</v>
      </c>
      <c r="K9" s="186" t="s">
        <v>204</v>
      </c>
      <c r="L9" s="186" t="s">
        <v>205</v>
      </c>
      <c r="M9" s="186" t="s">
        <v>206</v>
      </c>
      <c r="N9" s="186" t="s">
        <v>207</v>
      </c>
      <c r="O9" s="28">
        <v>10</v>
      </c>
      <c r="P9" s="28">
        <v>11</v>
      </c>
      <c r="Q9" s="28">
        <v>12</v>
      </c>
      <c r="R9" s="28">
        <v>13</v>
      </c>
      <c r="S9" s="28">
        <v>14</v>
      </c>
      <c r="T9" s="28">
        <v>15</v>
      </c>
      <c r="U9" s="28">
        <v>16</v>
      </c>
      <c r="V9" s="28">
        <v>17</v>
      </c>
      <c r="W9" s="28">
        <v>18</v>
      </c>
      <c r="X9" s="28">
        <v>19</v>
      </c>
      <c r="Y9" s="28">
        <v>20</v>
      </c>
      <c r="Z9" s="106" t="s">
        <v>24</v>
      </c>
    </row>
    <row r="10" spans="1:27" ht="11.25" customHeight="1">
      <c r="A10" s="57"/>
      <c r="B10" s="57"/>
      <c r="C10" s="57"/>
      <c r="D10" s="57"/>
      <c r="E10" s="57"/>
      <c r="F10" s="56"/>
      <c r="G10" s="56"/>
      <c r="H10" s="56"/>
      <c r="I10" s="56"/>
      <c r="J10" s="56"/>
      <c r="K10" s="56"/>
      <c r="L10" s="56"/>
      <c r="M10" s="56"/>
      <c r="N10" s="56"/>
      <c r="O10" s="56"/>
      <c r="P10" s="56"/>
      <c r="Q10" s="56"/>
      <c r="R10" s="56"/>
      <c r="S10" s="56"/>
      <c r="T10" s="56"/>
      <c r="U10" s="55"/>
      <c r="V10" s="55"/>
      <c r="W10" s="55"/>
      <c r="X10" s="55"/>
      <c r="Y10" s="55"/>
      <c r="Z10" s="55"/>
    </row>
    <row r="11" spans="1:27" ht="11.25" customHeight="1">
      <c r="A11" s="276" t="s">
        <v>24</v>
      </c>
      <c r="B11" s="276"/>
      <c r="C11" s="276"/>
      <c r="D11" s="276"/>
      <c r="E11" s="276"/>
      <c r="F11" s="21">
        <v>156960.818</v>
      </c>
      <c r="G11" s="21">
        <v>558.11300000000006</v>
      </c>
      <c r="H11" s="21">
        <v>95024.176999999996</v>
      </c>
      <c r="I11" s="21">
        <v>350640.31</v>
      </c>
      <c r="J11" s="21">
        <v>15026.195</v>
      </c>
      <c r="K11" s="21">
        <v>120330.091</v>
      </c>
      <c r="L11" s="21">
        <v>40923.904999999999</v>
      </c>
      <c r="M11" s="21">
        <v>48093.955000000002</v>
      </c>
      <c r="N11" s="21">
        <v>65063.279000000002</v>
      </c>
      <c r="O11" s="21">
        <v>51217.627999999997</v>
      </c>
      <c r="P11" s="21">
        <v>51340.072</v>
      </c>
      <c r="Q11" s="21">
        <v>30760.171999999999</v>
      </c>
      <c r="R11" s="21">
        <v>22465.073</v>
      </c>
      <c r="S11" s="21">
        <v>109783.05499999999</v>
      </c>
      <c r="T11" s="21">
        <v>99807.764999999999</v>
      </c>
      <c r="U11" s="21">
        <v>167083.84599999999</v>
      </c>
      <c r="V11" s="21">
        <v>9250.1779999999999</v>
      </c>
      <c r="W11" s="21">
        <v>404841.359</v>
      </c>
      <c r="X11" s="21" t="s">
        <v>347</v>
      </c>
      <c r="Y11" s="21">
        <v>19603.169999999998</v>
      </c>
      <c r="Z11" s="21">
        <v>1858773.1629999999</v>
      </c>
    </row>
    <row r="12" spans="1:27" ht="9.75" customHeight="1">
      <c r="A12" s="6"/>
      <c r="B12" s="6"/>
      <c r="C12" s="6"/>
      <c r="D12" s="6"/>
      <c r="E12" s="6"/>
      <c r="F12" s="6"/>
      <c r="G12" s="6"/>
      <c r="H12" s="6"/>
      <c r="I12" s="6"/>
      <c r="J12" s="6"/>
      <c r="K12" s="6"/>
      <c r="L12" s="6"/>
      <c r="M12" s="6"/>
      <c r="N12" s="6"/>
      <c r="O12" s="6"/>
      <c r="P12" s="6"/>
      <c r="Q12" s="6"/>
      <c r="R12" s="6"/>
      <c r="S12" s="6"/>
      <c r="T12" s="6"/>
      <c r="U12" s="278"/>
      <c r="V12" s="278"/>
      <c r="W12" s="278"/>
      <c r="X12" s="278"/>
      <c r="Y12" s="278"/>
      <c r="Z12" s="278"/>
    </row>
    <row r="13" spans="1:27" ht="11.25" customHeight="1">
      <c r="B13" s="6">
        <v>0</v>
      </c>
      <c r="C13" s="6" t="s">
        <v>23</v>
      </c>
      <c r="D13" s="6">
        <v>9</v>
      </c>
      <c r="E13" s="6"/>
      <c r="F13" s="16">
        <v>469.089</v>
      </c>
      <c r="G13" s="16" t="s">
        <v>347</v>
      </c>
      <c r="H13" s="16">
        <v>7776.366</v>
      </c>
      <c r="I13" s="16">
        <v>226.37700000000001</v>
      </c>
      <c r="J13" s="16" t="s">
        <v>347</v>
      </c>
      <c r="K13" s="16">
        <v>699.61900000000003</v>
      </c>
      <c r="L13" s="16">
        <v>134.809</v>
      </c>
      <c r="M13" s="16">
        <v>284.65800000000002</v>
      </c>
      <c r="N13" s="16">
        <v>660.91300000000001</v>
      </c>
      <c r="O13" s="16">
        <v>397.46600000000001</v>
      </c>
      <c r="P13" s="16">
        <v>343.34100000000001</v>
      </c>
      <c r="Q13" s="16">
        <v>74.215000000000003</v>
      </c>
      <c r="R13" s="16">
        <v>25.294</v>
      </c>
      <c r="S13" s="16">
        <v>1909.9880000000001</v>
      </c>
      <c r="T13" s="16">
        <v>100.217</v>
      </c>
      <c r="U13" s="16">
        <v>5830.7929999999997</v>
      </c>
      <c r="V13" s="16">
        <v>85.213999999999999</v>
      </c>
      <c r="W13" s="16">
        <v>360.541</v>
      </c>
      <c r="X13" s="16" t="s">
        <v>347</v>
      </c>
      <c r="Y13" s="16">
        <v>874.06500000000005</v>
      </c>
      <c r="Z13" s="12">
        <v>20252.963</v>
      </c>
    </row>
    <row r="14" spans="1:27" ht="11.25" customHeight="1">
      <c r="B14" s="6">
        <v>10</v>
      </c>
      <c r="C14" s="6" t="s">
        <v>23</v>
      </c>
      <c r="D14" s="6">
        <v>24</v>
      </c>
      <c r="E14" s="6"/>
      <c r="F14" s="16">
        <v>2822.9740000000002</v>
      </c>
      <c r="G14" s="16" t="s">
        <v>347</v>
      </c>
      <c r="H14" s="16">
        <v>24261.388999999999</v>
      </c>
      <c r="I14" s="16">
        <v>2417.0749999999998</v>
      </c>
      <c r="J14" s="16">
        <v>22.425999999999998</v>
      </c>
      <c r="K14" s="16">
        <v>3715.3159999999998</v>
      </c>
      <c r="L14" s="16">
        <v>1281.29</v>
      </c>
      <c r="M14" s="16">
        <v>931.79899999999998</v>
      </c>
      <c r="N14" s="16">
        <v>4205.8360000000002</v>
      </c>
      <c r="O14" s="16">
        <v>747.23699999999997</v>
      </c>
      <c r="P14" s="16">
        <v>1461.675</v>
      </c>
      <c r="Q14" s="16">
        <v>102.026</v>
      </c>
      <c r="R14" s="16">
        <v>549.70000000000005</v>
      </c>
      <c r="S14" s="16">
        <v>7270.0309999999999</v>
      </c>
      <c r="T14" s="16">
        <v>1682.87</v>
      </c>
      <c r="U14" s="16">
        <v>20201.955999999998</v>
      </c>
      <c r="V14" s="16">
        <v>693.04499999999996</v>
      </c>
      <c r="W14" s="16">
        <v>3936.1010000000001</v>
      </c>
      <c r="X14" s="16" t="s">
        <v>347</v>
      </c>
      <c r="Y14" s="16">
        <v>1006.62</v>
      </c>
      <c r="Z14" s="12">
        <v>77309.364000000001</v>
      </c>
    </row>
    <row r="15" spans="1:27" ht="11.25" customHeight="1">
      <c r="B15" s="6">
        <v>25</v>
      </c>
      <c r="C15" s="6" t="s">
        <v>23</v>
      </c>
      <c r="D15" s="6">
        <v>49</v>
      </c>
      <c r="E15" s="6"/>
      <c r="F15" s="16">
        <v>7161.3990000000003</v>
      </c>
      <c r="G15" s="16" t="s">
        <v>347</v>
      </c>
      <c r="H15" s="16">
        <v>24162.516</v>
      </c>
      <c r="I15" s="16">
        <v>7743.893</v>
      </c>
      <c r="J15" s="16">
        <v>363.93400000000003</v>
      </c>
      <c r="K15" s="16">
        <v>5510.607</v>
      </c>
      <c r="L15" s="16">
        <v>2366.2829999999999</v>
      </c>
      <c r="M15" s="16">
        <v>790.23800000000006</v>
      </c>
      <c r="N15" s="16">
        <v>4089.5909999999999</v>
      </c>
      <c r="O15" s="16">
        <v>1583.3530000000001</v>
      </c>
      <c r="P15" s="16">
        <v>3259.127</v>
      </c>
      <c r="Q15" s="16">
        <v>651.36300000000006</v>
      </c>
      <c r="R15" s="16">
        <v>531.35599999999999</v>
      </c>
      <c r="S15" s="16">
        <v>11799.627</v>
      </c>
      <c r="T15" s="16">
        <v>3176.6390000000001</v>
      </c>
      <c r="U15" s="16">
        <v>24640.909</v>
      </c>
      <c r="V15" s="16">
        <v>1094.0930000000001</v>
      </c>
      <c r="W15" s="16">
        <v>9004.8389999999999</v>
      </c>
      <c r="X15" s="16" t="s">
        <v>347</v>
      </c>
      <c r="Y15" s="16">
        <v>1505.971</v>
      </c>
      <c r="Z15" s="12">
        <v>109435.735</v>
      </c>
    </row>
    <row r="16" spans="1:27" ht="11.25" customHeight="1">
      <c r="B16" s="6">
        <v>50</v>
      </c>
      <c r="C16" s="6" t="s">
        <v>23</v>
      </c>
      <c r="D16" s="6">
        <v>99</v>
      </c>
      <c r="E16" s="6"/>
      <c r="F16" s="16">
        <v>33075.012000000002</v>
      </c>
      <c r="G16" s="16">
        <v>60.067</v>
      </c>
      <c r="H16" s="16">
        <v>17101.663</v>
      </c>
      <c r="I16" s="16">
        <v>31299.172999999999</v>
      </c>
      <c r="J16" s="16">
        <v>826.18</v>
      </c>
      <c r="K16" s="16">
        <v>12560.4</v>
      </c>
      <c r="L16" s="16">
        <v>6631.5590000000002</v>
      </c>
      <c r="M16" s="16">
        <v>4030.4119999999998</v>
      </c>
      <c r="N16" s="16">
        <v>7913.143</v>
      </c>
      <c r="O16" s="16">
        <v>3437.4229999999998</v>
      </c>
      <c r="P16" s="16">
        <v>5003.8270000000002</v>
      </c>
      <c r="Q16" s="16">
        <v>2860.9949999999999</v>
      </c>
      <c r="R16" s="16">
        <v>2083.1770000000001</v>
      </c>
      <c r="S16" s="16">
        <v>26456.260999999999</v>
      </c>
      <c r="T16" s="16">
        <v>9274.0400000000009</v>
      </c>
      <c r="U16" s="16">
        <v>35328.89</v>
      </c>
      <c r="V16" s="16">
        <v>1489.5419999999999</v>
      </c>
      <c r="W16" s="16">
        <v>30936.985000000001</v>
      </c>
      <c r="X16" s="16" t="s">
        <v>347</v>
      </c>
      <c r="Y16" s="16">
        <v>1417.412</v>
      </c>
      <c r="Z16" s="12">
        <v>231786.16200000001</v>
      </c>
    </row>
    <row r="17" spans="1:26" ht="11.25" customHeight="1">
      <c r="B17" s="6">
        <v>100</v>
      </c>
      <c r="C17" s="6" t="s">
        <v>23</v>
      </c>
      <c r="D17" s="6">
        <v>149</v>
      </c>
      <c r="E17" s="6"/>
      <c r="F17" s="16">
        <v>31989.651999999998</v>
      </c>
      <c r="G17" s="16">
        <v>50.826000000000001</v>
      </c>
      <c r="H17" s="16">
        <v>5395.3649999999998</v>
      </c>
      <c r="I17" s="16">
        <v>35843.993999999999</v>
      </c>
      <c r="J17" s="16">
        <v>1105.7139999999999</v>
      </c>
      <c r="K17" s="16">
        <v>12793.94</v>
      </c>
      <c r="L17" s="16">
        <v>5227.6859999999997</v>
      </c>
      <c r="M17" s="16">
        <v>3091.355</v>
      </c>
      <c r="N17" s="16">
        <v>4841.5659999999998</v>
      </c>
      <c r="O17" s="16">
        <v>5947.5129999999999</v>
      </c>
      <c r="P17" s="16">
        <v>3601.8539999999998</v>
      </c>
      <c r="Q17" s="16">
        <v>1732.078</v>
      </c>
      <c r="R17" s="16">
        <v>2071.1080000000002</v>
      </c>
      <c r="S17" s="16">
        <v>20891.245999999999</v>
      </c>
      <c r="T17" s="16">
        <v>12481.504000000001</v>
      </c>
      <c r="U17" s="16">
        <v>17430.149000000001</v>
      </c>
      <c r="V17" s="16">
        <v>797.923</v>
      </c>
      <c r="W17" s="16">
        <v>36422.733999999997</v>
      </c>
      <c r="X17" s="16" t="s">
        <v>347</v>
      </c>
      <c r="Y17" s="16">
        <v>1163.7380000000001</v>
      </c>
      <c r="Z17" s="12">
        <v>202879.94500000001</v>
      </c>
    </row>
    <row r="18" spans="1:26" ht="9.75" customHeight="1">
      <c r="B18" s="6"/>
      <c r="C18" s="6"/>
      <c r="D18" s="6"/>
      <c r="E18" s="6"/>
      <c r="F18" s="16"/>
      <c r="G18" s="16"/>
      <c r="H18" s="16"/>
      <c r="I18" s="16"/>
      <c r="J18" s="16"/>
      <c r="K18" s="16"/>
      <c r="L18" s="16"/>
      <c r="M18" s="16"/>
      <c r="N18" s="16"/>
      <c r="O18" s="16"/>
      <c r="P18" s="16"/>
      <c r="Q18" s="16"/>
      <c r="R18" s="16"/>
      <c r="S18" s="16"/>
      <c r="T18" s="16"/>
      <c r="U18" s="16"/>
      <c r="V18" s="16"/>
      <c r="W18" s="16"/>
      <c r="X18" s="16"/>
      <c r="Y18" s="16"/>
      <c r="Z18" s="12"/>
    </row>
    <row r="19" spans="1:26" ht="11.25" customHeight="1">
      <c r="B19" s="6">
        <v>150</v>
      </c>
      <c r="C19" s="6" t="s">
        <v>23</v>
      </c>
      <c r="D19" s="6">
        <v>299</v>
      </c>
      <c r="E19" s="6"/>
      <c r="F19" s="16">
        <v>48138.254000000001</v>
      </c>
      <c r="G19" s="16" t="s">
        <v>347</v>
      </c>
      <c r="H19" s="16">
        <v>12075.815000000001</v>
      </c>
      <c r="I19" s="16">
        <v>102699.08199999999</v>
      </c>
      <c r="J19" s="16">
        <v>7922.8119999999999</v>
      </c>
      <c r="K19" s="16">
        <v>40258.623</v>
      </c>
      <c r="L19" s="16">
        <v>13970.825999999999</v>
      </c>
      <c r="M19" s="16">
        <v>12378.467000000001</v>
      </c>
      <c r="N19" s="16">
        <v>17384.726999999999</v>
      </c>
      <c r="O19" s="16">
        <v>17284.917000000001</v>
      </c>
      <c r="P19" s="16">
        <v>14749.261</v>
      </c>
      <c r="Q19" s="16">
        <v>8864.5259999999998</v>
      </c>
      <c r="R19" s="16">
        <v>6304.7389999999996</v>
      </c>
      <c r="S19" s="16">
        <v>28978.967000000001</v>
      </c>
      <c r="T19" s="16">
        <v>35328.362999999998</v>
      </c>
      <c r="U19" s="16">
        <v>40699.523000000001</v>
      </c>
      <c r="V19" s="16">
        <v>1822.2429999999999</v>
      </c>
      <c r="W19" s="16">
        <v>105214.827</v>
      </c>
      <c r="X19" s="16" t="s">
        <v>347</v>
      </c>
      <c r="Y19" s="16">
        <v>2745.7379999999998</v>
      </c>
      <c r="Z19" s="12">
        <v>516821.70899999997</v>
      </c>
    </row>
    <row r="20" spans="1:26" ht="11.25" customHeight="1">
      <c r="B20" s="6">
        <v>300</v>
      </c>
      <c r="C20" s="6" t="s">
        <v>23</v>
      </c>
      <c r="D20" s="6">
        <v>499</v>
      </c>
      <c r="E20" s="6"/>
      <c r="F20" s="16">
        <v>15833.784</v>
      </c>
      <c r="G20" s="16">
        <v>447.21899999999999</v>
      </c>
      <c r="H20" s="16">
        <v>3946.9720000000002</v>
      </c>
      <c r="I20" s="16">
        <v>87026.061000000002</v>
      </c>
      <c r="J20" s="16">
        <v>4195.5010000000002</v>
      </c>
      <c r="K20" s="16">
        <v>22374.933000000001</v>
      </c>
      <c r="L20" s="16">
        <v>8708.5830000000005</v>
      </c>
      <c r="M20" s="16">
        <v>14376.491</v>
      </c>
      <c r="N20" s="16">
        <v>15921.67</v>
      </c>
      <c r="O20" s="16">
        <v>13823.24</v>
      </c>
      <c r="P20" s="16">
        <v>8974.0380000000005</v>
      </c>
      <c r="Q20" s="16">
        <v>7782.6189999999997</v>
      </c>
      <c r="R20" s="16">
        <v>6875.2539999999999</v>
      </c>
      <c r="S20" s="16">
        <v>8534.2180000000008</v>
      </c>
      <c r="T20" s="16">
        <v>21762.292000000001</v>
      </c>
      <c r="U20" s="16">
        <v>12195.07</v>
      </c>
      <c r="V20" s="16">
        <v>1168.69</v>
      </c>
      <c r="W20" s="16">
        <v>118020.86500000001</v>
      </c>
      <c r="X20" s="16" t="s">
        <v>347</v>
      </c>
      <c r="Y20" s="16">
        <v>3325.201</v>
      </c>
      <c r="Z20" s="12">
        <v>375292.70199999999</v>
      </c>
    </row>
    <row r="21" spans="1:26" ht="11.25" customHeight="1">
      <c r="B21" s="6">
        <v>500</v>
      </c>
      <c r="C21" s="6" t="s">
        <v>23</v>
      </c>
      <c r="D21" s="6"/>
      <c r="E21" s="6"/>
      <c r="F21" s="16">
        <v>17470.654999999999</v>
      </c>
      <c r="G21" s="16" t="s">
        <v>347</v>
      </c>
      <c r="H21" s="16">
        <v>304.09300000000002</v>
      </c>
      <c r="I21" s="16">
        <v>83384.654999999999</v>
      </c>
      <c r="J21" s="16">
        <v>589.62900000000002</v>
      </c>
      <c r="K21" s="16">
        <v>22416.653999999999</v>
      </c>
      <c r="L21" s="16">
        <v>2602.8690000000001</v>
      </c>
      <c r="M21" s="16">
        <v>12210.536</v>
      </c>
      <c r="N21" s="16">
        <v>10045.834000000001</v>
      </c>
      <c r="O21" s="16">
        <v>7996.48</v>
      </c>
      <c r="P21" s="16">
        <v>13946.949000000001</v>
      </c>
      <c r="Q21" s="16">
        <v>8692.35</v>
      </c>
      <c r="R21" s="16">
        <v>4024.4450000000002</v>
      </c>
      <c r="S21" s="16">
        <v>3942.7179999999998</v>
      </c>
      <c r="T21" s="16">
        <v>16001.839</v>
      </c>
      <c r="U21" s="16">
        <v>10756.556</v>
      </c>
      <c r="V21" s="16">
        <v>2099.4279999999999</v>
      </c>
      <c r="W21" s="16">
        <v>100944.467</v>
      </c>
      <c r="X21" s="16" t="s">
        <v>347</v>
      </c>
      <c r="Y21" s="16">
        <v>7564.4260000000004</v>
      </c>
      <c r="Z21" s="12">
        <v>324994.58399999997</v>
      </c>
    </row>
    <row r="22" spans="1:26" ht="12" customHeight="1" thickBot="1">
      <c r="A22" s="156"/>
      <c r="B22" s="156"/>
      <c r="C22" s="156"/>
      <c r="D22" s="156"/>
      <c r="E22" s="156"/>
      <c r="F22" s="156"/>
      <c r="G22" s="156"/>
      <c r="H22" s="156"/>
      <c r="I22" s="156"/>
      <c r="J22" s="156"/>
      <c r="K22" s="156"/>
      <c r="L22" s="156"/>
      <c r="M22" s="156"/>
      <c r="N22" s="156"/>
      <c r="O22" s="156"/>
      <c r="P22" s="156"/>
      <c r="Q22" s="156"/>
      <c r="R22" s="156"/>
      <c r="S22" s="156"/>
      <c r="T22" s="156"/>
      <c r="U22" s="280"/>
      <c r="V22" s="280"/>
      <c r="W22" s="280"/>
      <c r="X22" s="280"/>
      <c r="Y22" s="280"/>
      <c r="Z22" s="280"/>
    </row>
    <row r="23" spans="1:26" ht="23.25" customHeight="1">
      <c r="A23" s="354" t="s">
        <v>225</v>
      </c>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row>
    <row r="24" spans="1:26" s="34" customFormat="1" ht="8.25" customHeight="1">
      <c r="A24" s="72"/>
    </row>
    <row r="25" spans="1:26" s="34" customFormat="1"/>
  </sheetData>
  <sheetProtection formatCells="0" formatColumns="0" formatRows="0"/>
  <mergeCells count="3">
    <mergeCell ref="F8:Z8"/>
    <mergeCell ref="A9:B9"/>
    <mergeCell ref="A23:Z23"/>
  </mergeCells>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6" max="1048575" man="1"/>
  </colBreaks>
  <drawing r:id="rId2"/>
</worksheet>
</file>

<file path=xl/worksheets/sheet8.xml><?xml version="1.0" encoding="utf-8"?>
<worksheet xmlns="http://schemas.openxmlformats.org/spreadsheetml/2006/main" xmlns:r="http://schemas.openxmlformats.org/officeDocument/2006/relationships">
  <dimension ref="A1:AA25"/>
  <sheetViews>
    <sheetView zoomScaleNormal="100" workbookViewId="0"/>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25" width="5.7109375" style="35" customWidth="1"/>
    <col min="26" max="26" width="6.7109375" style="35" customWidth="1"/>
    <col min="27" max="16384" width="9.140625" style="35"/>
  </cols>
  <sheetData>
    <row r="1" spans="1:27"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row>
    <row r="2" spans="1:27" s="34" customFormat="1">
      <c r="A2" s="194" t="s">
        <v>340</v>
      </c>
    </row>
    <row r="3" spans="1:27" s="34" customFormat="1" ht="16.5" customHeight="1">
      <c r="A3" s="194" t="s">
        <v>351</v>
      </c>
    </row>
    <row r="4" spans="1:27" ht="16.5" customHeight="1">
      <c r="A4" s="193" t="s">
        <v>341</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6.5" customHeight="1">
      <c r="A5" s="193" t="s">
        <v>352</v>
      </c>
      <c r="B5" s="193"/>
      <c r="C5" s="34"/>
      <c r="D5" s="34"/>
      <c r="E5" s="34"/>
      <c r="F5" s="34"/>
      <c r="G5" s="34"/>
      <c r="H5" s="34"/>
      <c r="I5" s="34"/>
      <c r="J5" s="34"/>
      <c r="K5" s="34"/>
      <c r="L5" s="34"/>
      <c r="M5" s="34"/>
      <c r="N5" s="34"/>
      <c r="O5" s="34"/>
      <c r="P5" s="34"/>
      <c r="Q5" s="34"/>
      <c r="R5" s="34"/>
      <c r="S5" s="34"/>
      <c r="T5" s="34"/>
      <c r="U5" s="34"/>
      <c r="V5" s="34"/>
      <c r="W5" s="34"/>
      <c r="X5" s="34"/>
      <c r="Y5" s="34"/>
      <c r="Z5" s="34"/>
    </row>
    <row r="6" spans="1:27" ht="2.1" customHeight="1" thickBot="1">
      <c r="A6" s="156"/>
      <c r="B6" s="156"/>
      <c r="C6" s="156"/>
      <c r="D6" s="156"/>
      <c r="E6" s="156"/>
      <c r="F6" s="156"/>
      <c r="G6" s="156"/>
      <c r="H6" s="156"/>
      <c r="I6" s="156"/>
      <c r="J6" s="156"/>
      <c r="K6" s="156"/>
      <c r="L6" s="156"/>
      <c r="M6" s="156"/>
      <c r="N6" s="156"/>
      <c r="O6" s="156"/>
      <c r="P6" s="156"/>
      <c r="Q6" s="156"/>
      <c r="R6" s="156"/>
      <c r="S6" s="156"/>
      <c r="T6" s="156"/>
      <c r="U6" s="280"/>
      <c r="V6" s="280"/>
      <c r="W6" s="280"/>
      <c r="X6" s="280"/>
      <c r="Y6" s="280"/>
      <c r="Z6" s="280"/>
    </row>
    <row r="7" spans="1:27" ht="12" customHeight="1" thickBot="1">
      <c r="A7" s="276" t="s">
        <v>26</v>
      </c>
      <c r="B7" s="4"/>
      <c r="C7" s="4"/>
      <c r="D7" s="4"/>
      <c r="E7" s="4"/>
      <c r="F7" s="34"/>
      <c r="G7" s="34"/>
      <c r="H7" s="34"/>
      <c r="I7" s="34"/>
      <c r="J7" s="34"/>
      <c r="K7" s="34"/>
      <c r="L7" s="34"/>
      <c r="M7" s="34"/>
      <c r="N7" s="34"/>
      <c r="O7" s="34"/>
      <c r="P7" s="34"/>
      <c r="Q7" s="34"/>
      <c r="R7" s="34"/>
      <c r="S7" s="34"/>
      <c r="T7" s="34"/>
      <c r="U7" s="34"/>
      <c r="V7" s="34"/>
      <c r="W7" s="34"/>
      <c r="X7" s="34"/>
      <c r="Y7" s="34"/>
      <c r="Z7" s="34"/>
    </row>
    <row r="8" spans="1:27" ht="12" customHeight="1">
      <c r="A8" s="4" t="s">
        <v>27</v>
      </c>
      <c r="B8" s="276"/>
      <c r="C8" s="276"/>
      <c r="D8" s="276"/>
      <c r="E8" s="276"/>
      <c r="F8" s="352" t="s">
        <v>166</v>
      </c>
      <c r="G8" s="352"/>
      <c r="H8" s="352"/>
      <c r="I8" s="352"/>
      <c r="J8" s="352"/>
      <c r="K8" s="352"/>
      <c r="L8" s="352"/>
      <c r="M8" s="352"/>
      <c r="N8" s="352"/>
      <c r="O8" s="352"/>
      <c r="P8" s="352"/>
      <c r="Q8" s="352"/>
      <c r="R8" s="352"/>
      <c r="S8" s="352"/>
      <c r="T8" s="352"/>
      <c r="U8" s="352"/>
      <c r="V8" s="352"/>
      <c r="W8" s="352"/>
      <c r="X8" s="352"/>
      <c r="Y8" s="352"/>
      <c r="Z8" s="352"/>
    </row>
    <row r="9" spans="1:27" ht="14.25" customHeight="1" thickBot="1">
      <c r="A9" s="353" t="s">
        <v>28</v>
      </c>
      <c r="B9" s="353"/>
      <c r="C9" s="68"/>
      <c r="D9" s="68"/>
      <c r="E9" s="68"/>
      <c r="F9" s="186" t="s">
        <v>199</v>
      </c>
      <c r="G9" s="186" t="s">
        <v>200</v>
      </c>
      <c r="H9" s="186" t="s">
        <v>201</v>
      </c>
      <c r="I9" s="186" t="s">
        <v>202</v>
      </c>
      <c r="J9" s="186" t="s">
        <v>203</v>
      </c>
      <c r="K9" s="186" t="s">
        <v>204</v>
      </c>
      <c r="L9" s="186" t="s">
        <v>205</v>
      </c>
      <c r="M9" s="186" t="s">
        <v>206</v>
      </c>
      <c r="N9" s="186" t="s">
        <v>207</v>
      </c>
      <c r="O9" s="28">
        <v>10</v>
      </c>
      <c r="P9" s="28">
        <v>11</v>
      </c>
      <c r="Q9" s="28">
        <v>12</v>
      </c>
      <c r="R9" s="28">
        <v>13</v>
      </c>
      <c r="S9" s="28">
        <v>14</v>
      </c>
      <c r="T9" s="28">
        <v>15</v>
      </c>
      <c r="U9" s="28">
        <v>16</v>
      </c>
      <c r="V9" s="28">
        <v>17</v>
      </c>
      <c r="W9" s="28">
        <v>18</v>
      </c>
      <c r="X9" s="28">
        <v>19</v>
      </c>
      <c r="Y9" s="28">
        <v>20</v>
      </c>
      <c r="Z9" s="106" t="s">
        <v>24</v>
      </c>
    </row>
    <row r="10" spans="1:27" ht="11.25" customHeight="1">
      <c r="A10" s="57"/>
      <c r="B10" s="57"/>
      <c r="C10" s="57"/>
      <c r="D10" s="57"/>
      <c r="E10" s="57"/>
      <c r="F10" s="56"/>
      <c r="G10" s="56"/>
      <c r="H10" s="56"/>
      <c r="I10" s="56"/>
      <c r="J10" s="56"/>
      <c r="K10" s="56"/>
      <c r="L10" s="56"/>
      <c r="M10" s="56"/>
      <c r="N10" s="56"/>
      <c r="O10" s="56"/>
      <c r="P10" s="56"/>
      <c r="Q10" s="56"/>
      <c r="R10" s="56"/>
      <c r="S10" s="56"/>
      <c r="T10" s="56"/>
      <c r="U10" s="55"/>
      <c r="V10" s="55"/>
      <c r="W10" s="55"/>
      <c r="X10" s="55"/>
      <c r="Y10" s="55"/>
      <c r="Z10" s="55"/>
    </row>
    <row r="11" spans="1:27" ht="11.25" customHeight="1">
      <c r="A11" s="276" t="s">
        <v>24</v>
      </c>
      <c r="B11" s="276"/>
      <c r="C11" s="276"/>
      <c r="D11" s="276"/>
      <c r="E11" s="276"/>
      <c r="F11" s="21">
        <v>48448.216999999997</v>
      </c>
      <c r="G11" s="21">
        <v>33.68</v>
      </c>
      <c r="H11" s="21">
        <v>83777.755000000005</v>
      </c>
      <c r="I11" s="21">
        <v>18376.282999999999</v>
      </c>
      <c r="J11" s="21">
        <v>594.11099999999999</v>
      </c>
      <c r="K11" s="21">
        <v>25435.133999999998</v>
      </c>
      <c r="L11" s="21">
        <v>9939.51</v>
      </c>
      <c r="M11" s="21">
        <v>6990.0360000000001</v>
      </c>
      <c r="N11" s="21">
        <v>14115.588</v>
      </c>
      <c r="O11" s="21">
        <v>5228.933</v>
      </c>
      <c r="P11" s="21">
        <v>5605.107</v>
      </c>
      <c r="Q11" s="21">
        <v>2619.6869999999999</v>
      </c>
      <c r="R11" s="21">
        <v>1308.739</v>
      </c>
      <c r="S11" s="21">
        <v>14259.273999999999</v>
      </c>
      <c r="T11" s="21">
        <v>5014.2529999999997</v>
      </c>
      <c r="U11" s="21">
        <v>16510.828000000001</v>
      </c>
      <c r="V11" s="21">
        <v>832.43700000000001</v>
      </c>
      <c r="W11" s="21">
        <v>26622.785</v>
      </c>
      <c r="X11" s="21" t="s">
        <v>347</v>
      </c>
      <c r="Y11" s="21">
        <v>4028.5</v>
      </c>
      <c r="Z11" s="21">
        <v>289740.85800000001</v>
      </c>
    </row>
    <row r="12" spans="1:27" ht="9.75" customHeight="1">
      <c r="A12" s="6"/>
      <c r="B12" s="6"/>
      <c r="C12" s="6"/>
      <c r="D12" s="6"/>
      <c r="E12" s="6"/>
      <c r="F12" s="6"/>
      <c r="G12" s="6"/>
      <c r="H12" s="6"/>
      <c r="I12" s="6"/>
      <c r="J12" s="6"/>
      <c r="K12" s="6"/>
      <c r="L12" s="6"/>
      <c r="M12" s="6"/>
      <c r="N12" s="6"/>
      <c r="O12" s="6"/>
      <c r="P12" s="6"/>
      <c r="Q12" s="6"/>
      <c r="R12" s="6"/>
      <c r="S12" s="6"/>
      <c r="T12" s="6"/>
      <c r="U12" s="278"/>
      <c r="V12" s="278"/>
      <c r="W12" s="278"/>
      <c r="X12" s="278"/>
      <c r="Y12" s="278"/>
      <c r="Z12" s="278"/>
    </row>
    <row r="13" spans="1:27" ht="11.25" customHeight="1">
      <c r="B13" s="6">
        <v>0</v>
      </c>
      <c r="C13" s="6" t="s">
        <v>23</v>
      </c>
      <c r="D13" s="6">
        <v>9</v>
      </c>
      <c r="E13" s="6"/>
      <c r="F13" s="16">
        <v>2818.14</v>
      </c>
      <c r="G13" s="16" t="s">
        <v>347</v>
      </c>
      <c r="H13" s="16">
        <v>23339.429</v>
      </c>
      <c r="I13" s="16">
        <v>424.88</v>
      </c>
      <c r="J13" s="16" t="s">
        <v>347</v>
      </c>
      <c r="K13" s="16">
        <v>3302.2849999999999</v>
      </c>
      <c r="L13" s="16">
        <v>526.93799999999999</v>
      </c>
      <c r="M13" s="16">
        <v>1153.808</v>
      </c>
      <c r="N13" s="16">
        <v>2202.8809999999999</v>
      </c>
      <c r="O13" s="16">
        <v>688.351</v>
      </c>
      <c r="P13" s="16">
        <v>612.149</v>
      </c>
      <c r="Q13" s="16">
        <v>150.03</v>
      </c>
      <c r="R13" s="16">
        <v>21.295000000000002</v>
      </c>
      <c r="S13" s="16">
        <v>2390.4989999999998</v>
      </c>
      <c r="T13" s="16">
        <v>61.466999999999999</v>
      </c>
      <c r="U13" s="16">
        <v>4661.0569999999998</v>
      </c>
      <c r="V13" s="16">
        <v>82.183000000000007</v>
      </c>
      <c r="W13" s="16">
        <v>575.41</v>
      </c>
      <c r="X13" s="16" t="s">
        <v>347</v>
      </c>
      <c r="Y13" s="16">
        <v>1756.2670000000001</v>
      </c>
      <c r="Z13" s="12">
        <v>44767.07</v>
      </c>
    </row>
    <row r="14" spans="1:27" ht="11.25" customHeight="1">
      <c r="B14" s="6">
        <v>10</v>
      </c>
      <c r="C14" s="6" t="s">
        <v>23</v>
      </c>
      <c r="D14" s="6">
        <v>24</v>
      </c>
      <c r="E14" s="6"/>
      <c r="F14" s="16">
        <v>4859.0110000000004</v>
      </c>
      <c r="G14" s="16" t="s">
        <v>347</v>
      </c>
      <c r="H14" s="16">
        <v>32536.945</v>
      </c>
      <c r="I14" s="16">
        <v>1001.944</v>
      </c>
      <c r="J14" s="16">
        <v>2.6909999999999998</v>
      </c>
      <c r="K14" s="16">
        <v>6409.192</v>
      </c>
      <c r="L14" s="16">
        <v>1647.855</v>
      </c>
      <c r="M14" s="16">
        <v>720.75699999999995</v>
      </c>
      <c r="N14" s="16">
        <v>3522.3139999999999</v>
      </c>
      <c r="O14" s="16">
        <v>256.44499999999999</v>
      </c>
      <c r="P14" s="16">
        <v>863.04100000000005</v>
      </c>
      <c r="Q14" s="16">
        <v>102.252</v>
      </c>
      <c r="R14" s="16">
        <v>166.83500000000001</v>
      </c>
      <c r="S14" s="16">
        <v>2646.5320000000002</v>
      </c>
      <c r="T14" s="16">
        <v>324.99099999999999</v>
      </c>
      <c r="U14" s="16">
        <v>5255.4030000000002</v>
      </c>
      <c r="V14" s="16">
        <v>118.468</v>
      </c>
      <c r="W14" s="16">
        <v>2578.2579999999998</v>
      </c>
      <c r="X14" s="16" t="s">
        <v>347</v>
      </c>
      <c r="Y14" s="16">
        <v>572.30600000000004</v>
      </c>
      <c r="Z14" s="12">
        <v>63585.239000000001</v>
      </c>
    </row>
    <row r="15" spans="1:27" ht="11.25" customHeight="1">
      <c r="B15" s="6">
        <v>25</v>
      </c>
      <c r="C15" s="6" t="s">
        <v>23</v>
      </c>
      <c r="D15" s="6">
        <v>49</v>
      </c>
      <c r="E15" s="6"/>
      <c r="F15" s="16">
        <v>6882.2719999999999</v>
      </c>
      <c r="G15" s="16" t="s">
        <v>347</v>
      </c>
      <c r="H15" s="16">
        <v>17460.041000000001</v>
      </c>
      <c r="I15" s="16">
        <v>1511.35</v>
      </c>
      <c r="J15" s="16">
        <v>65.614000000000004</v>
      </c>
      <c r="K15" s="16">
        <v>2078.9110000000001</v>
      </c>
      <c r="L15" s="16">
        <v>1614.943</v>
      </c>
      <c r="M15" s="16">
        <v>310.39400000000001</v>
      </c>
      <c r="N15" s="16">
        <v>1719.0129999999999</v>
      </c>
      <c r="O15" s="16">
        <v>664.98599999999999</v>
      </c>
      <c r="P15" s="16">
        <v>1229.874</v>
      </c>
      <c r="Q15" s="16">
        <v>116.84399999999999</v>
      </c>
      <c r="R15" s="16">
        <v>163.82</v>
      </c>
      <c r="S15" s="16">
        <v>2202.3420000000001</v>
      </c>
      <c r="T15" s="16">
        <v>377.63499999999999</v>
      </c>
      <c r="U15" s="16">
        <v>2441.3380000000002</v>
      </c>
      <c r="V15" s="16">
        <v>165.17</v>
      </c>
      <c r="W15" s="16">
        <v>1956.145</v>
      </c>
      <c r="X15" s="16" t="s">
        <v>347</v>
      </c>
      <c r="Y15" s="16">
        <v>657.71199999999999</v>
      </c>
      <c r="Z15" s="12">
        <v>41618.406000000003</v>
      </c>
    </row>
    <row r="16" spans="1:27" ht="11.25" customHeight="1">
      <c r="B16" s="6">
        <v>50</v>
      </c>
      <c r="C16" s="6" t="s">
        <v>23</v>
      </c>
      <c r="D16" s="6">
        <v>99</v>
      </c>
      <c r="E16" s="6"/>
      <c r="F16" s="16">
        <v>16083.034</v>
      </c>
      <c r="G16" s="16">
        <v>6.931</v>
      </c>
      <c r="H16" s="16">
        <v>7015.2070000000003</v>
      </c>
      <c r="I16" s="16">
        <v>2027.5619999999999</v>
      </c>
      <c r="J16" s="16">
        <v>195.00700000000001</v>
      </c>
      <c r="K16" s="16">
        <v>4317.3069999999998</v>
      </c>
      <c r="L16" s="16">
        <v>2848.7249999999999</v>
      </c>
      <c r="M16" s="16">
        <v>1333.461</v>
      </c>
      <c r="N16" s="16">
        <v>2354.366</v>
      </c>
      <c r="O16" s="16">
        <v>729.93700000000001</v>
      </c>
      <c r="P16" s="16">
        <v>1034.125</v>
      </c>
      <c r="Q16" s="16">
        <v>471.54399999999998</v>
      </c>
      <c r="R16" s="16">
        <v>94.049000000000007</v>
      </c>
      <c r="S16" s="16">
        <v>3430.569</v>
      </c>
      <c r="T16" s="16">
        <v>732.202</v>
      </c>
      <c r="U16" s="16">
        <v>1924.2249999999999</v>
      </c>
      <c r="V16" s="16">
        <v>223.59</v>
      </c>
      <c r="W16" s="16">
        <v>2859.2049999999999</v>
      </c>
      <c r="X16" s="16" t="s">
        <v>347</v>
      </c>
      <c r="Y16" s="16">
        <v>230.935</v>
      </c>
      <c r="Z16" s="12">
        <v>47911.983</v>
      </c>
    </row>
    <row r="17" spans="1:26" ht="11.25" customHeight="1">
      <c r="B17" s="6">
        <v>100</v>
      </c>
      <c r="C17" s="6" t="s">
        <v>23</v>
      </c>
      <c r="D17" s="6">
        <v>149</v>
      </c>
      <c r="E17" s="6"/>
      <c r="F17" s="16">
        <v>9071.8780000000006</v>
      </c>
      <c r="G17" s="16">
        <v>3.0030000000000001</v>
      </c>
      <c r="H17" s="16">
        <v>1297.0940000000001</v>
      </c>
      <c r="I17" s="16">
        <v>2031.5930000000001</v>
      </c>
      <c r="J17" s="16">
        <v>40.863999999999997</v>
      </c>
      <c r="K17" s="16">
        <v>2606.556</v>
      </c>
      <c r="L17" s="16">
        <v>1236.366</v>
      </c>
      <c r="M17" s="16">
        <v>621.66099999999994</v>
      </c>
      <c r="N17" s="16">
        <v>1120.0630000000001</v>
      </c>
      <c r="O17" s="16">
        <v>750.37599999999998</v>
      </c>
      <c r="P17" s="16">
        <v>422.351</v>
      </c>
      <c r="Q17" s="16">
        <v>259.32900000000001</v>
      </c>
      <c r="R17" s="16">
        <v>131.786</v>
      </c>
      <c r="S17" s="16">
        <v>1649.018</v>
      </c>
      <c r="T17" s="16">
        <v>904.00300000000004</v>
      </c>
      <c r="U17" s="16">
        <v>677.274</v>
      </c>
      <c r="V17" s="16">
        <v>77.69</v>
      </c>
      <c r="W17" s="16">
        <v>3031.056</v>
      </c>
      <c r="X17" s="16" t="s">
        <v>347</v>
      </c>
      <c r="Y17" s="16">
        <v>168.61</v>
      </c>
      <c r="Z17" s="12">
        <v>26100.571</v>
      </c>
    </row>
    <row r="18" spans="1:26" ht="9.75" customHeight="1">
      <c r="B18" s="6"/>
      <c r="C18" s="6"/>
      <c r="D18" s="6"/>
      <c r="E18" s="6"/>
      <c r="F18" s="16"/>
      <c r="G18" s="16"/>
      <c r="H18" s="16"/>
      <c r="I18" s="16"/>
      <c r="J18" s="16"/>
      <c r="K18" s="16"/>
      <c r="L18" s="16"/>
      <c r="M18" s="16"/>
      <c r="N18" s="16"/>
      <c r="O18" s="16"/>
      <c r="P18" s="16"/>
      <c r="Q18" s="16"/>
      <c r="R18" s="16"/>
      <c r="S18" s="16"/>
      <c r="T18" s="16"/>
      <c r="U18" s="16"/>
      <c r="V18" s="16"/>
      <c r="W18" s="16"/>
      <c r="X18" s="16"/>
      <c r="Y18" s="16"/>
      <c r="Z18" s="12"/>
    </row>
    <row r="19" spans="1:26" ht="11.25" customHeight="1">
      <c r="B19" s="6">
        <v>150</v>
      </c>
      <c r="C19" s="6" t="s">
        <v>23</v>
      </c>
      <c r="D19" s="6">
        <v>299</v>
      </c>
      <c r="E19" s="6"/>
      <c r="F19" s="16">
        <v>7532.8389999999999</v>
      </c>
      <c r="G19" s="16" t="s">
        <v>347</v>
      </c>
      <c r="H19" s="16">
        <v>1776.1759999999999</v>
      </c>
      <c r="I19" s="16">
        <v>4776.442</v>
      </c>
      <c r="J19" s="16">
        <v>237.71199999999999</v>
      </c>
      <c r="K19" s="16">
        <v>4682.1880000000001</v>
      </c>
      <c r="L19" s="16">
        <v>1442.319</v>
      </c>
      <c r="M19" s="16">
        <v>1571.759</v>
      </c>
      <c r="N19" s="16">
        <v>2028.556</v>
      </c>
      <c r="O19" s="16">
        <v>1327.7329999999999</v>
      </c>
      <c r="P19" s="16">
        <v>896.75400000000002</v>
      </c>
      <c r="Q19" s="16">
        <v>887.03300000000002</v>
      </c>
      <c r="R19" s="16">
        <v>503.755</v>
      </c>
      <c r="S19" s="16">
        <v>1590.54</v>
      </c>
      <c r="T19" s="16">
        <v>1635.01</v>
      </c>
      <c r="U19" s="16">
        <v>1102.2070000000001</v>
      </c>
      <c r="V19" s="16">
        <v>133.232</v>
      </c>
      <c r="W19" s="16">
        <v>6736.2929999999997</v>
      </c>
      <c r="X19" s="16" t="s">
        <v>347</v>
      </c>
      <c r="Y19" s="16">
        <v>274.35000000000002</v>
      </c>
      <c r="Z19" s="12">
        <v>39134.896999999997</v>
      </c>
    </row>
    <row r="20" spans="1:26" ht="11.25" customHeight="1">
      <c r="B20" s="6">
        <v>300</v>
      </c>
      <c r="C20" s="6" t="s">
        <v>23</v>
      </c>
      <c r="D20" s="6">
        <v>499</v>
      </c>
      <c r="E20" s="6"/>
      <c r="F20" s="16">
        <v>814.14300000000003</v>
      </c>
      <c r="G20" s="16">
        <v>23.745999999999999</v>
      </c>
      <c r="H20" s="16">
        <v>338.51499999999999</v>
      </c>
      <c r="I20" s="16">
        <v>3647.5450000000001</v>
      </c>
      <c r="J20" s="16">
        <v>49.741999999999997</v>
      </c>
      <c r="K20" s="16">
        <v>1202.0129999999999</v>
      </c>
      <c r="L20" s="16">
        <v>543.58799999999997</v>
      </c>
      <c r="M20" s="16">
        <v>908.32500000000005</v>
      </c>
      <c r="N20" s="16">
        <v>823.64</v>
      </c>
      <c r="O20" s="16">
        <v>539.16899999999998</v>
      </c>
      <c r="P20" s="16">
        <v>336.45499999999998</v>
      </c>
      <c r="Q20" s="16">
        <v>444.42899999999997</v>
      </c>
      <c r="R20" s="16">
        <v>183.22399999999999</v>
      </c>
      <c r="S20" s="16">
        <v>228.38399999999999</v>
      </c>
      <c r="T20" s="16">
        <v>690.77499999999998</v>
      </c>
      <c r="U20" s="16">
        <v>336.15800000000002</v>
      </c>
      <c r="V20" s="16">
        <v>20.853999999999999</v>
      </c>
      <c r="W20" s="16">
        <v>5838.6559999999999</v>
      </c>
      <c r="X20" s="16" t="s">
        <v>347</v>
      </c>
      <c r="Y20" s="16">
        <v>153.96</v>
      </c>
      <c r="Z20" s="12">
        <v>17123.321</v>
      </c>
    </row>
    <row r="21" spans="1:26" ht="11.25" customHeight="1">
      <c r="B21" s="6">
        <v>500</v>
      </c>
      <c r="C21" s="6" t="s">
        <v>23</v>
      </c>
      <c r="D21" s="6"/>
      <c r="E21" s="6"/>
      <c r="F21" s="16">
        <v>386.9</v>
      </c>
      <c r="G21" s="16" t="s">
        <v>347</v>
      </c>
      <c r="H21" s="16">
        <v>14.348000000000001</v>
      </c>
      <c r="I21" s="16">
        <v>2954.9659999999999</v>
      </c>
      <c r="J21" s="16">
        <v>2.4809999999999999</v>
      </c>
      <c r="K21" s="16">
        <v>836.68299999999999</v>
      </c>
      <c r="L21" s="16">
        <v>78.775000000000006</v>
      </c>
      <c r="M21" s="16">
        <v>369.87099999999998</v>
      </c>
      <c r="N21" s="16">
        <v>344.75599999999997</v>
      </c>
      <c r="O21" s="16">
        <v>271.93700000000001</v>
      </c>
      <c r="P21" s="16">
        <v>210.358</v>
      </c>
      <c r="Q21" s="16">
        <v>188.226</v>
      </c>
      <c r="R21" s="16">
        <v>43.975999999999999</v>
      </c>
      <c r="S21" s="16">
        <v>121.389</v>
      </c>
      <c r="T21" s="16">
        <v>288.17</v>
      </c>
      <c r="U21" s="16">
        <v>113.166</v>
      </c>
      <c r="V21" s="16">
        <v>11.25</v>
      </c>
      <c r="W21" s="16">
        <v>3047.7620000000002</v>
      </c>
      <c r="X21" s="16" t="s">
        <v>347</v>
      </c>
      <c r="Y21" s="16">
        <v>214.35900000000001</v>
      </c>
      <c r="Z21" s="12">
        <v>9499.3719999999994</v>
      </c>
    </row>
    <row r="22" spans="1:26" ht="12" customHeight="1" thickBot="1">
      <c r="A22" s="156"/>
      <c r="B22" s="156"/>
      <c r="C22" s="156"/>
      <c r="D22" s="156"/>
      <c r="E22" s="156"/>
      <c r="F22" s="156"/>
      <c r="G22" s="156"/>
      <c r="H22" s="156"/>
      <c r="I22" s="156"/>
      <c r="J22" s="156"/>
      <c r="K22" s="156"/>
      <c r="L22" s="156"/>
      <c r="M22" s="156"/>
      <c r="N22" s="156"/>
      <c r="O22" s="156"/>
      <c r="P22" s="156"/>
      <c r="Q22" s="156"/>
      <c r="R22" s="156"/>
      <c r="S22" s="156"/>
      <c r="T22" s="156"/>
      <c r="U22" s="280"/>
      <c r="V22" s="280"/>
      <c r="W22" s="280"/>
      <c r="X22" s="280"/>
      <c r="Y22" s="280"/>
      <c r="Z22" s="280"/>
    </row>
    <row r="23" spans="1:26" ht="23.25" customHeight="1">
      <c r="A23" s="354" t="s">
        <v>225</v>
      </c>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row>
    <row r="24" spans="1:26" s="34" customFormat="1" ht="8.25" customHeight="1">
      <c r="A24" s="72"/>
    </row>
    <row r="25" spans="1:26" s="34" customFormat="1"/>
  </sheetData>
  <sheetProtection formatCells="0" formatColumns="0" formatRows="0"/>
  <mergeCells count="3">
    <mergeCell ref="F8:Z8"/>
    <mergeCell ref="A9:B9"/>
    <mergeCell ref="A23:Z23"/>
  </mergeCells>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6" max="1048575" man="1"/>
  </colBreaks>
  <drawing r:id="rId2"/>
</worksheet>
</file>

<file path=xl/worksheets/sheet9.xml><?xml version="1.0" encoding="utf-8"?>
<worksheet xmlns="http://schemas.openxmlformats.org/spreadsheetml/2006/main" xmlns:r="http://schemas.openxmlformats.org/officeDocument/2006/relationships">
  <dimension ref="A1:AA25"/>
  <sheetViews>
    <sheetView zoomScaleNormal="100" workbookViewId="0"/>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25" width="5.7109375" style="35" customWidth="1"/>
    <col min="26" max="26" width="6.7109375" style="35" customWidth="1"/>
    <col min="27" max="16384" width="9.140625" style="35"/>
  </cols>
  <sheetData>
    <row r="1" spans="1:27"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row>
    <row r="2" spans="1:27" s="34" customFormat="1">
      <c r="A2" s="194" t="s">
        <v>337</v>
      </c>
    </row>
    <row r="3" spans="1:27" s="34" customFormat="1" ht="16.5" customHeight="1">
      <c r="A3" s="194" t="s">
        <v>351</v>
      </c>
    </row>
    <row r="4" spans="1:27" ht="16.5" customHeight="1">
      <c r="A4" s="193" t="s">
        <v>342</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6.5" customHeight="1">
      <c r="A5" s="193" t="s">
        <v>352</v>
      </c>
      <c r="B5" s="193"/>
      <c r="C5" s="34"/>
      <c r="D5" s="34"/>
      <c r="E5" s="34"/>
      <c r="F5" s="34"/>
      <c r="G5" s="34"/>
      <c r="H5" s="34"/>
      <c r="I5" s="34"/>
      <c r="J5" s="34"/>
      <c r="K5" s="34"/>
      <c r="L5" s="34"/>
      <c r="M5" s="34"/>
      <c r="N5" s="34"/>
      <c r="O5" s="34"/>
      <c r="P5" s="34"/>
      <c r="Q5" s="34"/>
      <c r="R5" s="34"/>
      <c r="S5" s="34"/>
      <c r="T5" s="34"/>
      <c r="U5" s="34"/>
      <c r="V5" s="34"/>
      <c r="W5" s="34"/>
      <c r="X5" s="34"/>
      <c r="Y5" s="34"/>
      <c r="Z5" s="34"/>
    </row>
    <row r="6" spans="1:27" ht="2.1" customHeight="1" thickBot="1">
      <c r="A6" s="156"/>
      <c r="B6" s="156"/>
      <c r="C6" s="156"/>
      <c r="D6" s="156"/>
      <c r="E6" s="156"/>
      <c r="F6" s="156"/>
      <c r="G6" s="156"/>
      <c r="H6" s="156"/>
      <c r="I6" s="156"/>
      <c r="J6" s="156"/>
      <c r="K6" s="156"/>
      <c r="L6" s="156"/>
      <c r="M6" s="156"/>
      <c r="N6" s="156"/>
      <c r="O6" s="156"/>
      <c r="P6" s="156"/>
      <c r="Q6" s="156"/>
      <c r="R6" s="156"/>
      <c r="S6" s="156"/>
      <c r="T6" s="156"/>
      <c r="U6" s="280"/>
      <c r="V6" s="280"/>
      <c r="W6" s="280"/>
      <c r="X6" s="280"/>
      <c r="Y6" s="280"/>
      <c r="Z6" s="280"/>
    </row>
    <row r="7" spans="1:27" ht="12" customHeight="1" thickBot="1">
      <c r="A7" s="276" t="s">
        <v>26</v>
      </c>
      <c r="B7" s="4"/>
      <c r="C7" s="4"/>
      <c r="D7" s="4"/>
      <c r="E7" s="4"/>
      <c r="F7" s="34"/>
      <c r="G7" s="34"/>
      <c r="H7" s="34"/>
      <c r="I7" s="34"/>
      <c r="J7" s="34"/>
      <c r="K7" s="34"/>
      <c r="L7" s="34"/>
      <c r="M7" s="34"/>
      <c r="N7" s="34"/>
      <c r="O7" s="34"/>
      <c r="P7" s="34"/>
      <c r="Q7" s="34"/>
      <c r="R7" s="34"/>
      <c r="S7" s="34"/>
      <c r="T7" s="34"/>
      <c r="U7" s="34"/>
      <c r="V7" s="34"/>
      <c r="W7" s="34"/>
      <c r="X7" s="34"/>
      <c r="Y7" s="34"/>
      <c r="Z7" s="34"/>
    </row>
    <row r="8" spans="1:27" ht="12" customHeight="1">
      <c r="A8" s="4" t="s">
        <v>27</v>
      </c>
      <c r="B8" s="276"/>
      <c r="C8" s="276"/>
      <c r="D8" s="276"/>
      <c r="E8" s="276"/>
      <c r="F8" s="352" t="s">
        <v>166</v>
      </c>
      <c r="G8" s="352"/>
      <c r="H8" s="352"/>
      <c r="I8" s="352"/>
      <c r="J8" s="352"/>
      <c r="K8" s="352"/>
      <c r="L8" s="352"/>
      <c r="M8" s="352"/>
      <c r="N8" s="352"/>
      <c r="O8" s="352"/>
      <c r="P8" s="352"/>
      <c r="Q8" s="352"/>
      <c r="R8" s="352"/>
      <c r="S8" s="352"/>
      <c r="T8" s="352"/>
      <c r="U8" s="352"/>
      <c r="V8" s="352"/>
      <c r="W8" s="352"/>
      <c r="X8" s="352"/>
      <c r="Y8" s="352"/>
      <c r="Z8" s="352"/>
    </row>
    <row r="9" spans="1:27" ht="14.25" customHeight="1" thickBot="1">
      <c r="A9" s="353" t="s">
        <v>28</v>
      </c>
      <c r="B9" s="353"/>
      <c r="C9" s="68"/>
      <c r="D9" s="68"/>
      <c r="E9" s="68"/>
      <c r="F9" s="186" t="s">
        <v>199</v>
      </c>
      <c r="G9" s="186" t="s">
        <v>200</v>
      </c>
      <c r="H9" s="186" t="s">
        <v>201</v>
      </c>
      <c r="I9" s="186" t="s">
        <v>202</v>
      </c>
      <c r="J9" s="186" t="s">
        <v>203</v>
      </c>
      <c r="K9" s="186" t="s">
        <v>204</v>
      </c>
      <c r="L9" s="186" t="s">
        <v>205</v>
      </c>
      <c r="M9" s="186" t="s">
        <v>206</v>
      </c>
      <c r="N9" s="186" t="s">
        <v>207</v>
      </c>
      <c r="O9" s="28">
        <v>10</v>
      </c>
      <c r="P9" s="28">
        <v>11</v>
      </c>
      <c r="Q9" s="28">
        <v>12</v>
      </c>
      <c r="R9" s="28">
        <v>13</v>
      </c>
      <c r="S9" s="28">
        <v>14</v>
      </c>
      <c r="T9" s="28">
        <v>15</v>
      </c>
      <c r="U9" s="28">
        <v>16</v>
      </c>
      <c r="V9" s="28">
        <v>17</v>
      </c>
      <c r="W9" s="28">
        <v>18</v>
      </c>
      <c r="X9" s="28">
        <v>19</v>
      </c>
      <c r="Y9" s="28">
        <v>20</v>
      </c>
      <c r="Z9" s="106" t="s">
        <v>24</v>
      </c>
    </row>
    <row r="10" spans="1:27" ht="11.25" customHeight="1">
      <c r="A10" s="57"/>
      <c r="B10" s="57"/>
      <c r="C10" s="57"/>
      <c r="D10" s="57"/>
      <c r="E10" s="57"/>
      <c r="F10" s="56"/>
      <c r="G10" s="56"/>
      <c r="H10" s="56"/>
      <c r="I10" s="56"/>
      <c r="J10" s="56"/>
      <c r="K10" s="56"/>
      <c r="L10" s="56"/>
      <c r="M10" s="56"/>
      <c r="N10" s="56"/>
      <c r="O10" s="56"/>
      <c r="P10" s="56"/>
      <c r="Q10" s="56"/>
      <c r="R10" s="56"/>
      <c r="S10" s="56"/>
      <c r="T10" s="56"/>
      <c r="U10" s="55"/>
      <c r="V10" s="55"/>
      <c r="W10" s="55"/>
      <c r="X10" s="55"/>
      <c r="Y10" s="55"/>
      <c r="Z10" s="55"/>
    </row>
    <row r="11" spans="1:27" ht="11.25" customHeight="1">
      <c r="A11" s="276" t="s">
        <v>24</v>
      </c>
      <c r="B11" s="276"/>
      <c r="C11" s="276"/>
      <c r="D11" s="276"/>
      <c r="E11" s="276"/>
      <c r="F11" s="21">
        <v>4554.6149999999998</v>
      </c>
      <c r="G11" s="21">
        <v>9.8699999999999992</v>
      </c>
      <c r="H11" s="21">
        <v>2317.3440000000001</v>
      </c>
      <c r="I11" s="21">
        <v>4833.0140000000001</v>
      </c>
      <c r="J11" s="21">
        <v>93.537999999999997</v>
      </c>
      <c r="K11" s="21">
        <v>2773.5770000000002</v>
      </c>
      <c r="L11" s="21">
        <v>993.99300000000005</v>
      </c>
      <c r="M11" s="21">
        <v>1129.521</v>
      </c>
      <c r="N11" s="21">
        <v>1427.25</v>
      </c>
      <c r="O11" s="21">
        <v>818.76700000000005</v>
      </c>
      <c r="P11" s="21">
        <v>727.59799999999996</v>
      </c>
      <c r="Q11" s="21">
        <v>563.65099999999995</v>
      </c>
      <c r="R11" s="21">
        <v>254.72399999999999</v>
      </c>
      <c r="S11" s="21">
        <v>1087.471</v>
      </c>
      <c r="T11" s="21">
        <v>1010.369</v>
      </c>
      <c r="U11" s="21">
        <v>835.05899999999997</v>
      </c>
      <c r="V11" s="21">
        <v>74.900000000000006</v>
      </c>
      <c r="W11" s="21">
        <v>6533.4449999999997</v>
      </c>
      <c r="X11" s="21" t="s">
        <v>347</v>
      </c>
      <c r="Y11" s="21">
        <v>328.39699999999999</v>
      </c>
      <c r="Z11" s="21">
        <v>30367.100999999999</v>
      </c>
    </row>
    <row r="12" spans="1:27" ht="9.75" customHeight="1">
      <c r="A12" s="6"/>
      <c r="B12" s="6"/>
      <c r="C12" s="6"/>
      <c r="D12" s="6"/>
      <c r="E12" s="6"/>
      <c r="F12" s="6"/>
      <c r="G12" s="6"/>
      <c r="H12" s="6"/>
      <c r="I12" s="6"/>
      <c r="J12" s="6"/>
      <c r="K12" s="6"/>
      <c r="L12" s="6"/>
      <c r="M12" s="6"/>
      <c r="N12" s="6"/>
      <c r="O12" s="6"/>
      <c r="P12" s="6"/>
      <c r="Q12" s="6"/>
      <c r="R12" s="6"/>
      <c r="S12" s="6"/>
      <c r="T12" s="6"/>
      <c r="U12" s="278"/>
      <c r="V12" s="278"/>
      <c r="W12" s="278"/>
      <c r="X12" s="278"/>
      <c r="Y12" s="278"/>
      <c r="Z12" s="278"/>
    </row>
    <row r="13" spans="1:27" ht="11.25" customHeight="1">
      <c r="B13" s="6">
        <v>0</v>
      </c>
      <c r="C13" s="6" t="s">
        <v>23</v>
      </c>
      <c r="D13" s="6">
        <v>9</v>
      </c>
      <c r="E13" s="6"/>
      <c r="F13" s="16">
        <v>9.4689999999999994</v>
      </c>
      <c r="G13" s="16" t="s">
        <v>347</v>
      </c>
      <c r="H13" s="16">
        <v>117.093</v>
      </c>
      <c r="I13" s="16">
        <v>2.0430000000000001</v>
      </c>
      <c r="J13" s="16" t="s">
        <v>347</v>
      </c>
      <c r="K13" s="16">
        <v>12.31</v>
      </c>
      <c r="L13" s="16">
        <v>3.4780000000000002</v>
      </c>
      <c r="M13" s="16">
        <v>6.0119999999999996</v>
      </c>
      <c r="N13" s="16">
        <v>10.239000000000001</v>
      </c>
      <c r="O13" s="16">
        <v>2.464</v>
      </c>
      <c r="P13" s="16">
        <v>2.508</v>
      </c>
      <c r="Q13" s="16">
        <v>0.69499999999999995</v>
      </c>
      <c r="R13" s="16">
        <v>0.1</v>
      </c>
      <c r="S13" s="16">
        <v>14.22</v>
      </c>
      <c r="T13" s="16">
        <v>0.38900000000000001</v>
      </c>
      <c r="U13" s="16">
        <v>21.699000000000002</v>
      </c>
      <c r="V13" s="16">
        <v>0.54300000000000004</v>
      </c>
      <c r="W13" s="16">
        <v>2.4430000000000001</v>
      </c>
      <c r="X13" s="16" t="s">
        <v>347</v>
      </c>
      <c r="Y13" s="16">
        <v>7.1159999999999997</v>
      </c>
      <c r="Z13" s="12">
        <v>212.81899999999999</v>
      </c>
    </row>
    <row r="14" spans="1:27" ht="11.25" customHeight="1">
      <c r="B14" s="6">
        <v>10</v>
      </c>
      <c r="C14" s="6" t="s">
        <v>23</v>
      </c>
      <c r="D14" s="6">
        <v>24</v>
      </c>
      <c r="E14" s="6"/>
      <c r="F14" s="16">
        <v>83.403999999999996</v>
      </c>
      <c r="G14" s="16" t="s">
        <v>347</v>
      </c>
      <c r="H14" s="16">
        <v>493.82600000000002</v>
      </c>
      <c r="I14" s="16">
        <v>17.943999999999999</v>
      </c>
      <c r="J14" s="16">
        <v>2.7E-2</v>
      </c>
      <c r="K14" s="16">
        <v>90.771000000000001</v>
      </c>
      <c r="L14" s="16">
        <v>25.46</v>
      </c>
      <c r="M14" s="16">
        <v>12.432</v>
      </c>
      <c r="N14" s="16">
        <v>59.91</v>
      </c>
      <c r="O14" s="16">
        <v>3.7170000000000001</v>
      </c>
      <c r="P14" s="16">
        <v>14.237</v>
      </c>
      <c r="Q14" s="16">
        <v>1.8049999999999999</v>
      </c>
      <c r="R14" s="16">
        <v>3.129</v>
      </c>
      <c r="S14" s="16">
        <v>43.398000000000003</v>
      </c>
      <c r="T14" s="16">
        <v>5.7519999999999998</v>
      </c>
      <c r="U14" s="16">
        <v>77.659000000000006</v>
      </c>
      <c r="V14" s="16">
        <v>1.8680000000000001</v>
      </c>
      <c r="W14" s="16">
        <v>37.052</v>
      </c>
      <c r="X14" s="16" t="s">
        <v>347</v>
      </c>
      <c r="Y14" s="16">
        <v>7.383</v>
      </c>
      <c r="Z14" s="12">
        <v>979.774</v>
      </c>
    </row>
    <row r="15" spans="1:27" ht="11.25" customHeight="1">
      <c r="B15" s="6">
        <v>25</v>
      </c>
      <c r="C15" s="6" t="s">
        <v>23</v>
      </c>
      <c r="D15" s="6">
        <v>49</v>
      </c>
      <c r="E15" s="6"/>
      <c r="F15" s="16">
        <v>245.75200000000001</v>
      </c>
      <c r="G15" s="16" t="s">
        <v>347</v>
      </c>
      <c r="H15" s="16">
        <v>588.01499999999999</v>
      </c>
      <c r="I15" s="16">
        <v>50.470999999999997</v>
      </c>
      <c r="J15" s="16">
        <v>3.0059999999999998</v>
      </c>
      <c r="K15" s="16">
        <v>74.808999999999997</v>
      </c>
      <c r="L15" s="16">
        <v>56.677</v>
      </c>
      <c r="M15" s="16">
        <v>12.742000000000001</v>
      </c>
      <c r="N15" s="16">
        <v>59.835000000000001</v>
      </c>
      <c r="O15" s="16">
        <v>23.669</v>
      </c>
      <c r="P15" s="16">
        <v>40.844999999999999</v>
      </c>
      <c r="Q15" s="16">
        <v>4.4539999999999997</v>
      </c>
      <c r="R15" s="16">
        <v>6.4059999999999997</v>
      </c>
      <c r="S15" s="16">
        <v>71.933999999999997</v>
      </c>
      <c r="T15" s="16">
        <v>13.788</v>
      </c>
      <c r="U15" s="16">
        <v>82.323999999999998</v>
      </c>
      <c r="V15" s="16">
        <v>6.2850000000000001</v>
      </c>
      <c r="W15" s="16">
        <v>75.192999999999998</v>
      </c>
      <c r="X15" s="16" t="s">
        <v>347</v>
      </c>
      <c r="Y15" s="16">
        <v>23.033000000000001</v>
      </c>
      <c r="Z15" s="12">
        <v>1439.2370000000001</v>
      </c>
    </row>
    <row r="16" spans="1:27" ht="11.25" customHeight="1">
      <c r="B16" s="6">
        <v>50</v>
      </c>
      <c r="C16" s="6" t="s">
        <v>23</v>
      </c>
      <c r="D16" s="6">
        <v>99</v>
      </c>
      <c r="E16" s="6"/>
      <c r="F16" s="16">
        <v>1112.807</v>
      </c>
      <c r="G16" s="16">
        <v>0.46400000000000002</v>
      </c>
      <c r="H16" s="16">
        <v>488.50400000000002</v>
      </c>
      <c r="I16" s="16">
        <v>148.25399999999999</v>
      </c>
      <c r="J16" s="16">
        <v>16.556999999999999</v>
      </c>
      <c r="K16" s="16">
        <v>315.79300000000001</v>
      </c>
      <c r="L16" s="16">
        <v>206.226</v>
      </c>
      <c r="M16" s="16">
        <v>83.004000000000005</v>
      </c>
      <c r="N16" s="16">
        <v>175.64</v>
      </c>
      <c r="O16" s="16">
        <v>53.445</v>
      </c>
      <c r="P16" s="16">
        <v>71.936999999999998</v>
      </c>
      <c r="Q16" s="16">
        <v>39.317999999999998</v>
      </c>
      <c r="R16" s="16">
        <v>6.46</v>
      </c>
      <c r="S16" s="16">
        <v>236.696</v>
      </c>
      <c r="T16" s="16">
        <v>53.895000000000003</v>
      </c>
      <c r="U16" s="16">
        <v>132.31399999999999</v>
      </c>
      <c r="V16" s="16">
        <v>14.946999999999999</v>
      </c>
      <c r="W16" s="16">
        <v>209.804</v>
      </c>
      <c r="X16" s="16" t="s">
        <v>347</v>
      </c>
      <c r="Y16" s="16">
        <v>16.643000000000001</v>
      </c>
      <c r="Z16" s="12">
        <v>3382.7080000000001</v>
      </c>
    </row>
    <row r="17" spans="1:26" ht="11.25" customHeight="1">
      <c r="B17" s="6">
        <v>100</v>
      </c>
      <c r="C17" s="6" t="s">
        <v>23</v>
      </c>
      <c r="D17" s="6">
        <v>149</v>
      </c>
      <c r="E17" s="6"/>
      <c r="F17" s="16">
        <v>1093.6320000000001</v>
      </c>
      <c r="G17" s="16">
        <v>0.33</v>
      </c>
      <c r="H17" s="16">
        <v>160.976</v>
      </c>
      <c r="I17" s="16">
        <v>251.36500000000001</v>
      </c>
      <c r="J17" s="16">
        <v>4.5999999999999996</v>
      </c>
      <c r="K17" s="16">
        <v>313.73899999999998</v>
      </c>
      <c r="L17" s="16">
        <v>147.21600000000001</v>
      </c>
      <c r="M17" s="16">
        <v>79.614000000000004</v>
      </c>
      <c r="N17" s="16">
        <v>139.36000000000001</v>
      </c>
      <c r="O17" s="16">
        <v>86.694999999999993</v>
      </c>
      <c r="P17" s="16">
        <v>49.295000000000002</v>
      </c>
      <c r="Q17" s="16">
        <v>32.557000000000002</v>
      </c>
      <c r="R17" s="16">
        <v>17.170000000000002</v>
      </c>
      <c r="S17" s="16">
        <v>197.041</v>
      </c>
      <c r="T17" s="16">
        <v>111.959</v>
      </c>
      <c r="U17" s="16">
        <v>84.641000000000005</v>
      </c>
      <c r="V17" s="16">
        <v>9.032</v>
      </c>
      <c r="W17" s="16">
        <v>376.44</v>
      </c>
      <c r="X17" s="16" t="s">
        <v>347</v>
      </c>
      <c r="Y17" s="16">
        <v>19.213000000000001</v>
      </c>
      <c r="Z17" s="12">
        <v>3174.8760000000002</v>
      </c>
    </row>
    <row r="18" spans="1:26" ht="9.75" customHeight="1">
      <c r="B18" s="6"/>
      <c r="C18" s="6"/>
      <c r="D18" s="6"/>
      <c r="E18" s="6"/>
      <c r="F18" s="16"/>
      <c r="G18" s="16"/>
      <c r="H18" s="16"/>
      <c r="I18" s="16"/>
      <c r="J18" s="16"/>
      <c r="K18" s="16"/>
      <c r="L18" s="16"/>
      <c r="M18" s="16"/>
      <c r="N18" s="16"/>
      <c r="O18" s="16"/>
      <c r="P18" s="16"/>
      <c r="Q18" s="16"/>
      <c r="R18" s="16"/>
      <c r="S18" s="16"/>
      <c r="T18" s="16"/>
      <c r="U18" s="16"/>
      <c r="V18" s="16"/>
      <c r="W18" s="16"/>
      <c r="X18" s="16"/>
      <c r="Y18" s="16"/>
      <c r="Z18" s="12"/>
    </row>
    <row r="19" spans="1:26" ht="11.25" customHeight="1">
      <c r="B19" s="6">
        <v>150</v>
      </c>
      <c r="C19" s="6" t="s">
        <v>23</v>
      </c>
      <c r="D19" s="6">
        <v>299</v>
      </c>
      <c r="E19" s="6"/>
      <c r="F19" s="16">
        <v>1478.6030000000001</v>
      </c>
      <c r="G19" s="16" t="s">
        <v>347</v>
      </c>
      <c r="H19" s="16">
        <v>338.755</v>
      </c>
      <c r="I19" s="16">
        <v>1078.502</v>
      </c>
      <c r="J19" s="16">
        <v>47.625</v>
      </c>
      <c r="K19" s="16">
        <v>956.61800000000005</v>
      </c>
      <c r="L19" s="16">
        <v>310.01100000000002</v>
      </c>
      <c r="M19" s="16">
        <v>332.67200000000003</v>
      </c>
      <c r="N19" s="16">
        <v>430.36799999999999</v>
      </c>
      <c r="O19" s="16">
        <v>275.79199999999997</v>
      </c>
      <c r="P19" s="16">
        <v>208.68700000000001</v>
      </c>
      <c r="Q19" s="16">
        <v>165.74700000000001</v>
      </c>
      <c r="R19" s="16">
        <v>121.39400000000001</v>
      </c>
      <c r="S19" s="16">
        <v>337.26900000000001</v>
      </c>
      <c r="T19" s="16">
        <v>377.55700000000002</v>
      </c>
      <c r="U19" s="16">
        <v>226.739</v>
      </c>
      <c r="V19" s="16">
        <v>25.809000000000001</v>
      </c>
      <c r="W19" s="16">
        <v>1441.5239999999999</v>
      </c>
      <c r="X19" s="16" t="s">
        <v>347</v>
      </c>
      <c r="Y19" s="16">
        <v>60.107999999999997</v>
      </c>
      <c r="Z19" s="12">
        <v>8213.7810000000009</v>
      </c>
    </row>
    <row r="20" spans="1:26" ht="11.25" customHeight="1">
      <c r="B20" s="6">
        <v>300</v>
      </c>
      <c r="C20" s="6" t="s">
        <v>23</v>
      </c>
      <c r="D20" s="6">
        <v>499</v>
      </c>
      <c r="E20" s="6"/>
      <c r="F20" s="16">
        <v>298.19299999999998</v>
      </c>
      <c r="G20" s="16">
        <v>9.0749999999999993</v>
      </c>
      <c r="H20" s="16">
        <v>122.1</v>
      </c>
      <c r="I20" s="16">
        <v>1343.9459999999999</v>
      </c>
      <c r="J20" s="16">
        <v>20.228000000000002</v>
      </c>
      <c r="K20" s="16">
        <v>448.25900000000001</v>
      </c>
      <c r="L20" s="16">
        <v>191.09800000000001</v>
      </c>
      <c r="M20" s="16">
        <v>344.596</v>
      </c>
      <c r="N20" s="16">
        <v>314.99299999999999</v>
      </c>
      <c r="O20" s="16">
        <v>199.96299999999999</v>
      </c>
      <c r="P20" s="16">
        <v>127.19</v>
      </c>
      <c r="Q20" s="16">
        <v>162.547</v>
      </c>
      <c r="R20" s="16">
        <v>69.387</v>
      </c>
      <c r="S20" s="16">
        <v>87.028999999999996</v>
      </c>
      <c r="T20" s="16">
        <v>257.69200000000001</v>
      </c>
      <c r="U20" s="16">
        <v>122.792</v>
      </c>
      <c r="V20" s="16">
        <v>8.2509999999999994</v>
      </c>
      <c r="W20" s="16">
        <v>2264.4949999999999</v>
      </c>
      <c r="X20" s="16" t="s">
        <v>347</v>
      </c>
      <c r="Y20" s="16">
        <v>58.392000000000003</v>
      </c>
      <c r="Z20" s="12">
        <v>6450.2259999999997</v>
      </c>
    </row>
    <row r="21" spans="1:26" ht="11.25" customHeight="1">
      <c r="B21" s="6">
        <v>500</v>
      </c>
      <c r="C21" s="6" t="s">
        <v>23</v>
      </c>
      <c r="D21" s="6"/>
      <c r="E21" s="6"/>
      <c r="F21" s="16">
        <v>232.755</v>
      </c>
      <c r="G21" s="16" t="s">
        <v>347</v>
      </c>
      <c r="H21" s="16">
        <v>8.0749999999999993</v>
      </c>
      <c r="I21" s="16">
        <v>1940.489</v>
      </c>
      <c r="J21" s="16">
        <v>1.4950000000000001</v>
      </c>
      <c r="K21" s="16">
        <v>561.279</v>
      </c>
      <c r="L21" s="16">
        <v>53.828000000000003</v>
      </c>
      <c r="M21" s="16">
        <v>258.45</v>
      </c>
      <c r="N21" s="16">
        <v>236.905</v>
      </c>
      <c r="O21" s="16">
        <v>173.02199999999999</v>
      </c>
      <c r="P21" s="16">
        <v>212.898</v>
      </c>
      <c r="Q21" s="16">
        <v>156.52699999999999</v>
      </c>
      <c r="R21" s="16">
        <v>30.678999999999998</v>
      </c>
      <c r="S21" s="16">
        <v>99.882999999999996</v>
      </c>
      <c r="T21" s="16">
        <v>189.33699999999999</v>
      </c>
      <c r="U21" s="16">
        <v>86.891000000000005</v>
      </c>
      <c r="V21" s="16">
        <v>8.1649999999999991</v>
      </c>
      <c r="W21" s="16">
        <v>2126.4949999999999</v>
      </c>
      <c r="X21" s="16" t="s">
        <v>347</v>
      </c>
      <c r="Y21" s="16">
        <v>136.50800000000001</v>
      </c>
      <c r="Z21" s="12">
        <v>6513.6790000000001</v>
      </c>
    </row>
    <row r="22" spans="1:26" ht="12" customHeight="1" thickBot="1">
      <c r="A22" s="156"/>
      <c r="B22" s="156"/>
      <c r="C22" s="156"/>
      <c r="D22" s="156"/>
      <c r="E22" s="156"/>
      <c r="F22" s="156"/>
      <c r="G22" s="156"/>
      <c r="H22" s="156"/>
      <c r="I22" s="156"/>
      <c r="J22" s="156"/>
      <c r="K22" s="156"/>
      <c r="L22" s="156"/>
      <c r="M22" s="156"/>
      <c r="N22" s="156"/>
      <c r="O22" s="156"/>
      <c r="P22" s="156"/>
      <c r="Q22" s="156"/>
      <c r="R22" s="156"/>
      <c r="S22" s="156"/>
      <c r="T22" s="156"/>
      <c r="U22" s="280"/>
      <c r="V22" s="280"/>
      <c r="W22" s="280"/>
      <c r="X22" s="280"/>
      <c r="Y22" s="280"/>
      <c r="Z22" s="280"/>
    </row>
    <row r="23" spans="1:26" ht="23.25" customHeight="1">
      <c r="A23" s="354" t="s">
        <v>225</v>
      </c>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row>
    <row r="24" spans="1:26" s="34" customFormat="1" ht="8.25" customHeight="1">
      <c r="A24" s="72"/>
    </row>
    <row r="25" spans="1:26" s="34" customFormat="1"/>
  </sheetData>
  <sheetProtection formatCells="0" formatColumns="0" formatRows="0"/>
  <mergeCells count="3">
    <mergeCell ref="F8:Z8"/>
    <mergeCell ref="A9:B9"/>
    <mergeCell ref="A23:Z23"/>
  </mergeCells>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28</vt:i4>
      </vt:variant>
      <vt:variant>
        <vt:lpstr>Namngivna områden</vt:lpstr>
      </vt:variant>
      <vt:variant>
        <vt:i4>69</vt:i4>
      </vt:variant>
    </vt:vector>
  </HeadingPairs>
  <TitlesOfParts>
    <vt:vector size="97" baseType="lpstr">
      <vt:lpstr>Titel</vt:lpstr>
      <vt:lpstr>Innehåll - Contents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'Tabell 1'!Utskriftsområde</vt:lpstr>
      <vt:lpstr>'Tabell 10'!Utskriftsområde</vt:lpstr>
      <vt:lpstr>'Tabell 11'!Utskriftsområde</vt:lpstr>
      <vt:lpstr>'Tabell 12'!Utskriftsområde</vt:lpstr>
      <vt:lpstr>'Tabell 14'!Utskriftsområde</vt:lpstr>
      <vt:lpstr>'Tabell 15'!Utskriftsområde</vt:lpstr>
      <vt:lpstr>'Tabell 16'!Utskriftsområde</vt:lpstr>
      <vt:lpstr>'Tabell 17'!Utskriftsområde</vt:lpstr>
      <vt:lpstr>'Tabell 18'!Utskriftsområde</vt:lpstr>
      <vt:lpstr>'Tabell 2'!Utskriftsområde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8'!Utskriftsområde</vt:lpstr>
      <vt:lpstr>'Tabell 9'!Utskriftsområde</vt:lpstr>
    </vt:vector>
  </TitlesOfParts>
  <Company>scb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cgu</cp:lastModifiedBy>
  <cp:lastPrinted>2013-05-16T09:19:25Z</cp:lastPrinted>
  <dcterms:created xsi:type="dcterms:W3CDTF">2006-09-18T06:53:00Z</dcterms:created>
  <dcterms:modified xsi:type="dcterms:W3CDTF">2013-05-20T13:20:20Z</dcterms:modified>
</cp:coreProperties>
</file>