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05" windowWidth="11340" windowHeight="8070" tabRatio="951"/>
  </bookViews>
  <sheets>
    <sheet name="Tabellförteckning 1" sheetId="81" r:id="rId1"/>
    <sheet name="Tabell 1" sheetId="49" r:id="rId2"/>
    <sheet name="Tabell 2" sheetId="2" r:id="rId3"/>
    <sheet name="Tabell 3" sheetId="50" r:id="rId4"/>
    <sheet name="Tabell 4A" sheetId="86" r:id="rId5"/>
    <sheet name="Tabell 4B" sheetId="87" r:id="rId6"/>
    <sheet name="Tabell 5" sheetId="12" r:id="rId7"/>
    <sheet name="Tabell 6A" sheetId="51" r:id="rId8"/>
    <sheet name="Tabell 6B" sheetId="10" r:id="rId9"/>
    <sheet name="Tabell 6C" sheetId="78" r:id="rId10"/>
    <sheet name="Tabell 7A" sheetId="8" r:id="rId11"/>
    <sheet name="Tabell 7B" sheetId="53" r:id="rId12"/>
    <sheet name="Tabell 7C" sheetId="70" r:id="rId13"/>
    <sheet name="Tabell 7D" sheetId="71" r:id="rId14"/>
    <sheet name="Tabell 8" sheetId="54" r:id="rId15"/>
    <sheet name="Tabell 9" sheetId="72" r:id="rId16"/>
    <sheet name="Tabell 10" sheetId="76" r:id="rId17"/>
    <sheet name="Tabell 11" sheetId="18" r:id="rId18"/>
    <sheet name="Tabell 12" sheetId="59" r:id="rId19"/>
    <sheet name="Tabell 13" sheetId="60" r:id="rId20"/>
    <sheet name="Tabell 14" sheetId="63" r:id="rId21"/>
    <sheet name="Tabell 15" sheetId="77" r:id="rId22"/>
    <sheet name="Tabell 16" sheetId="66" r:id="rId23"/>
    <sheet name="Tabell 17" sheetId="79" r:id="rId24"/>
    <sheet name="Tabell 18" sheetId="30" r:id="rId25"/>
  </sheets>
  <definedNames>
    <definedName name="_Toc507214361" localSheetId="8">'Tabell 6B'!#REF!</definedName>
    <definedName name="_Toc507214361" localSheetId="9">'Tabell 6C'!#REF!</definedName>
    <definedName name="_Toc507214363" localSheetId="19">'Tabell 13'!#REF!</definedName>
    <definedName name="_Toc507214363" localSheetId="10">'Tabell 7A'!#REF!</definedName>
    <definedName name="_Toc507214363" localSheetId="11">'Tabell 7B'!#REF!</definedName>
    <definedName name="_Toc507214363" localSheetId="12">'Tabell 7C'!#REF!</definedName>
    <definedName name="_Toc507214363" localSheetId="13">'Tabell 7D'!#REF!</definedName>
    <definedName name="_Toc515941894" localSheetId="16">'Tabell 10'!#REF!</definedName>
    <definedName name="_Toc515941894" localSheetId="2">'Tabell 2'!#REF!</definedName>
    <definedName name="_Toc515941894" localSheetId="3">'Tabell 3'!#REF!</definedName>
    <definedName name="_Toc515941894" localSheetId="4">'Tabell 4A'!#REF!</definedName>
    <definedName name="_Toc515941894" localSheetId="5">'Tabell 4B'!#REF!</definedName>
    <definedName name="_Toc515941894" localSheetId="14">'Tabell 8'!#REF!</definedName>
    <definedName name="_Toc515941896" localSheetId="6">'Tabell 5'!#REF!</definedName>
    <definedName name="_Toc515941896" localSheetId="15">'Tabell 9'!#REF!</definedName>
    <definedName name="_Toc515941907" localSheetId="17">'Tabell 11'!#REF!</definedName>
    <definedName name="_Toc515941907" localSheetId="18">'Tabell 12'!#REF!</definedName>
    <definedName name="_Toc515941907" localSheetId="20">'Tabell 14'!#REF!</definedName>
    <definedName name="_Toc515941907" localSheetId="21">'Tabell 15'!#REF!</definedName>
    <definedName name="_Toc515941907" localSheetId="22">'Tabell 16'!#REF!</definedName>
    <definedName name="_Toc515941907" localSheetId="23">'Tabell 17'!#REF!</definedName>
    <definedName name="_Toc524335857" localSheetId="16">'Tabell 10'!$A$3</definedName>
    <definedName name="_Toc524335857" localSheetId="2">'Tabell 2'!$A$3</definedName>
    <definedName name="_Toc524335857" localSheetId="3">'Tabell 3'!$A$3</definedName>
    <definedName name="_Toc524335857" localSheetId="4">'Tabell 4A'!#REF!</definedName>
    <definedName name="_Toc524335857" localSheetId="5">'Tabell 4B'!$A$3</definedName>
    <definedName name="_Toc524335857" localSheetId="14">'Tabell 8'!$A$3</definedName>
    <definedName name="_Toc524335861" localSheetId="6">'Tabell 5'!$A$2</definedName>
    <definedName name="_Toc524335861" localSheetId="15">'Tabell 9'!#REF!</definedName>
    <definedName name="_Toc524335865" localSheetId="8">'Tabell 6B'!$A$2</definedName>
    <definedName name="_Toc524335865" localSheetId="9">'Tabell 6C'!$A$2</definedName>
    <definedName name="_Toc524335869" localSheetId="19">'Tabell 13'!$A$2</definedName>
    <definedName name="_Toc524335869" localSheetId="10">'Tabell 7A'!$A$2</definedName>
    <definedName name="_Toc524335869" localSheetId="11">'Tabell 7B'!$A$2</definedName>
    <definedName name="_Toc524335869" localSheetId="12">'Tabell 7C'!$A$2</definedName>
    <definedName name="_Toc524335869" localSheetId="13">'Tabell 7D'!$A$2</definedName>
    <definedName name="_Toc524335885" localSheetId="17">'Tabell 11'!#REF!</definedName>
    <definedName name="_Toc524335885" localSheetId="18">'Tabell 12'!#REF!</definedName>
    <definedName name="_Toc524335885" localSheetId="20">'Tabell 14'!#REF!</definedName>
    <definedName name="_Toc524335885" localSheetId="21">'Tabell 15'!#REF!</definedName>
    <definedName name="_Toc524335885" localSheetId="22">'Tabell 16'!#REF!</definedName>
    <definedName name="_Toc524335885" localSheetId="23">'Tabell 17'!#REF!</definedName>
    <definedName name="__xl2" localSheetId="4">'Tabell 4A'!#REF!</definedName>
    <definedName name="__xl2" localSheetId="5">'Tabell 4B'!#REF!</definedName>
    <definedName name="__xl32" localSheetId="4">'Tabell 4A'!$C$12</definedName>
    <definedName name="__xl32" localSheetId="5">'Tabell 4B'!#REF!</definedName>
    <definedName name="_xlnm.Print_Area" localSheetId="1">'Tabell 1'!$A$1:$M$88</definedName>
    <definedName name="_xlnm.Print_Area" localSheetId="16">'Tabell 10'!$A$1:$U$73</definedName>
    <definedName name="_xlnm.Print_Area" localSheetId="17">'Tabell 11'!$A$1:$T$74</definedName>
    <definedName name="_xlnm.Print_Area" localSheetId="18">'Tabell 12'!$A$1:$X$42</definedName>
    <definedName name="_xlnm.Print_Area" localSheetId="20">'Tabell 14'!$A$1:$AR$39</definedName>
    <definedName name="_xlnm.Print_Area" localSheetId="21">'Tabell 15'!$A$1:$AR$39</definedName>
    <definedName name="_xlnm.Print_Area" localSheetId="22">'Tabell 16'!$A$1:$Z$67</definedName>
    <definedName name="_xlnm.Print_Area" localSheetId="23">'Tabell 17'!$A$1:$Z$67</definedName>
    <definedName name="_xlnm.Print_Area" localSheetId="24">'Tabell 18'!$A$1:$M$33</definedName>
    <definedName name="_xlnm.Print_Area" localSheetId="2">'Tabell 2'!$A$1:$U$73</definedName>
    <definedName name="_xlnm.Print_Area" localSheetId="3">'Tabell 3'!$A$1:$T$79</definedName>
    <definedName name="_xlnm.Print_Area" localSheetId="4">'Tabell 4A'!$A$1:$W$29</definedName>
    <definedName name="_xlnm.Print_Area" localSheetId="5">'Tabell 4B'!$A$1:$S$32</definedName>
    <definedName name="_xlnm.Print_Area" localSheetId="6">'Tabell 5'!$A$1:$AB$42</definedName>
    <definedName name="_xlnm.Print_Area" localSheetId="7">'Tabell 6A'!$A$1:$Q$45</definedName>
    <definedName name="_xlnm.Print_Area" localSheetId="8">'Tabell 6B'!$A$1:$AB$44</definedName>
    <definedName name="_xlnm.Print_Area" localSheetId="9">'Tabell 6C'!$A$1:$AB$44</definedName>
    <definedName name="_xlnm.Print_Area" localSheetId="10">'Tabell 7A'!$A$1:$Q$42</definedName>
    <definedName name="_xlnm.Print_Area" localSheetId="14">'Tabell 8'!$A$1:$W$31</definedName>
    <definedName name="_xlnm.Print_Area" localSheetId="15">'Tabell 9'!$A$1:$P$18</definedName>
    <definedName name="_xl10" localSheetId="8">'Tabell 6B'!#REF!</definedName>
    <definedName name="_xl10" localSheetId="9">'Tabell 6C'!#REF!</definedName>
    <definedName name="_xl11" localSheetId="8">'Tabell 6B'!#REF!</definedName>
    <definedName name="_xl11" localSheetId="9">'Tabell 6C'!#REF!</definedName>
    <definedName name="_xl14" localSheetId="19">'Tabell 13'!$A$9</definedName>
    <definedName name="_xl14" localSheetId="10">'Tabell 7A'!$A$8</definedName>
    <definedName name="_xl14" localSheetId="11">'Tabell 7B'!$A$8</definedName>
    <definedName name="_xl14" localSheetId="12">'Tabell 7C'!$A$8</definedName>
    <definedName name="_xl14" localSheetId="13">'Tabell 7D'!$A$8</definedName>
    <definedName name="_xl2" localSheetId="16">'Tabell 10'!$A$10</definedName>
    <definedName name="_xl2" localSheetId="2">'Tabell 2'!$A$10</definedName>
    <definedName name="_xl2" localSheetId="3">'Tabell 3'!$A$13</definedName>
    <definedName name="_xl2" localSheetId="14">'Tabell 8'!$A$11</definedName>
    <definedName name="_xl21" localSheetId="17">'Tabell 11'!#REF!</definedName>
    <definedName name="_xl21" localSheetId="18">'Tabell 12'!#REF!</definedName>
    <definedName name="_xl21" localSheetId="20">'Tabell 14'!#REF!</definedName>
    <definedName name="_xl21" localSheetId="21">'Tabell 15'!#REF!</definedName>
    <definedName name="_xl21" localSheetId="22">'Tabell 16'!#REF!</definedName>
    <definedName name="_xl21" localSheetId="23">'Tabell 17'!#REF!</definedName>
    <definedName name="_xl23" localSheetId="17">'Tabell 11'!#REF!</definedName>
    <definedName name="_xl23" localSheetId="18">'Tabell 12'!#REF!</definedName>
    <definedName name="_xl23" localSheetId="20">'Tabell 14'!#REF!</definedName>
    <definedName name="_xl23" localSheetId="21">'Tabell 15'!#REF!</definedName>
    <definedName name="_xl23" localSheetId="22">'Tabell 16'!#REF!</definedName>
    <definedName name="_xl23" localSheetId="23">'Tabell 17'!#REF!</definedName>
    <definedName name="_xl32" localSheetId="16">'Tabell 10'!$C$12</definedName>
    <definedName name="_xl32" localSheetId="2">'Tabell 2'!$C$12</definedName>
    <definedName name="_xl32" localSheetId="3">'Tabell 3'!#REF!</definedName>
    <definedName name="_xl32" localSheetId="14">'Tabell 8'!#REF!</definedName>
    <definedName name="_xl37" localSheetId="8">'Tabell 6B'!$F$11</definedName>
    <definedName name="_xl37" localSheetId="9">'Tabell 6C'!$F$11</definedName>
    <definedName name="_xl38" localSheetId="8">'Tabell 6B'!$Q$11</definedName>
    <definedName name="_xl38" localSheetId="9">'Tabell 6C'!$Q$11</definedName>
    <definedName name="_xl41" localSheetId="19">'Tabell 13'!$F$13</definedName>
    <definedName name="_xl41" localSheetId="10">'Tabell 7A'!$F$13</definedName>
    <definedName name="_xl41" localSheetId="11">'Tabell 7B'!$F$13</definedName>
    <definedName name="_xl41" localSheetId="12">'Tabell 7C'!$F$13</definedName>
    <definedName name="_xl41" localSheetId="13">'Tabell 7D'!$F$13</definedName>
    <definedName name="_xl51" localSheetId="17">'Tabell 11'!#REF!</definedName>
    <definedName name="_xl51" localSheetId="18">'Tabell 12'!#REF!</definedName>
    <definedName name="_xl51" localSheetId="20">'Tabell 14'!#REF!</definedName>
    <definedName name="_xl51" localSheetId="21">'Tabell 15'!#REF!</definedName>
    <definedName name="_xl51" localSheetId="22">'Tabell 16'!#REF!</definedName>
    <definedName name="_xl51" localSheetId="23">'Tabell 17'!#REF!</definedName>
    <definedName name="_xl6" localSheetId="6">'Tabell 5'!$B$13</definedName>
    <definedName name="_xl6" localSheetId="15">'Tabell 9'!#REF!</definedName>
    <definedName name="_xl79" localSheetId="6">'Tabell 5'!$F$13</definedName>
    <definedName name="_xl79" localSheetId="15">'Tabell 9'!#REF!</definedName>
    <definedName name="_xl80" localSheetId="6">'Tabell 5'!$V$13</definedName>
    <definedName name="_xl80" localSheetId="15">'Tabell 9'!#REF!</definedName>
  </definedNames>
  <calcPr calcId="125725"/>
</workbook>
</file>

<file path=xl/calcChain.xml><?xml version="1.0" encoding="utf-8"?>
<calcChain xmlns="http://schemas.openxmlformats.org/spreadsheetml/2006/main">
  <c r="I22" i="81"/>
  <c r="I23"/>
  <c r="I24"/>
  <c r="I25"/>
  <c r="I26"/>
  <c r="I27"/>
  <c r="I28"/>
  <c r="I29"/>
  <c r="I21"/>
  <c r="I6"/>
  <c r="I7"/>
  <c r="I8"/>
  <c r="I9"/>
  <c r="I10"/>
  <c r="I11"/>
  <c r="I12"/>
  <c r="I13"/>
  <c r="I14"/>
  <c r="I15"/>
  <c r="I16"/>
  <c r="I17"/>
  <c r="I18"/>
  <c r="I19"/>
  <c r="I5"/>
  <c r="G22"/>
  <c r="G23"/>
  <c r="G24"/>
  <c r="G25"/>
  <c r="G26"/>
  <c r="G27"/>
  <c r="G28"/>
  <c r="G29"/>
  <c r="G21"/>
  <c r="G6"/>
  <c r="G7"/>
  <c r="G8"/>
  <c r="G9"/>
  <c r="G10"/>
  <c r="G11"/>
  <c r="G12"/>
  <c r="G13"/>
  <c r="G14"/>
  <c r="G15"/>
  <c r="G16"/>
  <c r="G17"/>
  <c r="G18"/>
  <c r="G19"/>
  <c r="G5"/>
  <c r="E9"/>
  <c r="J9" s="1"/>
  <c r="E8"/>
  <c r="J8" s="1"/>
  <c r="E17"/>
  <c r="J17" s="1"/>
  <c r="D17"/>
  <c r="H17" s="1"/>
  <c r="E16"/>
  <c r="J16" s="1"/>
  <c r="D9"/>
  <c r="H9" s="1"/>
  <c r="D8"/>
  <c r="H8" s="1"/>
  <c r="E29"/>
  <c r="J29" s="1"/>
  <c r="E28"/>
  <c r="J28" s="1"/>
  <c r="E27"/>
  <c r="J27" s="1"/>
  <c r="E26"/>
  <c r="J26" s="1"/>
  <c r="E25"/>
  <c r="J25" s="1"/>
  <c r="E24"/>
  <c r="J24" s="1"/>
  <c r="E22"/>
  <c r="J22" s="1"/>
  <c r="E21"/>
  <c r="J21" s="1"/>
  <c r="E15"/>
  <c r="J15" s="1"/>
  <c r="E14"/>
  <c r="J14" s="1"/>
  <c r="E13"/>
  <c r="J13" s="1"/>
  <c r="E12"/>
  <c r="J12" s="1"/>
  <c r="E11"/>
  <c r="J11" s="1"/>
  <c r="E7"/>
  <c r="J7" s="1"/>
  <c r="E6"/>
  <c r="J6" s="1"/>
  <c r="E10"/>
  <c r="J10" s="1"/>
  <c r="E18"/>
  <c r="J18" s="1"/>
  <c r="E19"/>
  <c r="J19" s="1"/>
  <c r="E23"/>
  <c r="J23" s="1"/>
  <c r="E5"/>
  <c r="J5" s="1"/>
  <c r="D25"/>
  <c r="H25" s="1"/>
  <c r="D22"/>
  <c r="H22" s="1"/>
  <c r="D23"/>
  <c r="H23" s="1"/>
  <c r="D24"/>
  <c r="H24" s="1"/>
  <c r="D26"/>
  <c r="H26" s="1"/>
  <c r="D27"/>
  <c r="H27" s="1"/>
  <c r="D28"/>
  <c r="H28" s="1"/>
  <c r="D29"/>
  <c r="H29" s="1"/>
  <c r="D21"/>
  <c r="H21" s="1"/>
  <c r="D19"/>
  <c r="H19" s="1"/>
  <c r="D12"/>
  <c r="H12" s="1"/>
  <c r="D13"/>
  <c r="H13" s="1"/>
  <c r="D14"/>
  <c r="H14" s="1"/>
  <c r="D15"/>
  <c r="H15" s="1"/>
  <c r="D16"/>
  <c r="H16" s="1"/>
  <c r="D11"/>
  <c r="H11" s="1"/>
  <c r="D10"/>
  <c r="H10" s="1"/>
  <c r="D7"/>
  <c r="H7" s="1"/>
  <c r="D6"/>
  <c r="H6" s="1"/>
  <c r="D5"/>
  <c r="H5" s="1"/>
  <c r="D18"/>
  <c r="H18" s="1"/>
</calcChain>
</file>

<file path=xl/sharedStrings.xml><?xml version="1.0" encoding="utf-8"?>
<sst xmlns="http://schemas.openxmlformats.org/spreadsheetml/2006/main" count="4893" uniqueCount="386">
  <si>
    <t>Antal lastbilar, totalt</t>
  </si>
  <si>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</si>
  <si>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</si>
  <si>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</si>
  <si>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</si>
  <si>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</si>
  <si>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</si>
  <si>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</si>
  <si>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</si>
  <si>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</si>
  <si>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</si>
  <si>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</si>
  <si>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</si>
  <si>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Farligt gods, i miljoner tonkm</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</si>
  <si>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</si>
  <si>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</si>
  <si>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</si>
  <si>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</si>
  <si>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</si>
  <si>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</si>
  <si>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</si>
  <si>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</si>
  <si>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</si>
  <si>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</si>
  <si>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</si>
  <si>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</si>
  <si>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</si>
  <si>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</si>
  <si>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</si>
  <si>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</si>
  <si>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</si>
  <si>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</si>
  <si>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</si>
  <si>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</si>
  <si>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</si>
  <si>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</si>
  <si>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</si>
  <si>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</si>
  <si>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</si>
  <si>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</si>
  <si>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</si>
  <si>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</si>
  <si>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</si>
  <si>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</si>
  <si>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</si>
  <si>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</si>
  <si>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</si>
  <si>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</si>
  <si>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</si>
  <si>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</si>
  <si>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</si>
  <si>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</si>
  <si>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</si>
  <si>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</si>
  <si>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</si>
  <si>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</si>
  <si>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</si>
  <si>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</si>
  <si>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</si>
  <si>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</si>
  <si>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</si>
  <si>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</si>
  <si>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</si>
  <si>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</si>
  <si>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</si>
  <si>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</si>
  <si>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</si>
  <si>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</si>
  <si>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</si>
  <si>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</si>
  <si>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</si>
  <si>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</si>
  <si>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</si>
  <si>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</si>
  <si>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</si>
  <si>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</si>
  <si>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</si>
  <si>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</si>
  <si>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</si>
  <si>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</si>
  <si>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</si>
  <si>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</si>
  <si>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</si>
  <si>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</si>
  <si>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</si>
  <si>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</si>
  <si>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</si>
  <si>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</si>
  <si>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</si>
  <si>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</si>
  <si>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</si>
  <si>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</si>
  <si>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Syd</t>
  </si>
  <si>
    <t>Väst</t>
  </si>
  <si>
    <t>Mitt</t>
  </si>
  <si>
    <t>Norr</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</si>
  <si>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</si>
  <si>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</si>
  <si>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</si>
  <si>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</si>
  <si>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</si>
  <si>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</si>
  <si>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</si>
  <si>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</si>
  <si>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</si>
  <si>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</si>
  <si>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</si>
  <si>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</si>
  <si>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</si>
  <si>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</si>
  <si>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</si>
  <si>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</si>
  <si>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</si>
  <si>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</si>
  <si>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</si>
  <si>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Utrustning för transport och gods</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</si>
  <si>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</si>
  <si>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</si>
  <si>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</si>
  <si>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</si>
  <si>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</si>
  <si>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</si>
  <si>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</si>
  <si>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</si>
  <si>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</si>
  <si>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</si>
  <si>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</si>
  <si>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</si>
  <si>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</si>
  <si>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</si>
  <si>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</si>
  <si>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</si>
  <si>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</si>
  <si>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</si>
  <si>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</si>
  <si>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</si>
  <si>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</si>
  <si>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Endast dragbil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</si>
  <si>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</si>
  <si>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</si>
  <si>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</si>
  <si>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</si>
  <si>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</si>
  <si>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</si>
  <si>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</si>
  <si>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</si>
  <si>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r>
      <t xml:space="preserve">   Därav Stor-Malmö</t>
    </r>
    <r>
      <rPr>
        <vertAlign val="superscript"/>
        <sz val="8"/>
        <rFont val="Arial"/>
        <family val="2"/>
      </rPr>
      <t>1</t>
    </r>
  </si>
  <si>
    <r>
      <t xml:space="preserve">   Därav Stor-Göteborg</t>
    </r>
    <r>
      <rPr>
        <vertAlign val="superscript"/>
        <sz val="8"/>
        <rFont val="Arial"/>
        <family val="2"/>
      </rPr>
      <t>1</t>
    </r>
  </si>
  <si>
    <t xml:space="preserve">– </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</si>
  <si>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</si>
  <si>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</si>
  <si>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</si>
  <si>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</si>
  <si>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</si>
  <si>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</si>
  <si>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</si>
  <si>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Transsportarbete Miljoner ton-km</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</si>
  <si>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</si>
  <si>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</si>
  <si>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</si>
  <si>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</si>
  <si>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</si>
  <si>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</si>
  <si>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</si>
  <si>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</si>
  <si>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</si>
  <si>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</si>
  <si>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</si>
  <si>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</si>
  <si>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</si>
  <si>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</si>
  <si>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</si>
  <si>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</si>
  <si>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</si>
  <si>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</si>
  <si>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Miljöklass</t>
  </si>
  <si>
    <t>Euro III</t>
  </si>
  <si>
    <t>Euro IV</t>
  </si>
  <si>
    <t>Euro V</t>
  </si>
  <si>
    <t>Övriga</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</si>
  <si>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</si>
  <si>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</si>
  <si>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</si>
  <si>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</si>
  <si>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</si>
  <si>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</si>
  <si>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</si>
  <si>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</si>
  <si>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</si>
  <si>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</si>
  <si>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</si>
  <si>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</si>
  <si>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</si>
  <si>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</si>
  <si>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</si>
  <si>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</si>
  <si>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</si>
  <si>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</si>
  <si>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</si>
  <si>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Andel transporter</t>
  </si>
  <si>
    <t>Procent (%)</t>
  </si>
  <si>
    <t>utan last av</t>
  </si>
  <si>
    <t>samtliga transporter</t>
  </si>
  <si>
    <t>Andel körda kilometer</t>
  </si>
  <si>
    <t xml:space="preserve">utan last </t>
  </si>
  <si>
    <t xml:space="preserve">utan last av samtliga </t>
  </si>
  <si>
    <t>körda kilometer</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</si>
  <si>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</si>
  <si>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</si>
  <si>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</si>
  <si>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</si>
  <si>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</si>
  <si>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</si>
  <si>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</si>
  <si>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</si>
  <si>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</si>
  <si>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</si>
  <si>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</si>
  <si>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</si>
  <si>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</si>
  <si>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Tabell 17. Utrikes godstransporter med svenska lastbilar. Transportarbete fördelat efter avsändarland</t>
  </si>
  <si>
    <t>1 000-tal km</t>
  </si>
  <si>
    <t xml:space="preserve"> 1 000-tal ton</t>
  </si>
  <si>
    <t xml:space="preserve"> med last 1 000-tal</t>
  </si>
  <si>
    <t>med last 1 000-tal km</t>
  </si>
  <si>
    <t xml:space="preserve"> mängd 1 000-tal ton</t>
  </si>
  <si>
    <t>Transporterad godsmängd              1 000-tal ton</t>
  </si>
  <si>
    <t>mängd, 1 000-tal ton</t>
  </si>
  <si>
    <t>Transporterad godsmängd 1 000-tal ton</t>
  </si>
  <si>
    <t>MK 3</t>
  </si>
  <si>
    <t>MK 2</t>
  </si>
  <si>
    <t>MK 1</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</si>
  <si>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</si>
  <si>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</si>
  <si>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</si>
  <si>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</si>
  <si>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</si>
  <si>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</si>
  <si>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r>
      <t xml:space="preserve">1) Regionsindelningen återfinns i avsnittet Definitioner. </t>
    </r>
    <r>
      <rPr>
        <i/>
        <sz val="8"/>
        <rFont val="Arial"/>
        <family val="2"/>
      </rPr>
      <t>Regional divisions can be found in Definitioner.</t>
    </r>
  </si>
  <si>
    <r>
      <t>1) En mer utförlig förklaring till varugrupperna finns i avsnittet Definitioner.</t>
    </r>
    <r>
      <rPr>
        <i/>
        <sz val="8"/>
        <rFont val="Arial"/>
        <family val="2"/>
      </rPr>
      <t xml:space="preserve"> A more detailed description of the commodity groups can be found in Definitioner. </t>
    </r>
  </si>
  <si>
    <t xml:space="preserve">Tabell 10. Utrikes godstransporter med svenska lastbilar fördelat på ekipagets totalvikt, </t>
  </si>
  <si>
    <t xml:space="preserve">Tabell 14. Utrikes godstransporter med svenska lastbilar. Godsmängd fördelat efter avsändarland och avlastningsregion i Sverige respektive mottagarland </t>
  </si>
  <si>
    <t xml:space="preserve">Tabell 15. Utrikes godstransporter med svenska lastbilar. Transportarbete fördelat efter avsändarland och avlastningsregion i Sverige respektive mottagarland </t>
  </si>
  <si>
    <t>Tabellförteckning</t>
  </si>
  <si>
    <t>List of tables</t>
  </si>
  <si>
    <t>Tabell</t>
  </si>
  <si>
    <t>Table</t>
  </si>
  <si>
    <t xml:space="preserve">Tabell 18. Utrikes godstransporter med svenska lastbilar. Godsmängd fördelad på de av </t>
  </si>
  <si>
    <t>Nr</t>
  </si>
  <si>
    <t>Fordonets ålder, år</t>
  </si>
  <si>
    <t xml:space="preserve">Tabell 9. Inrikes godstransporter med svenska lastbilar. Transporterad godsmängd, transportarbete </t>
  </si>
  <si>
    <t>Körda kilometer med last 1 000-tal km</t>
  </si>
  <si>
    <t>Antal transporter med last 1 000-tal</t>
  </si>
  <si>
    <t xml:space="preserve">Flakbilar </t>
  </si>
  <si>
    <t>Skåpbilar</t>
  </si>
  <si>
    <t>därav kylaggregat</t>
  </si>
  <si>
    <t>därav frysaggregat</t>
  </si>
  <si>
    <t>Tankbilar</t>
  </si>
  <si>
    <t>därav transport av brandfarlig vätska</t>
  </si>
  <si>
    <t>därav transport av mjölk</t>
  </si>
  <si>
    <t>därav transport av kemiska vätskor</t>
  </si>
  <si>
    <t>Bankebilar (Timmerbilar)</t>
  </si>
  <si>
    <t>Dragbilar</t>
  </si>
  <si>
    <t>Utbytbara karosserier och containers</t>
  </si>
  <si>
    <r>
      <t>1) Se avsnitt Definitioner för definition av storstadsområden.</t>
    </r>
    <r>
      <rPr>
        <i/>
        <sz val="8"/>
        <rFont val="Arial"/>
        <family val="2"/>
      </rPr>
      <t xml:space="preserve"> Definitions of city areas, see Definitioner.</t>
    </r>
  </si>
  <si>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</si>
  <si>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</si>
  <si>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</si>
  <si>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</si>
  <si>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</si>
  <si>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</si>
  <si>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</si>
  <si>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</si>
  <si>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</si>
  <si>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</si>
  <si>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</si>
  <si>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</si>
  <si>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2.National road goods transport with Swedish registered lorries by maximum permissible weight,</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</si>
  <si>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</si>
  <si>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</si>
  <si>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</si>
  <si>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Tabell 8. Inrikes godstransporter med svenska lastbilar fördelat på ADR/ADR-S-klassificering. Antal transporter, körda</t>
  </si>
  <si>
    <t xml:space="preserve">Table 8. National road goods transport with Swedish registered lorries according to ADR/ADR-S. Number of haulages, kilometres </t>
  </si>
  <si>
    <t>Table 9. National road goods transport with Swedish registered lorries. Goods carried, tonne-kilometres performed</t>
  </si>
  <si>
    <t>Tabell 11. Utrikes godstransporter med svenska lastbilar fördelat på import- och exportländer</t>
  </si>
  <si>
    <t>Table 11. International road goods transport with Swedish registered lorries according to import- and export-</t>
  </si>
  <si>
    <t xml:space="preserve">Table 12.International road goods transport with Swedish registered lorries according to length of haul. </t>
  </si>
  <si>
    <t>Tabell 13. Utrikes godstransporter med svenska lastbilar fördelat på varugrupper (NST2007). Från Sverige till utlandet och från utlandet till Sverige.</t>
  </si>
  <si>
    <t>Tabell 16. Utrikes godstransporter med svenska lastbilar. Godsmängd fördelat efter avsändarland och</t>
  </si>
  <si>
    <t xml:space="preserve">Table 16. International road goods transport with Swedish registered lorries. Goods to/from Sweden divided </t>
  </si>
  <si>
    <t xml:space="preserve">Table 17. International road goods transport with Swedish registered lorries. Goods to/from Sweden divided </t>
  </si>
  <si>
    <t>Table 18. International road goods transport with Swedish registered lorries. The most important ferry lines</t>
  </si>
  <si>
    <t>Tabell 4A. Inrikes godstransporter med last med svenska lastbilar fördelat på antal transporter, körda kilometer,</t>
  </si>
  <si>
    <t>Table 4A. National road goods transport with load with Swedish registered lorries by number of haulages, kilometres driven,</t>
  </si>
  <si>
    <t>Tabell 4B. Inrikes godstransporter utan last med svenska lastbilar fördelat på antal transporter, körda kilometer,</t>
  </si>
  <si>
    <t>Table 4B. National road goods transport without load with Swedish registered lorries by number of haulages, kilometres driven,</t>
  </si>
  <si>
    <t>Utrikestrafik</t>
  </si>
  <si>
    <t>International transport</t>
  </si>
  <si>
    <t>Inrikestrafik</t>
  </si>
  <si>
    <t>National transport</t>
  </si>
  <si>
    <t>Stora containrar, växelflak och andra utbytbara lastenheter 20 fot eller mer</t>
  </si>
  <si>
    <t xml:space="preserve">Table 14. International road goods transport with Swedish registered lorries. Goods divided by dispatching country and import region in Sweden respectively receiving country </t>
  </si>
  <si>
    <t xml:space="preserve">Table 15. International road goods transport with Swedish registered lorries. Goods divided by dispatching country and import region in Sweden respectively receiving country </t>
  </si>
  <si>
    <r>
      <t xml:space="preserve">1) Se avsnitt Definitioner för definition av total- och maximilastbikt. </t>
    </r>
    <r>
      <rPr>
        <i/>
        <sz val="8"/>
        <rFont val="Arial"/>
        <family val="2"/>
      </rPr>
      <t>Definitions of total weight anda load capacity, see Definitioner.</t>
    </r>
  </si>
  <si>
    <t>Tabell 7A. Inrikes godstransporter med svenska lastbilar fördelat på varugrupper (NST2007) och transportavstånd. Totalt, kvantiteter i 1 000-tal</t>
  </si>
  <si>
    <t>Tabell 7B. Inrikes godstransporter med svenska lastbilar fördelat på varugrupper (NST2007) och transportavstånd. Totalt, tonkilometer i</t>
  </si>
  <si>
    <r>
      <t>Import - Avlastningsregion</t>
    </r>
    <r>
      <rPr>
        <vertAlign val="superscript"/>
        <sz val="8"/>
        <rFont val="Arial"/>
        <family val="2"/>
      </rPr>
      <t>1</t>
    </r>
  </si>
  <si>
    <r>
      <t>Export - Pålastningsregion</t>
    </r>
    <r>
      <rPr>
        <vertAlign val="superscript"/>
        <sz val="8"/>
        <rFont val="Arial"/>
        <family val="2"/>
      </rPr>
      <t>1</t>
    </r>
  </si>
  <si>
    <r>
      <t>Tabell 7C. Inrikes godstransporter med svenska lastbilar fördelat på varugrupper (NST2007)</t>
    </r>
    <r>
      <rPr>
        <b/>
        <sz val="10"/>
        <rFont val="Arial"/>
        <family val="2"/>
      </rPr>
      <t>.</t>
    </r>
  </si>
  <si>
    <t>Table 7C. National road goods transport with Swedish registered lorries by NST2007 division. Total,</t>
  </si>
  <si>
    <t>Tabell 7D. Inrikes godstransporter med svenska lastbilar fördelat på varugrupper (NST2007).</t>
  </si>
  <si>
    <r>
      <t>Table 7D. National road goods transport with Swedish registered lorries by NST2007 division</t>
    </r>
    <r>
      <rPr>
        <i/>
        <sz val="10"/>
        <rFont val="Arial"/>
        <family val="2"/>
      </rPr>
      <t>. Total,</t>
    </r>
  </si>
  <si>
    <r>
      <t>Körda kilometer utan last kopplade till varugrupp 1 000-tal</t>
    </r>
    <r>
      <rPr>
        <b/>
        <vertAlign val="superscript"/>
        <sz val="8"/>
        <rFont val="Arial"/>
        <family val="2"/>
      </rPr>
      <t>1</t>
    </r>
    <r>
      <rPr>
        <b/>
        <sz val="8"/>
        <rFont val="Arial"/>
        <family val="2"/>
      </rPr>
      <t xml:space="preserve"> km</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</si>
  <si>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</si>
  <si>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</si>
  <si>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</si>
  <si>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r>
      <t xml:space="preserve">1) Beräkningen av godsmängd och antal transporter baseras på sändningsdata, för en förklaring se beskrivning av statistiken. </t>
    </r>
    <r>
      <rPr>
        <i/>
        <sz val="8"/>
        <rFont val="Arial"/>
        <family val="2"/>
      </rPr>
      <t>The weight of goods and number of transports is based on basic transport operations rather than journey data, for an explanation se "Beskrivning av statistiken".</t>
    </r>
  </si>
  <si>
    <t>Trelleborg-Travemünde</t>
  </si>
  <si>
    <t>Helsingborg-Helsingör</t>
  </si>
  <si>
    <t>Malmö-Travemünde</t>
  </si>
  <si>
    <t>Trelleborg-Rostock</t>
  </si>
  <si>
    <t>Visby-Oskarshamn</t>
  </si>
  <si>
    <t>Stockholm-Helsingfors</t>
  </si>
  <si>
    <t>Kapellskär-Nådendal</t>
  </si>
  <si>
    <t>Fårö-Fårösund</t>
  </si>
  <si>
    <t>Visby-Nynäshamn</t>
  </si>
  <si>
    <t>Ystad-Swinoujscie</t>
  </si>
  <si>
    <t>Rödby-Puttgarden</t>
  </si>
  <si>
    <t>Horten-Moss</t>
  </si>
  <si>
    <t>Stavanger-Tau</t>
  </si>
  <si>
    <r>
      <rPr>
        <b/>
        <sz val="8"/>
        <rFont val="Arial"/>
        <family val="2"/>
      </rPr>
      <t>Karosseri</t>
    </r>
    <r>
      <rPr>
        <vertAlign val="superscript"/>
        <sz val="8"/>
        <rFont val="Arial"/>
        <family val="2"/>
      </rPr>
      <t>1</t>
    </r>
  </si>
  <si>
    <r>
      <t>Restpost, ny karosserikodsindelning</t>
    </r>
    <r>
      <rPr>
        <vertAlign val="superscript"/>
        <sz val="8"/>
        <rFont val="Arial"/>
        <family val="2"/>
      </rPr>
      <t>2</t>
    </r>
  </si>
  <si>
    <r>
      <t xml:space="preserve">1) En mer utförlig förklaring till karrosseri finns i avsnittet Definitioner. </t>
    </r>
    <r>
      <rPr>
        <i/>
        <sz val="8"/>
        <rFont val="Arial"/>
        <family val="2"/>
      </rPr>
      <t xml:space="preserve">A more detailed description of the carrossery can be found in Definitioner. </t>
    </r>
  </si>
  <si>
    <r>
      <t xml:space="preserve">2) År 2011 införde Transportstyrelsen nya karosskoder, därav restposten. Se avsnittet Definitioner för en förklaring. </t>
    </r>
    <r>
      <rPr>
        <i/>
        <sz val="8"/>
        <rFont val="Arial"/>
        <family val="2"/>
      </rPr>
      <t>The year 2011 the Swedish Transport Agency introduced new corrossery codes, thereof the category Restpost. Se Definitioner for an explanation.</t>
    </r>
  </si>
  <si>
    <r>
      <t>2) År 2011 införde Transportstyrelsen nya karosskoder, därav restposten. Se avsnittet Definitioner för en förklaring.</t>
    </r>
    <r>
      <rPr>
        <i/>
        <sz val="8"/>
        <rFont val="Arial"/>
        <family val="2"/>
      </rPr>
      <t xml:space="preserve"> The year 2011 the Swedish Transport Agency introduced new corrossery codes, thereof the category Restpost. Se Definitioner for an explanation.</t>
    </r>
  </si>
  <si>
    <t>Tabell 1. Svenska lastbilars godstransporter under 2011 och 2010.</t>
  </si>
  <si>
    <t>maximilastvikt, antal axlar samt fordonets ålder, 2011.</t>
  </si>
  <si>
    <t>load capacity, axle configuration of the vehicle combination and the age of the vehicle, 2011.</t>
  </si>
  <si>
    <t>-</t>
  </si>
  <si>
    <t xml:space="preserve"> </t>
  </si>
  <si>
    <t>kilometer, godsmängd och transportarbete efter ekipagets antal axlar, 2011.</t>
  </si>
  <si>
    <t>driven, tonnes, tonne-kilometres. Division by axle con­figuration, 2011.</t>
  </si>
  <si>
    <t>godsmängd och transportarbete efter lastbilens karosseri, 2011.</t>
  </si>
  <si>
    <t>tonne, tonne-kilometres. Division by carrossery, 2011.</t>
  </si>
  <si>
    <t>Tabell 5. Inrikes godstransporter med svenska lastbilar i transporterad godsmängd och transportarbete efter transportavstånd, 2011.</t>
  </si>
  <si>
    <t>län samt efter destination respektive ursprung, 2011.</t>
  </si>
  <si>
    <t>Tabell 6B. Inrikes godstransporter med svenska lastbilar fördelat på län. Totalt, kvantitet i 1 000-tal ton, 2011.</t>
  </si>
  <si>
    <t>Table 6B. National road goods transport with Swedish registered lorries by county. Total, quantity in 1 000 tonnes, 2011.</t>
  </si>
  <si>
    <t>Tabell 6C. Inrikes godstransporter med svenska lastbilar fördelat på län. Totalt, miljoner tonkilometer, 2011.</t>
  </si>
  <si>
    <t>Table 6C. National road goods transport with Swedish registered lorries by county. Total, million tonne-kilometres, 2011.</t>
  </si>
  <si>
    <t>ton, 2011.</t>
  </si>
  <si>
    <t>Table 7A. National road goods transport with Swedish registered lorries by NST2007 division and length of haul. Total, quantity in 1 000 tonnes, 2011.</t>
  </si>
  <si>
    <t>Table 7B. National road goods transport with Swedish registered lorries by NST2007 division and length of haul. Total, million tonne-kilometres, 2011.</t>
  </si>
  <si>
    <t>Totalt, körda kilometer i 1 000-tal km, 2011.</t>
  </si>
  <si>
    <t>distance in 1 000 kilometres, 2011.</t>
  </si>
  <si>
    <t>Totalt, antal transporter i 1 000-tal, 2011.</t>
  </si>
  <si>
    <t>number of haulages in thousands, 2011.</t>
  </si>
  <si>
    <t>kilometer, transporterad godsmängd och transportarbete, 2011.</t>
  </si>
  <si>
    <t>driven, tonnes and tonne-kilometres, 2011.</t>
  </si>
  <si>
    <t>och körda kilometer med last efter lasttyp, 2011.</t>
  </si>
  <si>
    <t>and kilometres driven with load, 2011.</t>
  </si>
  <si>
    <t>Antal transporter, körda kilometer, transporterad godsmängd, transportarbete, 2011.</t>
  </si>
  <si>
    <t>countries. Number of haulages, kilometres driven, tonnes and tonne-kilometres, 2011.</t>
  </si>
  <si>
    <t>transporter, körda kilometer, transporterad godsmängd och transportarbete, 2011.</t>
  </si>
  <si>
    <t>Number of haulages, kilometres diriven, tonnes and tonne-kilometres, 2011.</t>
  </si>
  <si>
    <t>Kvantiteter i 1 000-tal ton och miljoner ton-kilometer, 2011.</t>
  </si>
  <si>
    <t>1 000 tonnes and million tonne-kilometres, 2011.</t>
  </si>
  <si>
    <t>och pålastningsort i Sverige. Kvantiteter i 1 000-tal ton, 2011.</t>
  </si>
  <si>
    <t>and export region in Sweden. Quantity in 1 000 tonnes, 2011.</t>
  </si>
  <si>
    <t>och pålastningsort i Sverige. Miljoner ton-km, 2011.</t>
  </si>
  <si>
    <t>and export region in Sweden. Million tonne-kilometres, 2011.</t>
  </si>
  <si>
    <t>varugrupp respektive mottagarland och varugrupp. Kvantiteter i 1 000-tal ton, 2011.</t>
  </si>
  <si>
    <t>och varugrupp respektive mottagarland och varugrupp. Miljoner ton-km, 2011.</t>
  </si>
  <si>
    <t>svenska lastbilar mest använda färjelinjerna, kvantitet i 1 000-tal och 1000-tal ton, 2011.</t>
  </si>
  <si>
    <t>used by Swedish lorries to/from Sweden or in/between other countries. Quantity in 1 000 and 1 000 tonnes, 2011.</t>
  </si>
  <si>
    <t>Transporterad godsmängd i 1 000-tal ton</t>
  </si>
  <si>
    <t>Körda kilometer med last i 1 000-tal km</t>
  </si>
  <si>
    <r>
      <t>Antal transporter utan last kopplade till varugrupp 1 000-tal</t>
    </r>
    <r>
      <rPr>
        <b/>
        <vertAlign val="superscript"/>
        <sz val="8"/>
        <rFont val="Arial"/>
        <family val="2"/>
      </rPr>
      <t>1</t>
    </r>
  </si>
  <si>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</si>
  <si>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Table 1. Transport of goods by road by Swedish registered lorries, 2011 and 2010.</t>
  </si>
  <si>
    <t>Table 5. National road goods transport by Swedish registered lorries in tonnes and tonnes-kilometres by length of haul, 2011.</t>
  </si>
  <si>
    <t>and some city areas by destination and origin of the haulages respectively, 2011.</t>
  </si>
  <si>
    <t xml:space="preserve">Table 10. International road goods transport with Swedish registered lorries by maximum permissible </t>
  </si>
  <si>
    <t xml:space="preserve">Table 13. International road goods transport with Swedish registered lorries by NST2007 division. From Sweden to abroad and from abroad to Sweden. Quantity in </t>
  </si>
  <si>
    <t>according to dispatching/receiving country and NST2007 division. Quantity in 1 000 tonnes, 2011.</t>
  </si>
  <si>
    <t>according to dispatching/receiving country and NST2007 division. Million tonne-kilometres, 2011.</t>
  </si>
</sst>
</file>

<file path=xl/styles.xml><?xml version="1.0" encoding="utf-8"?>
<styleSheet xmlns="http://schemas.openxmlformats.org/spreadsheetml/2006/main">
  <numFmts count="3">
    <numFmt numFmtId="169" formatCode="00"/>
    <numFmt numFmtId="170" formatCode="0.0"/>
    <numFmt numFmtId="177" formatCode="#,##0.0"/>
  </numFmts>
  <fonts count="33">
    <font>
      <sz val="10"/>
      <name val="Arial"/>
    </font>
    <font>
      <sz val="10"/>
      <name val="Arial"/>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s>
  <borders count="13">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31" fillId="0" borderId="0"/>
  </cellStyleXfs>
  <cellXfs count="373">
    <xf numFmtId="0" fontId="0" fillId="0" borderId="0" xfId="0"/>
    <xf numFmtId="0" fontId="0" fillId="2" borderId="0" xfId="0" applyFill="1"/>
    <xf numFmtId="0" fontId="19" fillId="2" borderId="0" xfId="0" applyFont="1" applyFill="1" applyAlignment="1">
      <alignment horizontal="left"/>
    </xf>
    <xf numFmtId="0" fontId="5" fillId="2" borderId="1" xfId="0" applyFont="1" applyFill="1" applyBorder="1" applyAlignment="1">
      <alignment horizontal="right" vertical="top"/>
    </xf>
    <xf numFmtId="0" fontId="6" fillId="2" borderId="0" xfId="0" applyFont="1" applyFill="1" applyAlignment="1">
      <alignment horizontal="left"/>
    </xf>
    <xf numFmtId="0" fontId="6" fillId="2" borderId="0" xfId="0" applyFont="1" applyFill="1" applyAlignment="1">
      <alignment horizontal="right"/>
    </xf>
    <xf numFmtId="0" fontId="5" fillId="2" borderId="0" xfId="0" applyFont="1" applyFill="1" applyAlignment="1">
      <alignment horizontal="right"/>
    </xf>
    <xf numFmtId="0" fontId="6" fillId="2" borderId="0" xfId="0" applyFont="1" applyFill="1" applyAlignment="1">
      <alignment horizontal="right" vertical="top" wrapText="1"/>
    </xf>
    <xf numFmtId="0" fontId="6" fillId="2" borderId="0" xfId="0" applyFont="1" applyFill="1" applyAlignment="1">
      <alignment horizontal="left" vertical="center"/>
    </xf>
    <xf numFmtId="0" fontId="0" fillId="2" borderId="0" xfId="0" applyFill="1" applyAlignment="1">
      <alignment horizontal="left"/>
    </xf>
    <xf numFmtId="3" fontId="6"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3" fontId="6" fillId="2" borderId="0" xfId="0" applyNumberFormat="1" applyFont="1" applyFill="1" applyAlignment="1">
      <alignment horizontal="right"/>
    </xf>
    <xf numFmtId="0" fontId="5" fillId="2" borderId="0" xfId="0" applyFont="1" applyFill="1"/>
    <xf numFmtId="0" fontId="5" fillId="2" borderId="0" xfId="0" applyFont="1" applyFill="1" applyAlignment="1">
      <alignment horizontal="left" vertical="center"/>
    </xf>
    <xf numFmtId="3" fontId="5" fillId="2" borderId="0" xfId="0" applyNumberFormat="1" applyFont="1" applyFill="1" applyBorder="1" applyAlignment="1">
      <alignment horizontal="right" vertical="center"/>
    </xf>
    <xf numFmtId="3" fontId="5" fillId="2" borderId="0" xfId="0" applyNumberFormat="1" applyFont="1" applyFill="1" applyAlignment="1">
      <alignment horizontal="right"/>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3" fontId="5" fillId="2" borderId="2" xfId="0" applyNumberFormat="1" applyFont="1" applyFill="1" applyBorder="1" applyAlignment="1">
      <alignment horizontal="right" vertical="center"/>
    </xf>
    <xf numFmtId="0" fontId="0" fillId="2" borderId="0" xfId="0" applyFill="1" applyBorder="1"/>
    <xf numFmtId="3" fontId="6" fillId="2" borderId="0" xfId="0" applyNumberFormat="1" applyFont="1" applyFill="1" applyBorder="1" applyAlignment="1">
      <alignment horizontal="right"/>
    </xf>
    <xf numFmtId="0" fontId="5" fillId="2" borderId="0" xfId="0" applyFont="1" applyFill="1" applyBorder="1" applyAlignment="1">
      <alignment horizontal="right"/>
    </xf>
    <xf numFmtId="0" fontId="7" fillId="2" borderId="0" xfId="0" applyFont="1" applyFill="1" applyAlignment="1">
      <alignment horizontal="left" vertical="center"/>
    </xf>
    <xf numFmtId="3" fontId="5" fillId="2" borderId="0" xfId="0" applyNumberFormat="1" applyFont="1" applyFill="1" applyBorder="1" applyAlignment="1">
      <alignment horizontal="right"/>
    </xf>
    <xf numFmtId="0" fontId="5" fillId="2" borderId="3" xfId="0" applyFont="1" applyFill="1" applyBorder="1" applyAlignment="1">
      <alignment horizontal="left"/>
    </xf>
    <xf numFmtId="0" fontId="5" fillId="2" borderId="3" xfId="0" applyFont="1" applyFill="1" applyBorder="1" applyAlignment="1">
      <alignment horizontal="right"/>
    </xf>
    <xf numFmtId="0" fontId="6" fillId="2" borderId="1" xfId="0" applyFont="1" applyFill="1" applyBorder="1" applyAlignment="1">
      <alignment horizontal="right"/>
    </xf>
    <xf numFmtId="0" fontId="5"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2" fillId="2" borderId="0" xfId="0" applyFont="1" applyFill="1"/>
    <xf numFmtId="3" fontId="1"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6" fillId="2" borderId="0" xfId="0" applyFont="1" applyFill="1" applyBorder="1" applyAlignment="1">
      <alignment horizontal="left" vertical="top" wrapText="1"/>
    </xf>
    <xf numFmtId="3" fontId="5" fillId="2" borderId="0" xfId="0" applyNumberFormat="1" applyFont="1" applyFill="1" applyAlignment="1">
      <alignment horizontal="right" wrapText="1"/>
    </xf>
    <xf numFmtId="3" fontId="6" fillId="2" borderId="0" xfId="0" applyNumberFormat="1" applyFont="1" applyFill="1" applyAlignment="1">
      <alignment horizontal="right" wrapText="1"/>
    </xf>
    <xf numFmtId="0" fontId="5" fillId="2" borderId="0" xfId="0" applyFont="1" applyFill="1" applyAlignment="1">
      <alignment horizontal="right" wrapText="1"/>
    </xf>
    <xf numFmtId="0" fontId="13" fillId="2" borderId="0" xfId="0" applyFont="1" applyFill="1" applyAlignment="1">
      <alignment horizontal="right" vertical="top" wrapText="1"/>
    </xf>
    <xf numFmtId="3" fontId="13" fillId="2" borderId="0" xfId="0" applyNumberFormat="1" applyFont="1" applyFill="1" applyAlignment="1">
      <alignment horizontal="right" wrapText="1"/>
    </xf>
    <xf numFmtId="0" fontId="6" fillId="2" borderId="0" xfId="0" applyFont="1" applyFill="1"/>
    <xf numFmtId="0" fontId="0" fillId="2" borderId="0" xfId="0" applyFill="1" applyAlignment="1">
      <alignment horizontal="right"/>
    </xf>
    <xf numFmtId="0" fontId="5" fillId="2" borderId="1" xfId="0" applyFont="1" applyFill="1" applyBorder="1" applyAlignment="1">
      <alignment horizontal="left"/>
    </xf>
    <xf numFmtId="0" fontId="0" fillId="2" borderId="1" xfId="0" applyFill="1" applyBorder="1"/>
    <xf numFmtId="0" fontId="2" fillId="2" borderId="1" xfId="0" applyFont="1" applyFill="1" applyBorder="1"/>
    <xf numFmtId="0" fontId="16" fillId="2" borderId="1" xfId="0" applyFont="1" applyFill="1" applyBorder="1" applyAlignment="1">
      <alignment horizontal="right"/>
    </xf>
    <xf numFmtId="0" fontId="5" fillId="2" borderId="1" xfId="0" applyFont="1" applyFill="1" applyBorder="1"/>
    <xf numFmtId="0" fontId="5" fillId="2" borderId="4" xfId="0" applyFont="1" applyFill="1" applyBorder="1" applyAlignment="1">
      <alignment horizontal="right" vertical="top" wrapText="1"/>
    </xf>
    <xf numFmtId="0" fontId="0" fillId="2" borderId="1" xfId="0" applyFill="1" applyBorder="1" applyAlignment="1">
      <alignment horizontal="right"/>
    </xf>
    <xf numFmtId="0" fontId="8" fillId="2" borderId="0" xfId="0" applyFont="1" applyFill="1" applyAlignment="1">
      <alignment horizontal="right" wrapText="1"/>
    </xf>
    <xf numFmtId="0" fontId="12" fillId="2" borderId="0" xfId="0" applyFont="1" applyFill="1" applyAlignment="1">
      <alignment horizontal="right"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1" fontId="5" fillId="2" borderId="0" xfId="0" applyNumberFormat="1" applyFont="1" applyFill="1" applyAlignment="1">
      <alignment horizontal="righ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right"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xf numFmtId="0" fontId="2"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5" fillId="2" borderId="1" xfId="0" applyFont="1" applyFill="1" applyBorder="1" applyAlignment="1">
      <alignment horizontal="right" wrapText="1"/>
    </xf>
    <xf numFmtId="0" fontId="14" fillId="2" borderId="1" xfId="0" applyFont="1" applyFill="1" applyBorder="1" applyAlignment="1">
      <alignment horizontal="right" wrapText="1"/>
    </xf>
    <xf numFmtId="3" fontId="6" fillId="2" borderId="0" xfId="0" applyNumberFormat="1" applyFont="1" applyFill="1" applyBorder="1" applyAlignment="1">
      <alignment horizontal="right" wrapText="1"/>
    </xf>
    <xf numFmtId="0" fontId="4" fillId="2" borderId="0" xfId="0" applyFont="1" applyFill="1" applyBorder="1" applyAlignment="1"/>
    <xf numFmtId="0" fontId="9" fillId="2" borderId="0" xfId="0" applyFont="1" applyFill="1" applyAlignment="1">
      <alignment horizontal="left" vertical="top" wrapText="1"/>
    </xf>
    <xf numFmtId="0" fontId="19" fillId="2" borderId="0" xfId="2" applyFont="1" applyFill="1"/>
    <xf numFmtId="0" fontId="18" fillId="2" borderId="0" xfId="2" applyFill="1"/>
    <xf numFmtId="0" fontId="2" fillId="2" borderId="0" xfId="2" applyFont="1" applyFill="1"/>
    <xf numFmtId="0" fontId="6" fillId="2" borderId="5" xfId="2" applyFont="1" applyFill="1" applyBorder="1" applyAlignment="1">
      <alignment vertical="top"/>
    </xf>
    <xf numFmtId="0" fontId="6" fillId="2" borderId="5" xfId="2" applyFont="1" applyFill="1" applyBorder="1" applyAlignment="1">
      <alignment horizontal="center"/>
    </xf>
    <xf numFmtId="0" fontId="6" fillId="2" borderId="0" xfId="2" applyFont="1" applyFill="1" applyBorder="1" applyAlignment="1">
      <alignment vertical="top"/>
    </xf>
    <xf numFmtId="0" fontId="5" fillId="2" borderId="0" xfId="2" applyFont="1" applyFill="1" applyBorder="1" applyAlignment="1">
      <alignment horizontal="left"/>
    </xf>
    <xf numFmtId="0" fontId="5" fillId="2" borderId="0" xfId="2" applyFont="1" applyFill="1" applyBorder="1" applyAlignment="1">
      <alignment horizontal="center" vertical="top" wrapText="1"/>
    </xf>
    <xf numFmtId="0" fontId="6" fillId="2" borderId="0" xfId="2" applyFont="1" applyFill="1" applyBorder="1" applyAlignment="1">
      <alignment horizontal="right"/>
    </xf>
    <xf numFmtId="0" fontId="6" fillId="2" borderId="1" xfId="2" applyFont="1" applyFill="1" applyBorder="1" applyAlignment="1">
      <alignment horizontal="right"/>
    </xf>
    <xf numFmtId="0" fontId="5" fillId="2" borderId="1" xfId="2" applyFont="1" applyFill="1" applyBorder="1" applyAlignment="1">
      <alignment horizontal="center" vertical="top" wrapText="1"/>
    </xf>
    <xf numFmtId="0" fontId="6" fillId="2" borderId="0" xfId="2" applyFont="1" applyFill="1" applyBorder="1" applyAlignment="1">
      <alignment vertical="center"/>
    </xf>
    <xf numFmtId="3" fontId="6" fillId="2" borderId="0" xfId="2" applyNumberFormat="1" applyFont="1" applyFill="1" applyBorder="1" applyAlignment="1">
      <alignment horizontal="right" vertical="center"/>
    </xf>
    <xf numFmtId="0" fontId="5" fillId="2" borderId="0" xfId="2" applyFont="1" applyFill="1" applyBorder="1" applyAlignment="1">
      <alignment vertical="center"/>
    </xf>
    <xf numFmtId="3" fontId="5" fillId="2" borderId="0" xfId="2" applyNumberFormat="1" applyFont="1" applyFill="1" applyBorder="1" applyAlignment="1">
      <alignment horizontal="right" vertical="center"/>
    </xf>
    <xf numFmtId="0" fontId="5" fillId="2" borderId="0" xfId="2" applyFont="1" applyFill="1" applyAlignment="1">
      <alignment vertical="center"/>
    </xf>
    <xf numFmtId="3" fontId="5" fillId="2" borderId="0" xfId="2" applyNumberFormat="1" applyFont="1" applyFill="1" applyAlignment="1">
      <alignment horizontal="right" vertical="center"/>
    </xf>
    <xf numFmtId="0" fontId="6" fillId="2" borderId="0" xfId="2" applyFont="1" applyFill="1" applyAlignment="1">
      <alignment vertical="center"/>
    </xf>
    <xf numFmtId="0" fontId="8" fillId="2" borderId="3" xfId="2" applyFont="1" applyFill="1" applyBorder="1" applyAlignment="1">
      <alignment horizontal="right"/>
    </xf>
    <xf numFmtId="0" fontId="5" fillId="2" borderId="3" xfId="2" applyFont="1" applyFill="1" applyBorder="1" applyAlignment="1">
      <alignment horizontal="right"/>
    </xf>
    <xf numFmtId="0" fontId="5" fillId="2" borderId="0" xfId="2" applyFont="1" applyFill="1" applyAlignment="1">
      <alignment horizontal="right" vertical="top" wrapText="1"/>
    </xf>
    <xf numFmtId="0" fontId="5" fillId="2" borderId="0" xfId="2" applyFont="1" applyFill="1" applyBorder="1" applyAlignment="1">
      <alignment horizontal="right"/>
    </xf>
    <xf numFmtId="0" fontId="6" fillId="2" borderId="1" xfId="2" applyFont="1" applyFill="1" applyBorder="1" applyAlignment="1">
      <alignment vertical="top"/>
    </xf>
    <xf numFmtId="0" fontId="5" fillId="2" borderId="1" xfId="2" applyFont="1" applyFill="1" applyBorder="1" applyAlignment="1">
      <alignment horizontal="left" vertical="top" wrapText="1"/>
    </xf>
    <xf numFmtId="0" fontId="5" fillId="2" borderId="1" xfId="2" applyFont="1" applyFill="1" applyBorder="1" applyAlignment="1">
      <alignment vertical="top" wrapText="1"/>
    </xf>
    <xf numFmtId="1" fontId="5" fillId="2" borderId="0" xfId="0" applyNumberFormat="1" applyFont="1" applyFill="1" applyAlignment="1">
      <alignment horizontal="right" vertical="top" wrapText="1"/>
    </xf>
    <xf numFmtId="0" fontId="15" fillId="2" borderId="0" xfId="0" applyFont="1" applyFill="1"/>
    <xf numFmtId="0" fontId="5" fillId="2" borderId="0" xfId="0" applyFont="1" applyFill="1" applyBorder="1" applyAlignment="1">
      <alignment horizontal="center" vertical="top" wrapText="1"/>
    </xf>
    <xf numFmtId="169" fontId="5"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69" fontId="5"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0" fontId="2" fillId="2" borderId="0" xfId="0" applyFont="1" applyFill="1" applyBorder="1"/>
    <xf numFmtId="169" fontId="5" fillId="2" borderId="0"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4" xfId="0" applyFont="1" applyFill="1" applyBorder="1" applyAlignment="1">
      <alignment horizontal="center" vertical="top" wrapText="1"/>
    </xf>
    <xf numFmtId="169" fontId="5" fillId="2" borderId="1" xfId="0" applyNumberFormat="1" applyFont="1" applyFill="1" applyBorder="1" applyAlignment="1">
      <alignment horizontal="left" vertical="top" wrapText="1"/>
    </xf>
    <xf numFmtId="3" fontId="5" fillId="2"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wrapText="1"/>
    </xf>
    <xf numFmtId="0" fontId="5" fillId="2" borderId="0" xfId="0" applyFont="1" applyFill="1" applyBorder="1" applyAlignment="1">
      <alignment vertical="top" wrapText="1"/>
    </xf>
    <xf numFmtId="0" fontId="12" fillId="2" borderId="0" xfId="0" applyFont="1" applyFill="1" applyBorder="1" applyAlignment="1">
      <alignment horizontal="right" wrapText="1"/>
    </xf>
    <xf numFmtId="0" fontId="6" fillId="2" borderId="4" xfId="0" applyFont="1" applyFill="1" applyBorder="1" applyAlignment="1">
      <alignment horizontal="right" vertical="top" wrapText="1"/>
    </xf>
    <xf numFmtId="0" fontId="6" fillId="2" borderId="4" xfId="0" applyFont="1" applyFill="1" applyBorder="1" applyAlignment="1">
      <alignment vertical="top" wrapText="1"/>
    </xf>
    <xf numFmtId="3" fontId="5" fillId="2" borderId="1" xfId="0" applyNumberFormat="1" applyFont="1" applyFill="1" applyBorder="1" applyAlignment="1">
      <alignment horizontal="right" wrapText="1"/>
    </xf>
    <xf numFmtId="0" fontId="8" fillId="2" borderId="1" xfId="0" applyFont="1" applyFill="1" applyBorder="1" applyAlignment="1">
      <alignment horizontal="right" wrapText="1"/>
    </xf>
    <xf numFmtId="1" fontId="5" fillId="2" borderId="1" xfId="0" applyNumberFormat="1" applyFont="1" applyFill="1" applyBorder="1" applyAlignment="1">
      <alignment horizontal="right" wrapText="1"/>
    </xf>
    <xf numFmtId="3" fontId="8" fillId="2" borderId="0" xfId="0" applyNumberFormat="1" applyFont="1" applyFill="1" applyAlignment="1">
      <alignment horizontal="center" wrapText="1"/>
    </xf>
    <xf numFmtId="0" fontId="5" fillId="2" borderId="0" xfId="0" applyFont="1" applyFill="1" applyAlignment="1">
      <alignment vertical="top" wrapText="1"/>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5" fillId="2" borderId="0" xfId="0" applyFont="1" applyFill="1" applyAlignment="1"/>
    <xf numFmtId="3" fontId="6" fillId="2" borderId="0" xfId="0" applyNumberFormat="1" applyFont="1" applyFill="1" applyAlignment="1">
      <alignment horizontal="right" vertical="top" wrapText="1"/>
    </xf>
    <xf numFmtId="3" fontId="5" fillId="2" borderId="0" xfId="0" applyNumberFormat="1" applyFont="1" applyFill="1" applyAlignment="1">
      <alignment horizontal="right" vertical="top" wrapText="1"/>
    </xf>
    <xf numFmtId="3" fontId="6" fillId="2" borderId="0" xfId="0" applyNumberFormat="1" applyFont="1" applyFill="1" applyBorder="1" applyAlignment="1">
      <alignment horizontal="right" vertical="top" wrapText="1"/>
    </xf>
    <xf numFmtId="0" fontId="5" fillId="2" borderId="0" xfId="0" applyFont="1" applyFill="1" applyBorder="1" applyAlignment="1">
      <alignment horizontal="left" wrapText="1"/>
    </xf>
    <xf numFmtId="0" fontId="5" fillId="2" borderId="0" xfId="0" applyFont="1" applyFill="1" applyAlignment="1">
      <alignment horizontal="center" vertical="top" wrapText="1"/>
    </xf>
    <xf numFmtId="0" fontId="2" fillId="2" borderId="0" xfId="0" applyFont="1" applyFill="1" applyAlignment="1">
      <alignment horizontal="left" wrapText="1"/>
    </xf>
    <xf numFmtId="0" fontId="6" fillId="2" borderId="0" xfId="0" applyFont="1" applyFill="1" applyAlignment="1">
      <alignment vertical="top" wrapText="1"/>
    </xf>
    <xf numFmtId="0" fontId="8" fillId="2" borderId="0" xfId="0" applyFont="1" applyFill="1" applyAlignment="1">
      <alignment horizontal="right" vertical="top" wrapText="1"/>
    </xf>
    <xf numFmtId="0" fontId="6" fillId="2" borderId="0" xfId="0" applyFont="1" applyFill="1" applyBorder="1" applyAlignment="1">
      <alignment horizontal="center"/>
    </xf>
    <xf numFmtId="0" fontId="2" fillId="2" borderId="0" xfId="0" applyFont="1" applyFill="1" applyBorder="1" applyAlignment="1">
      <alignment horizontal="left" wrapText="1"/>
    </xf>
    <xf numFmtId="0" fontId="2" fillId="2" borderId="1" xfId="0" applyFont="1" applyFill="1" applyBorder="1" applyAlignment="1">
      <alignment horizontal="left" wrapText="1"/>
    </xf>
    <xf numFmtId="0" fontId="9" fillId="2" borderId="1" xfId="0" applyFont="1" applyFill="1" applyBorder="1" applyAlignment="1">
      <alignment horizontal="left" vertical="top"/>
    </xf>
    <xf numFmtId="0" fontId="5" fillId="2" borderId="1" xfId="0" applyFont="1" applyFill="1" applyBorder="1" applyAlignment="1"/>
    <xf numFmtId="0" fontId="5" fillId="2" borderId="1"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Alignment="1">
      <alignment horizontal="right"/>
    </xf>
    <xf numFmtId="3" fontId="5" fillId="2" borderId="1" xfId="0" applyNumberFormat="1" applyFont="1" applyFill="1" applyBorder="1" applyAlignment="1">
      <alignment horizontal="right" vertical="top" wrapText="1"/>
    </xf>
    <xf numFmtId="0" fontId="8" fillId="2" borderId="1" xfId="0" applyFont="1" applyFill="1" applyBorder="1" applyAlignment="1">
      <alignment horizontal="right" vertical="top" wrapText="1"/>
    </xf>
    <xf numFmtId="0" fontId="6" fillId="2" borderId="0" xfId="0" applyFont="1" applyFill="1" applyBorder="1" applyAlignment="1">
      <alignment vertical="top" wrapText="1"/>
    </xf>
    <xf numFmtId="0" fontId="2" fillId="2" borderId="0" xfId="0" applyFont="1" applyFill="1" applyBorder="1" applyAlignment="1">
      <alignment horizontal="right" wrapText="1"/>
    </xf>
    <xf numFmtId="0" fontId="5" fillId="2" borderId="2" xfId="0" applyFont="1" applyFill="1" applyBorder="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right" vertical="top" wrapText="1"/>
    </xf>
    <xf numFmtId="0" fontId="5" fillId="2" borderId="0" xfId="0" applyFont="1" applyFill="1" applyBorder="1" applyAlignment="1">
      <alignment horizontal="right" vertical="center"/>
    </xf>
    <xf numFmtId="0" fontId="15" fillId="2" borderId="0" xfId="0" applyFont="1" applyFill="1" applyBorder="1" applyAlignment="1">
      <alignment horizontal="center"/>
    </xf>
    <xf numFmtId="0" fontId="5" fillId="2" borderId="1" xfId="0" applyFont="1" applyFill="1" applyBorder="1" applyAlignment="1">
      <alignment horizontal="right"/>
    </xf>
    <xf numFmtId="0" fontId="7" fillId="2" borderId="0" xfId="0" applyFont="1" applyFill="1" applyAlignment="1">
      <alignment vertical="top" wrapText="1"/>
    </xf>
    <xf numFmtId="0" fontId="0" fillId="2" borderId="0" xfId="0" quotePrefix="1" applyFill="1"/>
    <xf numFmtId="0" fontId="6" fillId="2" borderId="4" xfId="0" applyFont="1" applyFill="1" applyBorder="1" applyAlignment="1">
      <alignment horizontal="left" vertical="top" wrapText="1"/>
    </xf>
    <xf numFmtId="0" fontId="3" fillId="2" borderId="1" xfId="0" applyFont="1" applyFill="1" applyBorder="1" applyAlignment="1"/>
    <xf numFmtId="0" fontId="3" fillId="2" borderId="0" xfId="0" applyFont="1" applyFill="1" applyBorder="1" applyAlignment="1"/>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right" wrapText="1"/>
    </xf>
    <xf numFmtId="3" fontId="5" fillId="2" borderId="6" xfId="0" applyNumberFormat="1" applyFont="1" applyFill="1" applyBorder="1" applyAlignment="1">
      <alignment horizontal="right" vertical="top" wrapText="1"/>
    </xf>
    <xf numFmtId="0" fontId="5" fillId="2" borderId="1" xfId="0" applyFont="1" applyFill="1" applyBorder="1" applyAlignment="1">
      <alignment horizontal="right" vertical="center"/>
    </xf>
    <xf numFmtId="0" fontId="2" fillId="2" borderId="0" xfId="0" applyFont="1" applyFill="1" applyAlignment="1">
      <alignment wrapText="1"/>
    </xf>
    <xf numFmtId="170" fontId="5" fillId="2" borderId="0" xfId="0" applyNumberFormat="1" applyFont="1" applyFill="1" applyAlignment="1">
      <alignment horizontal="right" vertical="top" wrapText="1"/>
    </xf>
    <xf numFmtId="0" fontId="0" fillId="2" borderId="0" xfId="0" applyFill="1" applyBorder="1" applyAlignment="1">
      <alignment horizontal="right"/>
    </xf>
    <xf numFmtId="0" fontId="5" fillId="2" borderId="0" xfId="0" applyFont="1" applyFill="1" applyBorder="1" applyAlignment="1">
      <alignment horizontal="center"/>
    </xf>
    <xf numFmtId="0" fontId="6" fillId="2" borderId="7" xfId="0" applyFont="1" applyFill="1" applyBorder="1" applyAlignment="1">
      <alignment horizontal="center"/>
    </xf>
    <xf numFmtId="0" fontId="6" fillId="2" borderId="4" xfId="0" applyFont="1" applyFill="1" applyBorder="1" applyAlignment="1">
      <alignment wrapText="1"/>
    </xf>
    <xf numFmtId="0" fontId="6" fillId="2" borderId="0" xfId="0" applyFont="1" applyFill="1" applyBorder="1" applyAlignment="1">
      <alignment wrapText="1"/>
    </xf>
    <xf numFmtId="0" fontId="6" fillId="2" borderId="1" xfId="0" applyFont="1" applyFill="1" applyBorder="1" applyAlignment="1">
      <alignment wrapText="1"/>
    </xf>
    <xf numFmtId="3" fontId="8" fillId="2" borderId="0" xfId="0" applyNumberFormat="1" applyFont="1" applyFill="1" applyAlignment="1">
      <alignment horizontal="right" vertical="top" wrapText="1"/>
    </xf>
    <xf numFmtId="0" fontId="13" fillId="2" borderId="0" xfId="0" applyFont="1" applyFill="1" applyAlignment="1">
      <alignment vertical="top" wrapText="1"/>
    </xf>
    <xf numFmtId="0" fontId="13" fillId="2" borderId="0" xfId="0" applyFont="1" applyFill="1" applyAlignment="1">
      <alignment horizontal="left" wrapText="1"/>
    </xf>
    <xf numFmtId="3" fontId="13" fillId="2" borderId="0" xfId="0" applyNumberFormat="1" applyFont="1" applyFill="1" applyAlignment="1">
      <alignment horizontal="right" vertical="top" wrapText="1"/>
    </xf>
    <xf numFmtId="3" fontId="13" fillId="2" borderId="0" xfId="0" applyNumberFormat="1" applyFont="1" applyFill="1" applyBorder="1" applyAlignment="1">
      <alignment horizontal="right" wrapText="1"/>
    </xf>
    <xf numFmtId="0" fontId="9" fillId="2" borderId="0" xfId="0" applyFont="1" applyFill="1" applyAlignment="1">
      <alignment horizontal="left" wrapText="1"/>
    </xf>
    <xf numFmtId="0" fontId="9" fillId="2" borderId="0" xfId="0" applyFont="1" applyFill="1" applyAlignment="1">
      <alignment wrapText="1"/>
    </xf>
    <xf numFmtId="0" fontId="16" fillId="2" borderId="0" xfId="0" applyFont="1" applyFill="1" applyAlignment="1"/>
    <xf numFmtId="0" fontId="1" fillId="2" borderId="0" xfId="0" applyFont="1" applyFill="1"/>
    <xf numFmtId="0" fontId="1" fillId="2" borderId="0" xfId="0" applyFont="1" applyFill="1" applyAlignment="1">
      <alignment wrapText="1"/>
    </xf>
    <xf numFmtId="0" fontId="21" fillId="2" borderId="0" xfId="0" applyFont="1" applyFill="1"/>
    <xf numFmtId="0" fontId="12" fillId="2" borderId="0" xfId="0" applyFont="1" applyFill="1" applyBorder="1" applyAlignment="1">
      <alignment horizontal="right" vertical="top" wrapText="1"/>
    </xf>
    <xf numFmtId="3" fontId="5" fillId="2" borderId="0" xfId="0" applyNumberFormat="1" applyFont="1" applyFill="1" applyBorder="1" applyAlignment="1">
      <alignment horizontal="right" wrapText="1"/>
    </xf>
    <xf numFmtId="0" fontId="6" fillId="2" borderId="0" xfId="0" applyFont="1" applyFill="1" applyBorder="1"/>
    <xf numFmtId="0" fontId="5" fillId="2" borderId="1" xfId="0" quotePrefix="1" applyFont="1" applyFill="1" applyBorder="1" applyAlignment="1">
      <alignment horizontal="right" vertical="top" wrapText="1"/>
    </xf>
    <xf numFmtId="0" fontId="16" fillId="2" borderId="0" xfId="0" applyFont="1" applyFill="1" applyBorder="1" applyAlignment="1">
      <alignment horizontal="right"/>
    </xf>
    <xf numFmtId="0" fontId="15" fillId="2" borderId="0" xfId="0" applyFont="1" applyFill="1" applyBorder="1"/>
    <xf numFmtId="0" fontId="15" fillId="2" borderId="0" xfId="2" applyFont="1" applyFill="1"/>
    <xf numFmtId="0" fontId="15" fillId="2" borderId="0" xfId="0" applyFont="1" applyFill="1" applyAlignment="1">
      <alignment horizontal="left" wrapText="1"/>
    </xf>
    <xf numFmtId="0" fontId="15" fillId="2" borderId="0" xfId="0" applyFont="1" applyFill="1" applyBorder="1" applyAlignment="1">
      <alignment horizontal="right" wrapText="1"/>
    </xf>
    <xf numFmtId="0" fontId="16" fillId="2" borderId="0" xfId="0" applyFont="1" applyFill="1" applyBorder="1" applyAlignment="1">
      <alignment horizontal="left"/>
    </xf>
    <xf numFmtId="0" fontId="25" fillId="2" borderId="0" xfId="0" applyFont="1" applyFill="1" applyBorder="1"/>
    <xf numFmtId="0" fontId="15" fillId="2" borderId="0" xfId="0" applyFont="1" applyFill="1" applyBorder="1" applyAlignment="1"/>
    <xf numFmtId="0" fontId="2" fillId="2" borderId="1" xfId="0" applyFont="1" applyFill="1" applyBorder="1" applyAlignment="1">
      <alignment horizontal="right" wrapText="1"/>
    </xf>
    <xf numFmtId="0" fontId="15" fillId="2" borderId="0" xfId="0" applyFont="1" applyFill="1" applyBorder="1" applyAlignment="1">
      <alignment horizontal="left" wrapText="1"/>
    </xf>
    <xf numFmtId="0" fontId="30" fillId="2" borderId="2" xfId="0" applyFont="1" applyFill="1" applyBorder="1" applyAlignment="1">
      <alignment horizontal="left" vertical="center"/>
    </xf>
    <xf numFmtId="0" fontId="16" fillId="2" borderId="0" xfId="3" applyFont="1" applyFill="1"/>
    <xf numFmtId="0" fontId="16" fillId="2" borderId="0" xfId="3" applyFont="1" applyFill="1" applyAlignment="1">
      <alignment vertical="center"/>
    </xf>
    <xf numFmtId="0" fontId="15" fillId="2" borderId="0" xfId="0" applyFont="1" applyFill="1" applyAlignment="1">
      <alignment wrapText="1"/>
    </xf>
    <xf numFmtId="0" fontId="15" fillId="2" borderId="0" xfId="3" applyFont="1" applyFill="1" applyAlignment="1">
      <alignment horizontal="center"/>
    </xf>
    <xf numFmtId="0" fontId="16" fillId="2" borderId="0" xfId="3" quotePrefix="1" applyFont="1" applyFill="1" applyAlignment="1">
      <alignment vertical="center"/>
    </xf>
    <xf numFmtId="0" fontId="4" fillId="2" borderId="0" xfId="0" applyFont="1" applyFill="1"/>
    <xf numFmtId="0" fontId="13" fillId="2" borderId="0" xfId="0" applyFont="1" applyFill="1" applyAlignment="1">
      <alignment horizontal="left" vertical="top" wrapText="1"/>
    </xf>
    <xf numFmtId="170" fontId="13" fillId="2" borderId="0" xfId="0" applyNumberFormat="1" applyFont="1" applyFill="1" applyAlignment="1">
      <alignment horizontal="right" vertical="top" wrapText="1"/>
    </xf>
    <xf numFmtId="0" fontId="15" fillId="2" borderId="7" xfId="3" applyFont="1" applyFill="1" applyBorder="1"/>
    <xf numFmtId="0" fontId="15" fillId="2" borderId="0" xfId="3" applyFont="1" applyFill="1" applyBorder="1"/>
    <xf numFmtId="0" fontId="16" fillId="2" borderId="0" xfId="3" applyFont="1" applyFill="1" applyAlignment="1">
      <alignment vertical="top" wrapText="1"/>
    </xf>
    <xf numFmtId="0" fontId="5" fillId="2" borderId="0" xfId="0" applyFont="1" applyFill="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4" xfId="0" applyFont="1" applyFill="1" applyBorder="1" applyAlignment="1">
      <alignment horizontal="left" wrapText="1"/>
    </xf>
    <xf numFmtId="3" fontId="5" fillId="3" borderId="0" xfId="0" applyNumberFormat="1" applyFont="1" applyFill="1" applyAlignment="1">
      <alignment horizontal="right" wrapText="1"/>
    </xf>
    <xf numFmtId="3" fontId="6" fillId="3" borderId="0" xfId="0" applyNumberFormat="1" applyFont="1" applyFill="1" applyAlignment="1">
      <alignment horizontal="right" wrapText="1"/>
    </xf>
    <xf numFmtId="0" fontId="6" fillId="2" borderId="0" xfId="0" applyFont="1" applyFill="1" applyAlignment="1">
      <alignment vertical="top"/>
    </xf>
    <xf numFmtId="0" fontId="27" fillId="2" borderId="0" xfId="0" applyFont="1" applyFill="1" applyAlignment="1"/>
    <xf numFmtId="0" fontId="24" fillId="2" borderId="0" xfId="0" applyFont="1" applyFill="1" applyAlignment="1"/>
    <xf numFmtId="0" fontId="2" fillId="2" borderId="0" xfId="0" applyFont="1" applyFill="1" applyAlignment="1"/>
    <xf numFmtId="0" fontId="24" fillId="2" borderId="0" xfId="0" applyFont="1" applyFill="1" applyBorder="1" applyAlignment="1"/>
    <xf numFmtId="0" fontId="2" fillId="2" borderId="0" xfId="0" applyFont="1" applyFill="1" applyBorder="1" applyAlignment="1"/>
    <xf numFmtId="0" fontId="26" fillId="2" borderId="0" xfId="0" applyFont="1" applyFill="1" applyBorder="1" applyAlignment="1"/>
    <xf numFmtId="0" fontId="5" fillId="2" borderId="4" xfId="0" applyFont="1" applyFill="1" applyBorder="1" applyAlignment="1">
      <alignment horizontal="right" vertical="top"/>
    </xf>
    <xf numFmtId="0" fontId="6" fillId="2" borderId="4" xfId="0" applyFont="1" applyFill="1" applyBorder="1" applyAlignment="1">
      <alignment horizontal="center" vertical="top"/>
    </xf>
    <xf numFmtId="0" fontId="5" fillId="2" borderId="1" xfId="0" applyFont="1" applyFill="1" applyBorder="1" applyAlignment="1">
      <alignment horizontal="center" vertical="top"/>
    </xf>
    <xf numFmtId="0" fontId="13" fillId="2" borderId="0" xfId="0" applyFont="1" applyFill="1" applyAlignment="1">
      <alignment horizontal="right" vertical="top"/>
    </xf>
    <xf numFmtId="0" fontId="13" fillId="2" borderId="0" xfId="0" applyFont="1" applyFill="1" applyAlignment="1"/>
    <xf numFmtId="0" fontId="12" fillId="2" borderId="0" xfId="0" applyFont="1" applyFill="1" applyAlignment="1">
      <alignment horizontal="right"/>
    </xf>
    <xf numFmtId="0" fontId="29" fillId="2" borderId="0" xfId="0" applyFont="1" applyFill="1" applyAlignment="1">
      <alignment horizontal="left" vertical="top"/>
    </xf>
    <xf numFmtId="0" fontId="13" fillId="2" borderId="0" xfId="0" applyFont="1" applyFill="1" applyAlignment="1">
      <alignment horizontal="left" vertical="top"/>
    </xf>
    <xf numFmtId="170" fontId="13" fillId="2" borderId="0" xfId="0" applyNumberFormat="1" applyFont="1" applyFill="1" applyAlignment="1">
      <alignment horizontal="right" vertical="top"/>
    </xf>
    <xf numFmtId="3" fontId="13" fillId="2" borderId="0" xfId="0" applyNumberFormat="1" applyFont="1" applyFill="1" applyAlignment="1">
      <alignment horizontal="right"/>
    </xf>
    <xf numFmtId="0" fontId="30" fillId="2" borderId="0" xfId="0" applyFont="1" applyFill="1" applyAlignment="1"/>
    <xf numFmtId="0" fontId="30" fillId="2" borderId="0" xfId="0" applyFont="1" applyFill="1" applyBorder="1" applyAlignment="1">
      <alignment horizontal="left" vertical="top"/>
    </xf>
    <xf numFmtId="0" fontId="8" fillId="2" borderId="0" xfId="0" applyFont="1" applyFill="1" applyBorder="1" applyAlignment="1">
      <alignment horizontal="right"/>
    </xf>
    <xf numFmtId="0" fontId="13" fillId="2" borderId="0" xfId="0" applyFont="1" applyFill="1" applyBorder="1" applyAlignment="1"/>
    <xf numFmtId="170" fontId="5" fillId="2" borderId="0" xfId="0" applyNumberFormat="1" applyFont="1" applyFill="1" applyAlignment="1">
      <alignment horizontal="right" vertical="top"/>
    </xf>
    <xf numFmtId="0" fontId="6" fillId="2" borderId="0" xfId="0" applyFont="1" applyFill="1" applyAlignment="1"/>
    <xf numFmtId="0" fontId="7" fillId="2" borderId="0" xfId="0" applyFont="1" applyFill="1" applyAlignment="1">
      <alignment vertical="top"/>
    </xf>
    <xf numFmtId="0" fontId="7" fillId="2" borderId="0" xfId="0" applyFont="1" applyFill="1" applyAlignment="1">
      <alignment horizontal="left" vertical="top"/>
    </xf>
    <xf numFmtId="0" fontId="13" fillId="2" borderId="0" xfId="0" applyFont="1" applyFill="1" applyAlignment="1">
      <alignment horizontal="right"/>
    </xf>
    <xf numFmtId="0" fontId="28" fillId="2" borderId="1" xfId="0" applyFont="1" applyFill="1" applyBorder="1" applyAlignment="1"/>
    <xf numFmtId="0" fontId="5" fillId="2" borderId="0" xfId="0" applyFont="1" applyFill="1" applyAlignment="1">
      <alignment vertical="top"/>
    </xf>
    <xf numFmtId="0" fontId="16" fillId="2" borderId="0" xfId="0" applyFont="1" applyFill="1" applyBorder="1" applyAlignment="1"/>
    <xf numFmtId="0" fontId="25" fillId="2" borderId="1" xfId="0" applyFont="1" applyFill="1" applyBorder="1" applyAlignment="1"/>
    <xf numFmtId="0" fontId="16" fillId="2" borderId="1" xfId="0" applyFont="1" applyFill="1" applyBorder="1" applyAlignment="1"/>
    <xf numFmtId="0" fontId="5" fillId="2" borderId="0" xfId="0" applyFont="1" applyFill="1" applyBorder="1" applyAlignment="1"/>
    <xf numFmtId="0" fontId="5" fillId="2" borderId="6" xfId="0" applyFont="1" applyFill="1" applyBorder="1" applyAlignment="1">
      <alignment horizontal="right" vertical="top"/>
    </xf>
    <xf numFmtId="0" fontId="6" fillId="2" borderId="0" xfId="0" applyFont="1" applyFill="1" applyAlignment="1">
      <alignment horizontal="right" vertical="top"/>
    </xf>
    <xf numFmtId="0" fontId="5" fillId="2" borderId="0" xfId="0" applyFont="1" applyFill="1" applyAlignment="1">
      <alignment horizontal="right" vertical="center"/>
    </xf>
    <xf numFmtId="3" fontId="14" fillId="2" borderId="0" xfId="0" applyNumberFormat="1" applyFont="1" applyFill="1" applyBorder="1" applyAlignment="1">
      <alignment vertical="top"/>
    </xf>
    <xf numFmtId="3" fontId="14" fillId="2" borderId="0" xfId="0" applyNumberFormat="1" applyFont="1" applyFill="1" applyBorder="1" applyAlignment="1">
      <alignment horizontal="right" vertical="top"/>
    </xf>
    <xf numFmtId="0" fontId="0" fillId="2" borderId="8" xfId="0" applyFill="1" applyBorder="1" applyAlignment="1"/>
    <xf numFmtId="3" fontId="20" fillId="2" borderId="0" xfId="0" applyNumberFormat="1" applyFont="1" applyFill="1" applyBorder="1" applyAlignment="1">
      <alignment vertical="top"/>
    </xf>
    <xf numFmtId="0" fontId="8" fillId="2" borderId="0" xfId="0" applyFont="1" applyFill="1" applyAlignment="1">
      <alignment horizontal="right" vertical="center"/>
    </xf>
    <xf numFmtId="3" fontId="20" fillId="2" borderId="0" xfId="0" applyNumberFormat="1" applyFont="1" applyFill="1" applyBorder="1" applyAlignment="1">
      <alignment horizontal="right" vertical="top"/>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3" fontId="18" fillId="2" borderId="0" xfId="0" applyNumberFormat="1" applyFont="1" applyFill="1" applyBorder="1" applyAlignment="1">
      <alignment vertical="top"/>
    </xf>
    <xf numFmtId="3" fontId="0" fillId="2" borderId="0" xfId="0" applyNumberFormat="1" applyFill="1" applyAlignment="1"/>
    <xf numFmtId="3" fontId="0" fillId="2" borderId="0" xfId="0" applyNumberFormat="1" applyFill="1" applyBorder="1" applyAlignment="1"/>
    <xf numFmtId="170" fontId="0" fillId="2" borderId="0" xfId="0" applyNumberFormat="1" applyFill="1" applyBorder="1" applyAlignment="1"/>
    <xf numFmtId="3" fontId="5" fillId="2" borderId="0" xfId="0" applyNumberFormat="1" applyFont="1" applyFill="1" applyBorder="1" applyAlignment="1">
      <alignment vertical="top"/>
    </xf>
    <xf numFmtId="3" fontId="5" fillId="2" borderId="0" xfId="0" applyNumberFormat="1" applyFont="1" applyFill="1" applyBorder="1" applyAlignment="1">
      <alignment horizontal="right" vertical="top"/>
    </xf>
    <xf numFmtId="3" fontId="6" fillId="2" borderId="0" xfId="0" applyNumberFormat="1" applyFont="1" applyFill="1" applyBorder="1" applyAlignment="1">
      <alignment vertical="top"/>
    </xf>
    <xf numFmtId="3" fontId="6" fillId="2" borderId="0" xfId="0" applyNumberFormat="1" applyFont="1" applyFill="1" applyBorder="1" applyAlignment="1">
      <alignment horizontal="right" vertical="top"/>
    </xf>
    <xf numFmtId="0" fontId="8" fillId="2" borderId="3" xfId="0" applyFont="1" applyFill="1" applyBorder="1" applyAlignment="1">
      <alignment horizontal="right"/>
    </xf>
    <xf numFmtId="0" fontId="15" fillId="2" borderId="0" xfId="0" applyFont="1" applyFill="1" applyAlignment="1"/>
    <xf numFmtId="0" fontId="25" fillId="2" borderId="0" xfId="0" applyFont="1" applyFill="1" applyBorder="1" applyAlignment="1"/>
    <xf numFmtId="0" fontId="5" fillId="2" borderId="4" xfId="0" applyFont="1" applyFill="1" applyBorder="1" applyAlignment="1">
      <alignment vertical="top"/>
    </xf>
    <xf numFmtId="0" fontId="5" fillId="2" borderId="0" xfId="0" applyFont="1" applyFill="1" applyBorder="1" applyAlignment="1">
      <alignment vertical="top"/>
    </xf>
    <xf numFmtId="0" fontId="5" fillId="2" borderId="1" xfId="0" applyFont="1" applyFill="1" applyBorder="1" applyAlignment="1">
      <alignment vertical="top"/>
    </xf>
    <xf numFmtId="0" fontId="2" fillId="2" borderId="1" xfId="0" quotePrefix="1" applyFont="1" applyFill="1" applyBorder="1" applyAlignment="1"/>
    <xf numFmtId="0" fontId="5" fillId="2" borderId="0" xfId="0" applyFont="1" applyFill="1" applyBorder="1" applyAlignment="1">
      <alignment horizontal="center" vertical="top"/>
    </xf>
    <xf numFmtId="0" fontId="9" fillId="2" borderId="0" xfId="0" applyFont="1" applyFill="1" applyAlignment="1">
      <alignment horizontal="left" vertical="top"/>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0" xfId="0" applyFont="1" applyFill="1" applyBorder="1" applyAlignment="1">
      <alignment horizontal="left"/>
    </xf>
    <xf numFmtId="0" fontId="6" fillId="2" borderId="0" xfId="0" applyFont="1" applyFill="1" applyBorder="1" applyAlignment="1">
      <alignment horizontal="right"/>
    </xf>
    <xf numFmtId="0" fontId="14" fillId="2" borderId="0" xfId="0" applyFont="1" applyFill="1" applyAlignment="1">
      <alignment horizontal="right"/>
    </xf>
    <xf numFmtId="1" fontId="5" fillId="2" borderId="0" xfId="0" applyNumberFormat="1" applyFont="1" applyFill="1" applyAlignment="1">
      <alignment horizontal="right"/>
    </xf>
    <xf numFmtId="0" fontId="14" fillId="2" borderId="1" xfId="0" applyFont="1" applyFill="1" applyBorder="1" applyAlignment="1">
      <alignment horizontal="right"/>
    </xf>
    <xf numFmtId="0" fontId="5" fillId="2" borderId="0" xfId="2" applyFont="1" applyFill="1" applyBorder="1" applyAlignment="1">
      <alignment horizontal="right" vertical="top"/>
    </xf>
    <xf numFmtId="0" fontId="18" fillId="2" borderId="0" xfId="2" applyFill="1" applyAlignment="1"/>
    <xf numFmtId="3" fontId="8" fillId="2" borderId="0" xfId="2" applyNumberFormat="1" applyFont="1" applyFill="1" applyAlignment="1">
      <alignment horizontal="right" vertical="center"/>
    </xf>
    <xf numFmtId="3" fontId="5" fillId="2" borderId="3" xfId="2" applyNumberFormat="1" applyFont="1" applyFill="1" applyBorder="1" applyAlignment="1">
      <alignment horizontal="left"/>
    </xf>
    <xf numFmtId="3" fontId="8" fillId="2" borderId="3" xfId="2" applyNumberFormat="1" applyFont="1" applyFill="1" applyBorder="1" applyAlignment="1">
      <alignment horizontal="right"/>
    </xf>
    <xf numFmtId="0" fontId="18" fillId="2" borderId="0" xfId="2" applyFont="1" applyFill="1" applyAlignment="1"/>
    <xf numFmtId="169" fontId="5" fillId="2" borderId="0" xfId="0" applyNumberFormat="1" applyFont="1" applyFill="1" applyBorder="1" applyAlignment="1">
      <alignment horizontal="left" vertical="top"/>
    </xf>
    <xf numFmtId="3" fontId="5" fillId="3" borderId="0" xfId="0" applyNumberFormat="1" applyFont="1" applyFill="1" applyAlignment="1">
      <alignment horizontal="right"/>
    </xf>
    <xf numFmtId="1" fontId="5" fillId="2" borderId="0" xfId="0" applyNumberFormat="1" applyFont="1" applyFill="1" applyAlignment="1">
      <alignment horizontal="right" vertical="top"/>
    </xf>
    <xf numFmtId="3" fontId="6" fillId="3" borderId="0" xfId="0" applyNumberFormat="1" applyFont="1" applyFill="1" applyAlignment="1">
      <alignment horizontal="right"/>
    </xf>
    <xf numFmtId="0" fontId="6" fillId="2" borderId="1" xfId="0" applyFont="1" applyFill="1" applyBorder="1" applyAlignment="1">
      <alignment horizontal="right" vertical="top"/>
    </xf>
    <xf numFmtId="0" fontId="5" fillId="2" borderId="0" xfId="0" applyFont="1" applyFill="1" applyBorder="1" applyAlignment="1">
      <alignment horizontal="left"/>
    </xf>
    <xf numFmtId="0" fontId="6" fillId="2" borderId="9" xfId="0" applyFont="1" applyFill="1" applyBorder="1" applyAlignment="1">
      <alignment vertical="top" wrapText="1"/>
    </xf>
    <xf numFmtId="0" fontId="0" fillId="2" borderId="6" xfId="0" applyFill="1" applyBorder="1"/>
    <xf numFmtId="0" fontId="25" fillId="2" borderId="1" xfId="0" applyFont="1" applyFill="1" applyBorder="1"/>
    <xf numFmtId="0" fontId="5" fillId="2" borderId="0" xfId="0" applyFont="1" applyFill="1" applyBorder="1" applyAlignment="1">
      <alignment horizontal="right" wrapText="1"/>
    </xf>
    <xf numFmtId="0" fontId="6" fillId="2" borderId="0" xfId="0" applyFont="1" applyFill="1" applyAlignment="1">
      <alignment wrapText="1"/>
    </xf>
    <xf numFmtId="0" fontId="5" fillId="2" borderId="0" xfId="0" applyFont="1" applyFill="1" applyAlignment="1">
      <alignment horizontal="left"/>
    </xf>
    <xf numFmtId="0" fontId="15" fillId="4" borderId="0" xfId="3" applyFont="1" applyFill="1" applyAlignment="1">
      <alignment horizontal="center"/>
    </xf>
    <xf numFmtId="0" fontId="15" fillId="2" borderId="0" xfId="3" applyFont="1" applyFill="1" applyAlignment="1">
      <alignment vertical="top"/>
    </xf>
    <xf numFmtId="0" fontId="15" fillId="2" borderId="0" xfId="3" applyFont="1" applyFill="1" applyAlignment="1">
      <alignment vertical="top" wrapText="1"/>
    </xf>
    <xf numFmtId="0" fontId="21" fillId="0" borderId="0" xfId="0" applyFont="1" applyFill="1"/>
    <xf numFmtId="0" fontId="0" fillId="2" borderId="0" xfId="0" applyFill="1" applyAlignment="1">
      <alignment horizontal="center"/>
    </xf>
    <xf numFmtId="0" fontId="13" fillId="0" borderId="0" xfId="0" applyFont="1" applyFill="1" applyAlignment="1"/>
    <xf numFmtId="0" fontId="0" fillId="0" borderId="0" xfId="0" applyFill="1"/>
    <xf numFmtId="0" fontId="13" fillId="2" borderId="0" xfId="0" applyFont="1" applyFill="1" applyAlignment="1">
      <alignment horizontal="right" vertical="center"/>
    </xf>
    <xf numFmtId="0" fontId="13" fillId="2" borderId="2" xfId="0" applyFont="1" applyFill="1" applyBorder="1" applyAlignment="1">
      <alignment horizontal="left" vertical="center"/>
    </xf>
    <xf numFmtId="0" fontId="6" fillId="2" borderId="2" xfId="0" applyFont="1" applyFill="1" applyBorder="1" applyAlignment="1">
      <alignment horizontal="left" vertical="center"/>
    </xf>
    <xf numFmtId="0" fontId="12" fillId="2" borderId="0" xfId="0" applyFont="1" applyFill="1" applyBorder="1" applyAlignment="1">
      <alignment horizontal="right"/>
    </xf>
    <xf numFmtId="0" fontId="9" fillId="2" borderId="0" xfId="0" applyFont="1" applyFill="1" applyAlignment="1">
      <alignment vertical="top"/>
    </xf>
    <xf numFmtId="3" fontId="13" fillId="2" borderId="0" xfId="2" applyNumberFormat="1" applyFont="1" applyFill="1" applyAlignment="1">
      <alignment horizontal="right" vertical="center"/>
    </xf>
    <xf numFmtId="3" fontId="8" fillId="2" borderId="0" xfId="0" applyNumberFormat="1" applyFont="1" applyFill="1" applyBorder="1" applyAlignment="1">
      <alignment horizontal="center" wrapText="1"/>
    </xf>
    <xf numFmtId="0" fontId="9" fillId="2" borderId="0" xfId="0" applyFont="1" applyFill="1" applyAlignment="1">
      <alignment vertical="top" wrapText="1"/>
    </xf>
    <xf numFmtId="0" fontId="16" fillId="2" borderId="0" xfId="0" applyFont="1" applyFill="1" applyAlignment="1">
      <alignment horizontal="right"/>
    </xf>
    <xf numFmtId="0" fontId="16" fillId="2" borderId="0" xfId="0" applyFont="1" applyFill="1"/>
    <xf numFmtId="3" fontId="5" fillId="2" borderId="2" xfId="0" applyNumberFormat="1" applyFont="1" applyFill="1" applyBorder="1" applyAlignment="1">
      <alignment horizontal="left" vertical="center"/>
    </xf>
    <xf numFmtId="3" fontId="5" fillId="2" borderId="0" xfId="0" applyNumberFormat="1" applyFont="1" applyFill="1" applyAlignment="1">
      <alignment horizontal="right" vertical="top"/>
    </xf>
    <xf numFmtId="177" fontId="5" fillId="2" borderId="0" xfId="0" applyNumberFormat="1" applyFont="1" applyFill="1" applyAlignment="1"/>
    <xf numFmtId="3" fontId="16" fillId="2" borderId="0" xfId="0" applyNumberFormat="1" applyFont="1" applyFill="1" applyAlignment="1">
      <alignment horizontal="right" vertical="center"/>
    </xf>
    <xf numFmtId="0" fontId="5" fillId="2" borderId="6" xfId="0" applyFont="1" applyFill="1" applyBorder="1" applyAlignment="1">
      <alignment horizontal="left"/>
    </xf>
    <xf numFmtId="177" fontId="8" fillId="2" borderId="0" xfId="0" applyNumberFormat="1" applyFont="1" applyFill="1" applyAlignment="1">
      <alignment horizontal="right"/>
    </xf>
    <xf numFmtId="0" fontId="15" fillId="4" borderId="0" xfId="3" applyFont="1" applyFill="1" applyAlignment="1">
      <alignment horizontal="center"/>
    </xf>
    <xf numFmtId="0" fontId="6" fillId="2" borderId="4" xfId="0" applyFont="1" applyFill="1" applyBorder="1" applyAlignment="1">
      <alignment horizontal="center" vertical="top"/>
    </xf>
    <xf numFmtId="0" fontId="6" fillId="2" borderId="7" xfId="0" applyFont="1" applyFill="1" applyBorder="1" applyAlignment="1">
      <alignment horizontal="center" vertical="top"/>
    </xf>
    <xf numFmtId="0" fontId="5" fillId="2" borderId="0" xfId="0" applyFont="1" applyFill="1" applyAlignment="1">
      <alignment vertical="top" wrapText="1"/>
    </xf>
    <xf numFmtId="0" fontId="5" fillId="2" borderId="1" xfId="0" applyFont="1" applyFill="1" applyBorder="1" applyAlignment="1">
      <alignment horizontal="center" vertical="top" wrapText="1"/>
    </xf>
    <xf numFmtId="0" fontId="6" fillId="2" borderId="4" xfId="0" applyFont="1" applyFill="1" applyBorder="1" applyAlignment="1">
      <alignment horizontal="center" vertical="top" wrapText="1"/>
    </xf>
    <xf numFmtId="0" fontId="5" fillId="2" borderId="4" xfId="0" applyFont="1" applyFill="1" applyBorder="1" applyAlignment="1">
      <alignment horizontal="left" vertical="top" wrapText="1"/>
    </xf>
    <xf numFmtId="0" fontId="6" fillId="2" borderId="7"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1" xfId="0" applyFont="1" applyFill="1" applyBorder="1" applyAlignment="1">
      <alignment horizontal="left" vertical="top" wrapText="1"/>
    </xf>
    <xf numFmtId="0" fontId="5" fillId="2" borderId="7" xfId="0" applyFont="1" applyFill="1" applyBorder="1" applyAlignment="1">
      <alignment horizontal="center" wrapText="1"/>
    </xf>
    <xf numFmtId="0" fontId="6" fillId="2" borderId="7" xfId="0" applyFont="1" applyFill="1" applyBorder="1" applyAlignment="1">
      <alignment horizontal="center" wrapText="1"/>
    </xf>
    <xf numFmtId="0" fontId="5" fillId="2" borderId="10" xfId="0" applyFont="1" applyFill="1" applyBorder="1" applyAlignment="1">
      <alignment horizontal="center" wrapText="1"/>
    </xf>
    <xf numFmtId="0" fontId="5" fillId="2" borderId="0" xfId="0" applyFont="1" applyFill="1" applyBorder="1" applyAlignment="1">
      <alignment horizontal="center" wrapText="1"/>
    </xf>
    <xf numFmtId="0" fontId="5" fillId="2" borderId="11" xfId="2" applyFont="1" applyFill="1" applyBorder="1" applyAlignment="1">
      <alignment horizontal="center" vertical="top" wrapText="1"/>
    </xf>
    <xf numFmtId="0" fontId="6" fillId="2" borderId="12" xfId="2" applyFont="1" applyFill="1" applyBorder="1" applyAlignment="1">
      <alignment horizontal="center"/>
    </xf>
    <xf numFmtId="0" fontId="6" fillId="2" borderId="9" xfId="0" applyFont="1" applyFill="1" applyBorder="1" applyAlignment="1">
      <alignment horizontal="center" vertical="top" wrapText="1"/>
    </xf>
    <xf numFmtId="0" fontId="15" fillId="2" borderId="9" xfId="0" applyFont="1" applyFill="1" applyBorder="1" applyAlignment="1">
      <alignment horizontal="center" vertical="top" wrapText="1"/>
    </xf>
    <xf numFmtId="0" fontId="5" fillId="2" borderId="4" xfId="0" applyFont="1" applyFill="1" applyBorder="1" applyAlignment="1">
      <alignment horizontal="right" vertical="top" wrapText="1"/>
    </xf>
    <xf numFmtId="0" fontId="5" fillId="2" borderId="1" xfId="0" applyFont="1" applyFill="1" applyBorder="1" applyAlignment="1">
      <alignment horizontal="right" vertical="top" wrapText="1"/>
    </xf>
    <xf numFmtId="0" fontId="6" fillId="2" borderId="4" xfId="0" applyFont="1" applyFill="1" applyBorder="1" applyAlignment="1">
      <alignment horizontal="left" vertical="top" wrapText="1"/>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Border="1" applyAlignment="1">
      <alignment horizontal="left" vertical="top" wrapText="1"/>
    </xf>
    <xf numFmtId="0" fontId="15" fillId="2" borderId="7" xfId="0" applyFont="1" applyFill="1" applyBorder="1" applyAlignment="1">
      <alignment wrapText="1"/>
    </xf>
    <xf numFmtId="0" fontId="6" fillId="2" borderId="9" xfId="0" applyFont="1" applyFill="1" applyBorder="1" applyAlignment="1">
      <alignment horizontal="center" wrapText="1"/>
    </xf>
    <xf numFmtId="0" fontId="15" fillId="2" borderId="9" xfId="0" applyFont="1" applyFill="1" applyBorder="1" applyAlignment="1">
      <alignment wrapText="1"/>
    </xf>
    <xf numFmtId="0" fontId="3" fillId="2" borderId="0" xfId="0" applyFont="1" applyFill="1" applyBorder="1" applyAlignment="1"/>
    <xf numFmtId="0" fontId="0" fillId="2" borderId="0" xfId="0" applyFill="1" applyBorder="1" applyAlignment="1"/>
    <xf numFmtId="0" fontId="6" fillId="2" borderId="4" xfId="0" applyFont="1" applyFill="1" applyBorder="1" applyAlignment="1">
      <alignment horizontal="left" wrapText="1"/>
    </xf>
    <xf numFmtId="0" fontId="5" fillId="2" borderId="0" xfId="0" applyFont="1" applyFill="1" applyBorder="1" applyAlignment="1">
      <alignment horizontal="right" vertical="top" wrapText="1"/>
    </xf>
    <xf numFmtId="0" fontId="5" fillId="2" borderId="0" xfId="0" applyFont="1" applyFill="1" applyAlignment="1">
      <alignment horizontal="left" wrapText="1"/>
    </xf>
    <xf numFmtId="0" fontId="13" fillId="2" borderId="0" xfId="0" applyFont="1" applyFill="1" applyAlignment="1">
      <alignment horizontal="left" wrapText="1"/>
    </xf>
    <xf numFmtId="0" fontId="5" fillId="2" borderId="0" xfId="0" applyFont="1" applyFill="1" applyAlignment="1">
      <alignment horizontal="left" vertical="top"/>
    </xf>
    <xf numFmtId="0" fontId="7" fillId="2" borderId="0" xfId="0" applyFont="1" applyFill="1" applyAlignment="1">
      <alignment horizontal="left" vertical="top" wrapText="1"/>
    </xf>
    <xf numFmtId="0" fontId="22" fillId="2" borderId="0" xfId="0" applyFont="1" applyFill="1" applyAlignment="1">
      <alignment horizontal="left" vertical="top" wrapText="1"/>
    </xf>
    <xf numFmtId="0" fontId="15" fillId="2" borderId="0" xfId="0" applyFont="1" applyFill="1" applyAlignment="1">
      <alignment horizontal="left" wrapText="1"/>
    </xf>
    <xf numFmtId="0" fontId="5" fillId="2" borderId="11" xfId="0" applyFont="1" applyFill="1" applyBorder="1" applyAlignment="1">
      <alignment horizontal="center"/>
    </xf>
    <xf numFmtId="0" fontId="22" fillId="2" borderId="0" xfId="0" applyFont="1" applyFill="1" applyBorder="1" applyAlignment="1">
      <alignment horizontal="left" vertical="top" wrapText="1"/>
    </xf>
    <xf numFmtId="0" fontId="5" fillId="2" borderId="4" xfId="0" applyFont="1" applyFill="1" applyBorder="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15" fillId="2" borderId="0" xfId="0" applyFont="1" applyFill="1" applyBorder="1" applyAlignment="1">
      <alignment horizontal="center"/>
    </xf>
    <xf numFmtId="0" fontId="15" fillId="2" borderId="7" xfId="0" applyFont="1" applyFill="1" applyBorder="1" applyAlignment="1">
      <alignment horizontal="center"/>
    </xf>
    <xf numFmtId="0" fontId="5" fillId="2" borderId="1" xfId="0" applyFont="1" applyFill="1" applyBorder="1" applyAlignment="1">
      <alignment horizontal="right"/>
    </xf>
    <xf numFmtId="0" fontId="17" fillId="2" borderId="0" xfId="1" applyFill="1" applyAlignment="1" applyProtection="1">
      <alignment vertical="top"/>
    </xf>
    <xf numFmtId="0" fontId="17" fillId="2" borderId="0" xfId="1" applyFill="1" applyAlignment="1" applyProtection="1">
      <alignment vertical="top" wrapText="1"/>
    </xf>
  </cellXfs>
  <cellStyles count="4">
    <cellStyle name="Hyperlänk" xfId="1" builtinId="8"/>
    <cellStyle name="Normal" xfId="0" builtinId="0"/>
    <cellStyle name="Normal_ADP_0.0" xfId="2"/>
    <cellStyle name="Normal_ADP_0.3_Tabellmall"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86</xdr:row>
      <xdr:rowOff>85725</xdr:rowOff>
    </xdr:from>
    <xdr:to>
      <xdr:col>1</xdr:col>
      <xdr:colOff>971550</xdr:colOff>
      <xdr:row>87</xdr:row>
      <xdr:rowOff>85725</xdr:rowOff>
    </xdr:to>
    <xdr:pic>
      <xdr:nvPicPr>
        <xdr:cNvPr id="4612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9896475"/>
          <a:ext cx="1038225" cy="1714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40</xdr:row>
      <xdr:rowOff>28575</xdr:rowOff>
    </xdr:from>
    <xdr:to>
      <xdr:col>1</xdr:col>
      <xdr:colOff>819150</xdr:colOff>
      <xdr:row>41</xdr:row>
      <xdr:rowOff>38100</xdr:rowOff>
    </xdr:to>
    <xdr:pic>
      <xdr:nvPicPr>
        <xdr:cNvPr id="944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762625"/>
          <a:ext cx="1038225" cy="1714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39</xdr:row>
      <xdr:rowOff>104775</xdr:rowOff>
    </xdr:from>
    <xdr:to>
      <xdr:col>1</xdr:col>
      <xdr:colOff>857250</xdr:colOff>
      <xdr:row>40</xdr:row>
      <xdr:rowOff>114300</xdr:rowOff>
    </xdr:to>
    <xdr:pic>
      <xdr:nvPicPr>
        <xdr:cNvPr id="51245"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76200" y="5505450"/>
          <a:ext cx="1038225" cy="1714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40</xdr:row>
      <xdr:rowOff>123825</xdr:rowOff>
    </xdr:from>
    <xdr:to>
      <xdr:col>1</xdr:col>
      <xdr:colOff>819150</xdr:colOff>
      <xdr:row>41</xdr:row>
      <xdr:rowOff>133350</xdr:rowOff>
    </xdr:to>
    <xdr:pic>
      <xdr:nvPicPr>
        <xdr:cNvPr id="6762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6276975"/>
          <a:ext cx="1038225" cy="1714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40</xdr:row>
      <xdr:rowOff>28575</xdr:rowOff>
    </xdr:from>
    <xdr:to>
      <xdr:col>1</xdr:col>
      <xdr:colOff>809625</xdr:colOff>
      <xdr:row>41</xdr:row>
      <xdr:rowOff>38100</xdr:rowOff>
    </xdr:to>
    <xdr:pic>
      <xdr:nvPicPr>
        <xdr:cNvPr id="6865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6248400"/>
          <a:ext cx="1038225" cy="1714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26</xdr:row>
      <xdr:rowOff>85725</xdr:rowOff>
    </xdr:from>
    <xdr:to>
      <xdr:col>1</xdr:col>
      <xdr:colOff>819150</xdr:colOff>
      <xdr:row>27</xdr:row>
      <xdr:rowOff>95250</xdr:rowOff>
    </xdr:to>
    <xdr:pic>
      <xdr:nvPicPr>
        <xdr:cNvPr id="5022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66675" y="3838575"/>
          <a:ext cx="1038225" cy="1714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16</xdr:row>
      <xdr:rowOff>66675</xdr:rowOff>
    </xdr:from>
    <xdr:to>
      <xdr:col>1</xdr:col>
      <xdr:colOff>952500</xdr:colOff>
      <xdr:row>17</xdr:row>
      <xdr:rowOff>76200</xdr:rowOff>
    </xdr:to>
    <xdr:pic>
      <xdr:nvPicPr>
        <xdr:cNvPr id="69675"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85725" y="2705100"/>
          <a:ext cx="1038225" cy="1714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72</xdr:row>
      <xdr:rowOff>19050</xdr:rowOff>
    </xdr:from>
    <xdr:to>
      <xdr:col>5</xdr:col>
      <xdr:colOff>0</xdr:colOff>
      <xdr:row>73</xdr:row>
      <xdr:rowOff>28575</xdr:rowOff>
    </xdr:to>
    <xdr:pic>
      <xdr:nvPicPr>
        <xdr:cNvPr id="7377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76200" y="9782175"/>
          <a:ext cx="676275" cy="1714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57150</xdr:colOff>
      <xdr:row>71</xdr:row>
      <xdr:rowOff>66675</xdr:rowOff>
    </xdr:from>
    <xdr:to>
      <xdr:col>1</xdr:col>
      <xdr:colOff>904875</xdr:colOff>
      <xdr:row>72</xdr:row>
      <xdr:rowOff>76200</xdr:rowOff>
    </xdr:to>
    <xdr:pic>
      <xdr:nvPicPr>
        <xdr:cNvPr id="1660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7150" y="9029700"/>
          <a:ext cx="1038225" cy="1714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39</xdr:row>
      <xdr:rowOff>57150</xdr:rowOff>
    </xdr:from>
    <xdr:to>
      <xdr:col>4</xdr:col>
      <xdr:colOff>114300</xdr:colOff>
      <xdr:row>40</xdr:row>
      <xdr:rowOff>66675</xdr:rowOff>
    </xdr:to>
    <xdr:pic>
      <xdr:nvPicPr>
        <xdr:cNvPr id="56369"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753100"/>
          <a:ext cx="1038225" cy="1714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39</xdr:row>
      <xdr:rowOff>47625</xdr:rowOff>
    </xdr:from>
    <xdr:to>
      <xdr:col>1</xdr:col>
      <xdr:colOff>809625</xdr:colOff>
      <xdr:row>40</xdr:row>
      <xdr:rowOff>57150</xdr:rowOff>
    </xdr:to>
    <xdr:pic>
      <xdr:nvPicPr>
        <xdr:cNvPr id="57389"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5667375"/>
          <a:ext cx="1038225" cy="171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72</xdr:row>
      <xdr:rowOff>38100</xdr:rowOff>
    </xdr:from>
    <xdr:to>
      <xdr:col>4</xdr:col>
      <xdr:colOff>0</xdr:colOff>
      <xdr:row>73</xdr:row>
      <xdr:rowOff>47625</xdr:rowOff>
    </xdr:to>
    <xdr:pic>
      <xdr:nvPicPr>
        <xdr:cNvPr id="1279"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9906000"/>
          <a:ext cx="723900" cy="1714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36</xdr:row>
      <xdr:rowOff>0</xdr:rowOff>
    </xdr:from>
    <xdr:to>
      <xdr:col>5</xdr:col>
      <xdr:colOff>209550</xdr:colOff>
      <xdr:row>37</xdr:row>
      <xdr:rowOff>9525</xdr:rowOff>
    </xdr:to>
    <xdr:pic>
      <xdr:nvPicPr>
        <xdr:cNvPr id="6046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172075"/>
          <a:ext cx="1038225" cy="1714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36</xdr:row>
      <xdr:rowOff>0</xdr:rowOff>
    </xdr:from>
    <xdr:to>
      <xdr:col>5</xdr:col>
      <xdr:colOff>209550</xdr:colOff>
      <xdr:row>37</xdr:row>
      <xdr:rowOff>9525</xdr:rowOff>
    </xdr:to>
    <xdr:pic>
      <xdr:nvPicPr>
        <xdr:cNvPr id="74795"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172075"/>
          <a:ext cx="1038225" cy="1714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xdr:colOff>
      <xdr:row>64</xdr:row>
      <xdr:rowOff>123825</xdr:rowOff>
    </xdr:from>
    <xdr:to>
      <xdr:col>1</xdr:col>
      <xdr:colOff>885825</xdr:colOff>
      <xdr:row>65</xdr:row>
      <xdr:rowOff>133350</xdr:rowOff>
    </xdr:to>
    <xdr:pic>
      <xdr:nvPicPr>
        <xdr:cNvPr id="6353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8239125"/>
          <a:ext cx="1038225" cy="17145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64</xdr:row>
      <xdr:rowOff>123825</xdr:rowOff>
    </xdr:from>
    <xdr:to>
      <xdr:col>1</xdr:col>
      <xdr:colOff>885825</xdr:colOff>
      <xdr:row>65</xdr:row>
      <xdr:rowOff>133350</xdr:rowOff>
    </xdr:to>
    <xdr:pic>
      <xdr:nvPicPr>
        <xdr:cNvPr id="7684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8248650"/>
          <a:ext cx="1038225" cy="17145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28</xdr:row>
      <xdr:rowOff>38100</xdr:rowOff>
    </xdr:from>
    <xdr:to>
      <xdr:col>0</xdr:col>
      <xdr:colOff>1057275</xdr:colOff>
      <xdr:row>29</xdr:row>
      <xdr:rowOff>47625</xdr:rowOff>
    </xdr:to>
    <xdr:pic>
      <xdr:nvPicPr>
        <xdr:cNvPr id="2988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9050" y="4552950"/>
          <a:ext cx="1038225" cy="171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77</xdr:row>
      <xdr:rowOff>57150</xdr:rowOff>
    </xdr:from>
    <xdr:to>
      <xdr:col>4</xdr:col>
      <xdr:colOff>885825</xdr:colOff>
      <xdr:row>78</xdr:row>
      <xdr:rowOff>66675</xdr:rowOff>
    </xdr:to>
    <xdr:pic>
      <xdr:nvPicPr>
        <xdr:cNvPr id="4715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9801225"/>
          <a:ext cx="1038225" cy="171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27</xdr:row>
      <xdr:rowOff>85725</xdr:rowOff>
    </xdr:from>
    <xdr:to>
      <xdr:col>2</xdr:col>
      <xdr:colOff>800100</xdr:colOff>
      <xdr:row>28</xdr:row>
      <xdr:rowOff>95250</xdr:rowOff>
    </xdr:to>
    <xdr:pic>
      <xdr:nvPicPr>
        <xdr:cNvPr id="8196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4267200"/>
          <a:ext cx="1038225" cy="171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27</xdr:row>
      <xdr:rowOff>66675</xdr:rowOff>
    </xdr:from>
    <xdr:to>
      <xdr:col>2</xdr:col>
      <xdr:colOff>800100</xdr:colOff>
      <xdr:row>28</xdr:row>
      <xdr:rowOff>95250</xdr:rowOff>
    </xdr:to>
    <xdr:pic>
      <xdr:nvPicPr>
        <xdr:cNvPr id="8093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4400550"/>
          <a:ext cx="1038225" cy="171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38</xdr:row>
      <xdr:rowOff>66675</xdr:rowOff>
    </xdr:from>
    <xdr:to>
      <xdr:col>5</xdr:col>
      <xdr:colOff>342900</xdr:colOff>
      <xdr:row>39</xdr:row>
      <xdr:rowOff>47625</xdr:rowOff>
    </xdr:to>
    <xdr:pic>
      <xdr:nvPicPr>
        <xdr:cNvPr id="440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286375"/>
          <a:ext cx="1038225" cy="171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41</xdr:row>
      <xdr:rowOff>38100</xdr:rowOff>
    </xdr:from>
    <xdr:to>
      <xdr:col>0</xdr:col>
      <xdr:colOff>1095375</xdr:colOff>
      <xdr:row>42</xdr:row>
      <xdr:rowOff>66675</xdr:rowOff>
    </xdr:to>
    <xdr:pic>
      <xdr:nvPicPr>
        <xdr:cNvPr id="4817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7150" y="6010275"/>
          <a:ext cx="1038225" cy="1714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38</xdr:row>
      <xdr:rowOff>76200</xdr:rowOff>
    </xdr:from>
    <xdr:to>
      <xdr:col>1</xdr:col>
      <xdr:colOff>914400</xdr:colOff>
      <xdr:row>39</xdr:row>
      <xdr:rowOff>104775</xdr:rowOff>
    </xdr:to>
    <xdr:pic>
      <xdr:nvPicPr>
        <xdr:cNvPr id="746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5257800"/>
          <a:ext cx="1038225" cy="1714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38</xdr:row>
      <xdr:rowOff>85725</xdr:rowOff>
    </xdr:from>
    <xdr:to>
      <xdr:col>1</xdr:col>
      <xdr:colOff>914400</xdr:colOff>
      <xdr:row>39</xdr:row>
      <xdr:rowOff>114300</xdr:rowOff>
    </xdr:to>
    <xdr:pic>
      <xdr:nvPicPr>
        <xdr:cNvPr id="75819"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5267325"/>
          <a:ext cx="1038225" cy="171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Blad61" enableFormatConditionsCalculation="0"/>
  <dimension ref="A2:J30"/>
  <sheetViews>
    <sheetView tabSelected="1" topLeftCell="F28" workbookViewId="0">
      <selection activeCell="L42" sqref="L42"/>
    </sheetView>
  </sheetViews>
  <sheetFormatPr defaultRowHeight="12.75"/>
  <cols>
    <col min="1" max="1" width="6.7109375" style="201" bestFit="1" customWidth="1"/>
    <col min="2" max="2" width="6.140625" style="201" bestFit="1" customWidth="1"/>
    <col min="3" max="3" width="5" style="201" customWidth="1"/>
    <col min="4" max="4" width="111.28515625" style="201" customWidth="1"/>
    <col min="5" max="5" width="199.28515625" style="201" bestFit="1" customWidth="1"/>
    <col min="6" max="6" width="4.140625" style="201" customWidth="1"/>
    <col min="7" max="7" width="11" style="201" customWidth="1"/>
    <col min="8" max="8" width="32.85546875" style="201" customWidth="1"/>
    <col min="9" max="9" width="10" style="201" customWidth="1"/>
    <col min="10" max="10" width="32.85546875" style="201" customWidth="1"/>
    <col min="11" max="16384" width="9.140625" style="201"/>
  </cols>
  <sheetData>
    <row r="2" spans="1:10">
      <c r="A2" s="326" t="s">
        <v>245</v>
      </c>
      <c r="B2" s="326" t="s">
        <v>246</v>
      </c>
      <c r="C2" s="326" t="s">
        <v>248</v>
      </c>
      <c r="D2" s="326" t="s">
        <v>266</v>
      </c>
      <c r="E2" s="326" t="s">
        <v>267</v>
      </c>
      <c r="F2" s="204"/>
      <c r="G2" s="209" t="s">
        <v>243</v>
      </c>
      <c r="H2" s="209"/>
      <c r="I2" s="209" t="s">
        <v>244</v>
      </c>
      <c r="J2" s="209"/>
    </row>
    <row r="3" spans="1:10" ht="9" customHeight="1">
      <c r="A3" s="326"/>
      <c r="B3" s="326"/>
      <c r="C3" s="326"/>
      <c r="D3" s="326"/>
      <c r="E3" s="326"/>
      <c r="F3" s="204"/>
      <c r="G3" s="210"/>
      <c r="H3" s="210"/>
      <c r="I3" s="210"/>
      <c r="J3" s="210"/>
    </row>
    <row r="4" spans="1:10" ht="13.5" customHeight="1">
      <c r="A4" s="303"/>
      <c r="B4" s="303"/>
      <c r="C4" s="303"/>
      <c r="D4" s="303"/>
      <c r="E4" s="303"/>
      <c r="F4" s="204"/>
      <c r="G4" s="210" t="s">
        <v>298</v>
      </c>
      <c r="H4" s="210"/>
      <c r="I4" s="210" t="s">
        <v>299</v>
      </c>
      <c r="J4" s="210"/>
    </row>
    <row r="5" spans="1:10" ht="36.75" customHeight="1">
      <c r="A5" s="202" t="s">
        <v>245</v>
      </c>
      <c r="B5" s="202" t="s">
        <v>246</v>
      </c>
      <c r="C5" s="202">
        <v>1</v>
      </c>
      <c r="D5" s="202" t="str">
        <f>CONCATENATE('Tabell 1'!$A2," ",'Tabell 1'!$A3)</f>
        <v xml:space="preserve">Tabell 1. Svenska lastbilars godstransporter under 2011 och 2010. </v>
      </c>
      <c r="E5" s="202" t="str">
        <f>CONCATENATE('Tabell 1'!$A$4," ",'Tabell 1'!$A$5)</f>
        <v xml:space="preserve">Table 1. Transport of goods by road by Swedish registered lorries, 2011 and 2010. </v>
      </c>
      <c r="F5" s="205" t="s">
        <v>122</v>
      </c>
      <c r="G5" s="371" t="str">
        <f>B5 &amp; " " &amp; C5 &amp; ". "</f>
        <v xml:space="preserve">Table 1. </v>
      </c>
      <c r="H5" s="372" t="str">
        <f>MID(D5,11,200)</f>
        <v xml:space="preserve">Svenska lastbilars godstransporter under 2011 och 2010. </v>
      </c>
      <c r="I5" s="371" t="str">
        <f>B5 &amp; " " &amp; C5 &amp; ". "</f>
        <v xml:space="preserve">Table 1. </v>
      </c>
      <c r="J5" s="372" t="str">
        <f>MID(E5,10,300)</f>
        <v xml:space="preserve">Transport of goods by road by Swedish registered lorries, 2011 and 2010. </v>
      </c>
    </row>
    <row r="6" spans="1:10" ht="85.5" customHeight="1">
      <c r="A6" s="202" t="s">
        <v>245</v>
      </c>
      <c r="B6" s="202" t="s">
        <v>246</v>
      </c>
      <c r="C6" s="202">
        <v>2</v>
      </c>
      <c r="D6" s="202" t="str">
        <f>CONCATENATE('Tabell 2'!$A$2," ",'Tabell 2'!$A$3)</f>
        <v>Tabell 2. Inrikes godstransporter med svenska lastbilar fördelat på ekipagets totalvikt,  maximilastvikt, antal axlar samt fordonets ålder, 2011.</v>
      </c>
      <c r="E6" s="202" t="str">
        <f>CONCATENATE('Tabell 2'!$A$4," ",'Tabell 2'!$A$5)</f>
        <v>Table 2.National road goods transport with Swedish registered lorries by maximum permissible weight, load capacity, axle configuration of the vehicle combination and the age of the vehicle, 2011.</v>
      </c>
      <c r="F6" s="205" t="s">
        <v>122</v>
      </c>
      <c r="G6" s="371" t="str">
        <f t="shared" ref="G6:G29" si="0">B6 &amp; " " &amp; C6 &amp; ". "</f>
        <v xml:space="preserve">Table 2. </v>
      </c>
      <c r="H6" s="372" t="str">
        <f>MID(D6,11,200)</f>
        <v>Inrikes godstransporter med svenska lastbilar fördelat på ekipagets totalvikt,  maximilastvikt, antal axlar samt fordonets ålder, 2011.</v>
      </c>
      <c r="I6" s="371" t="str">
        <f t="shared" ref="I6:I29" si="1">B6 &amp; " " &amp; C6 &amp; ". "</f>
        <v xml:space="preserve">Table 2. </v>
      </c>
      <c r="J6" s="372" t="str">
        <f>MID(E6,9,400)</f>
        <v>National road goods transport with Swedish registered lorries by maximum permissible weight, load capacity, axle configuration of the vehicle combination and the age of the vehicle, 2011.</v>
      </c>
    </row>
    <row r="7" spans="1:10" ht="76.5" customHeight="1">
      <c r="A7" s="202" t="s">
        <v>245</v>
      </c>
      <c r="B7" s="202" t="s">
        <v>246</v>
      </c>
      <c r="C7" s="202">
        <v>3</v>
      </c>
      <c r="D7" s="202" t="str">
        <f>CONCATENATE('Tabell 3'!$A$2," ",'Tabell 3'!$A$3)</f>
        <v>Tabell 3. Inrikes godstransporter med svenska lastbilar fördelat på antal transporter, körda kilometer, godsmängd och transportarbete efter ekipagets antal axlar, 2011.</v>
      </c>
      <c r="E7" s="202" t="str">
        <f>CONCATENATE('Tabell 3'!$A$4," ",'Tabell 3'!$A$5)</f>
        <v>Table 3. National road goods transport with Swedish registered lorries by number of haulages, kilometres driven, tonnes, tonne-kilometres. Division by axle con­figuration, 2011.</v>
      </c>
      <c r="F7" s="205" t="s">
        <v>122</v>
      </c>
      <c r="G7" s="371" t="str">
        <f t="shared" si="0"/>
        <v xml:space="preserve">Table 3. </v>
      </c>
      <c r="H7" s="372" t="str">
        <f>MID(D7,11,200)</f>
        <v>Inrikes godstransporter med svenska lastbilar fördelat på antal transporter, körda kilometer, godsmängd och transportarbete efter ekipagets antal axlar, 2011.</v>
      </c>
      <c r="I7" s="371" t="str">
        <f t="shared" si="1"/>
        <v xml:space="preserve">Table 3. </v>
      </c>
      <c r="J7" s="372" t="str">
        <f>MID(E7,10,300)</f>
        <v>National road goods transport with Swedish registered lorries by number of haulages, kilometres driven, tonnes, tonne-kilometres. Division by axle con­figuration, 2011.</v>
      </c>
    </row>
    <row r="8" spans="1:10" ht="77.25" customHeight="1">
      <c r="A8" s="202" t="s">
        <v>245</v>
      </c>
      <c r="B8" s="202" t="s">
        <v>246</v>
      </c>
      <c r="C8" s="202" t="s">
        <v>268</v>
      </c>
      <c r="D8" s="202" t="str">
        <f>CONCATENATE('Tabell 4A'!$A$2," ",'Tabell 4A'!$A$3)</f>
        <v>Tabell 4A. Inrikes godstransporter med last med svenska lastbilar fördelat på antal transporter, körda kilometer, godsmängd och transportarbete efter lastbilens karosseri, 2011.</v>
      </c>
      <c r="E8" s="202" t="str">
        <f>CONCATENATE('Tabell 4A'!$A$4," ",'Tabell 4A'!$A$5)</f>
        <v>Table 4A. National road goods transport with load with Swedish registered lorries by number of haulages, kilometres driven, tonne, tonne-kilometres. Division by carrossery, 2011.</v>
      </c>
      <c r="F8" s="205" t="s">
        <v>122</v>
      </c>
      <c r="G8" s="371" t="str">
        <f t="shared" si="0"/>
        <v xml:space="preserve">Table 4A. </v>
      </c>
      <c r="H8" s="372" t="str">
        <f>MID(D8,12,200)</f>
        <v>Inrikes godstransporter med last med svenska lastbilar fördelat på antal transporter, körda kilometer, godsmängd och transportarbete efter lastbilens karosseri, 2011.</v>
      </c>
      <c r="I8" s="371" t="str">
        <f t="shared" si="1"/>
        <v xml:space="preserve">Table 4A. </v>
      </c>
      <c r="J8" s="372" t="str">
        <f>MID(E8,11,300)</f>
        <v>National road goods transport with load with Swedish registered lorries by number of haulages, kilometres driven, tonne, tonne-kilometres. Division by carrossery, 2011.</v>
      </c>
    </row>
    <row r="9" spans="1:10" ht="75.75" customHeight="1">
      <c r="A9" s="202" t="s">
        <v>245</v>
      </c>
      <c r="B9" s="202" t="s">
        <v>246</v>
      </c>
      <c r="C9" s="202" t="s">
        <v>269</v>
      </c>
      <c r="D9" s="202" t="str">
        <f>CONCATENATE('Tabell 4B'!$A$2," ",'Tabell 4B'!$A$3)</f>
        <v>Tabell 4B. Inrikes godstransporter utan last med svenska lastbilar fördelat på antal transporter, körda kilometer, godsmängd och transportarbete efter lastbilens karosseri, 2011.</v>
      </c>
      <c r="E9" s="202" t="str">
        <f>CONCATENATE('Tabell 4B'!$A$4," ",'Tabell 4B'!$A$5)</f>
        <v>Table 4B. National road goods transport without load with Swedish registered lorries by number of haulages, kilometres driven, tonne, tonne-kilometres. Division by carrossery, 2011.</v>
      </c>
      <c r="F9" s="205" t="s">
        <v>122</v>
      </c>
      <c r="G9" s="371" t="str">
        <f t="shared" si="0"/>
        <v xml:space="preserve">Table 4B. </v>
      </c>
      <c r="H9" s="372" t="str">
        <f>MID(D9,12,200)</f>
        <v>Inrikes godstransporter utan last med svenska lastbilar fördelat på antal transporter, körda kilometer, godsmängd och transportarbete efter lastbilens karosseri, 2011.</v>
      </c>
      <c r="I9" s="371" t="str">
        <f t="shared" si="1"/>
        <v xml:space="preserve">Table 4B. </v>
      </c>
      <c r="J9" s="372" t="str">
        <f>MID(E9,11,300)</f>
        <v>National road goods transport without load with Swedish registered lorries by number of haulages, kilometres driven, tonne, tonne-kilometres. Division by carrossery, 2011.</v>
      </c>
    </row>
    <row r="10" spans="1:10" ht="65.25" customHeight="1">
      <c r="A10" s="202" t="s">
        <v>245</v>
      </c>
      <c r="B10" s="202" t="s">
        <v>246</v>
      </c>
      <c r="C10" s="202">
        <v>5</v>
      </c>
      <c r="D10" s="202" t="str">
        <f>CONCATENATE('Tabell 5'!$A$2," ",'Tabell 5'!$A$3)</f>
        <v xml:space="preserve">Tabell 5. Inrikes godstransporter med svenska lastbilar i transporterad godsmängd och transportarbete efter transportavstånd, 2011. </v>
      </c>
      <c r="E10" s="202" t="str">
        <f>CONCATENATE('Tabell 5'!$A$4," ",'Tabell 5'!$A$5)</f>
        <v xml:space="preserve">Table 5. National road goods transport by Swedish registered lorries in tonnes and tonnes-kilometres by length of haul, 2011. </v>
      </c>
      <c r="F10" s="205" t="s">
        <v>122</v>
      </c>
      <c r="G10" s="371" t="str">
        <f t="shared" si="0"/>
        <v xml:space="preserve">Table 5. </v>
      </c>
      <c r="H10" s="372" t="str">
        <f>MID(D10,11,200)</f>
        <v xml:space="preserve">Inrikes godstransporter med svenska lastbilar i transporterad godsmängd och transportarbete efter transportavstånd, 2011. </v>
      </c>
      <c r="I10" s="371" t="str">
        <f t="shared" si="1"/>
        <v xml:space="preserve">Table 5. </v>
      </c>
      <c r="J10" s="372" t="str">
        <f>MID(E10,10,300)</f>
        <v xml:space="preserve">National road goods transport by Swedish registered lorries in tonnes and tonnes-kilometres by length of haul, 2011. </v>
      </c>
    </row>
    <row r="11" spans="1:10" ht="76.5" customHeight="1">
      <c r="A11" s="202" t="s">
        <v>245</v>
      </c>
      <c r="B11" s="202" t="s">
        <v>246</v>
      </c>
      <c r="C11" s="202" t="s">
        <v>270</v>
      </c>
      <c r="D11" s="202" t="str">
        <f>CONCATENATE('Tabell 6A'!$A$2," ",'Tabell 6A'!$A$3)</f>
        <v>Tabell 6A. Inrikes godstransporter med svenska lastbilar. Lastade och lossade godsmängder efter län samt efter destination respektive ursprung, 2011.</v>
      </c>
      <c r="E11" s="202" t="str">
        <f>CONCATENATE('Tabell 6A'!$A$4," ",'Tabell 6A'!$A$5)</f>
        <v>Table 6A. National road goods transport with Swedish registered lorries. Loaded and unloaded goods by county and some city areas by destination and origin of the haulages respectively, 2011.</v>
      </c>
      <c r="F11" s="205" t="s">
        <v>122</v>
      </c>
      <c r="G11" s="371" t="str">
        <f t="shared" si="0"/>
        <v xml:space="preserve">Table 6A. </v>
      </c>
      <c r="H11" s="372" t="str">
        <f>MID(D11,12,200)</f>
        <v>Inrikes godstransporter med svenska lastbilar. Lastade och lossade godsmängder efter län samt efter destination respektive ursprung, 2011.</v>
      </c>
      <c r="I11" s="371" t="str">
        <f t="shared" si="1"/>
        <v xml:space="preserve">Table 6A. </v>
      </c>
      <c r="J11" s="372" t="str">
        <f t="shared" ref="J11:J17" si="2">MID(E11,11,300)</f>
        <v>National road goods transport with Swedish registered lorries. Loaded and unloaded goods by county and some city areas by destination and origin of the haulages respectively, 2011.</v>
      </c>
    </row>
    <row r="12" spans="1:10" ht="52.5" customHeight="1">
      <c r="A12" s="202" t="s">
        <v>245</v>
      </c>
      <c r="B12" s="202" t="s">
        <v>246</v>
      </c>
      <c r="C12" s="202" t="s">
        <v>271</v>
      </c>
      <c r="D12" s="202" t="str">
        <f>CONCATENATE('Tabell 6B'!$A$2," ",'Tabell 6B'!$A$3)</f>
        <v xml:space="preserve">Tabell 6B. Inrikes godstransporter med svenska lastbilar fördelat på län. Totalt, kvantitet i 1 000-tal ton, 2011. </v>
      </c>
      <c r="E12" s="202" t="str">
        <f>CONCATENATE('Tabell 6B'!$A$4," ",'Tabell 6B'!$A$5)</f>
        <v xml:space="preserve">Table 6B. National road goods transport with Swedish registered lorries by county. Total, quantity in 1 000 tonnes, 2011. </v>
      </c>
      <c r="F12" s="205" t="s">
        <v>122</v>
      </c>
      <c r="G12" s="371" t="str">
        <f t="shared" si="0"/>
        <v xml:space="preserve">Table 6B. </v>
      </c>
      <c r="H12" s="372" t="str">
        <f t="shared" ref="H12:H17" si="3">MID(D12,12,200)</f>
        <v xml:space="preserve">Inrikes godstransporter med svenska lastbilar fördelat på län. Totalt, kvantitet i 1 000-tal ton, 2011. </v>
      </c>
      <c r="I12" s="371" t="str">
        <f t="shared" si="1"/>
        <v xml:space="preserve">Table 6B. </v>
      </c>
      <c r="J12" s="372" t="str">
        <f t="shared" si="2"/>
        <v xml:space="preserve">National road goods transport with Swedish registered lorries by county. Total, quantity in 1 000 tonnes, 2011. </v>
      </c>
    </row>
    <row r="13" spans="1:10" ht="57" customHeight="1">
      <c r="A13" s="202" t="s">
        <v>245</v>
      </c>
      <c r="B13" s="202" t="s">
        <v>246</v>
      </c>
      <c r="C13" s="202" t="s">
        <v>272</v>
      </c>
      <c r="D13" s="202" t="str">
        <f>CONCATENATE('Tabell 6C'!$A$2," ",'Tabell 6C'!$A$3)</f>
        <v xml:space="preserve">Tabell 6C. Inrikes godstransporter med svenska lastbilar fördelat på län. Totalt, miljoner tonkilometer, 2011. </v>
      </c>
      <c r="E13" s="202" t="str">
        <f>CONCATENATE('Tabell 6C'!$A$4," ",'Tabell 6C'!$A$5)</f>
        <v xml:space="preserve">Table 6C. National road goods transport with Swedish registered lorries by county. Total, million tonne-kilometres, 2011. </v>
      </c>
      <c r="F13" s="205" t="s">
        <v>122</v>
      </c>
      <c r="G13" s="371" t="str">
        <f t="shared" si="0"/>
        <v xml:space="preserve">Table 6C. </v>
      </c>
      <c r="H13" s="372" t="str">
        <f t="shared" si="3"/>
        <v xml:space="preserve">Inrikes godstransporter med svenska lastbilar fördelat på län. Totalt, miljoner tonkilometer, 2011. </v>
      </c>
      <c r="I13" s="371" t="str">
        <f t="shared" si="1"/>
        <v xml:space="preserve">Table 6C. </v>
      </c>
      <c r="J13" s="372" t="str">
        <f t="shared" si="2"/>
        <v xml:space="preserve">National road goods transport with Swedish registered lorries by county. Total, million tonne-kilometres, 2011. </v>
      </c>
    </row>
    <row r="14" spans="1:10" ht="69" customHeight="1">
      <c r="A14" s="202" t="s">
        <v>245</v>
      </c>
      <c r="B14" s="202" t="s">
        <v>246</v>
      </c>
      <c r="C14" s="202" t="s">
        <v>273</v>
      </c>
      <c r="D14" s="202" t="str">
        <f>CONCATENATE('Tabell 7A'!$A$2," ",'Tabell 7A'!$A$3)</f>
        <v>Tabell 7A. Inrikes godstransporter med svenska lastbilar fördelat på varugrupper (NST2007) och transportavstånd. Totalt, kvantiteter i 1 000-tal ton, 2011.</v>
      </c>
      <c r="E14" s="202" t="str">
        <f>CONCATENATE('Tabell 7A'!$A$4," ",'Tabell 7A'!$A$5)</f>
        <v xml:space="preserve">Table 7A. National road goods transport with Swedish registered lorries by NST2007 division and length of haul. Total, quantity in 1 000 tonnes, 2011. </v>
      </c>
      <c r="F14" s="205" t="s">
        <v>122</v>
      </c>
      <c r="G14" s="371" t="str">
        <f t="shared" si="0"/>
        <v xml:space="preserve">Table 7A. </v>
      </c>
      <c r="H14" s="372" t="str">
        <f t="shared" si="3"/>
        <v>Inrikes godstransporter med svenska lastbilar fördelat på varugrupper (NST2007) och transportavstånd. Totalt, kvantiteter i 1 000-tal ton, 2011.</v>
      </c>
      <c r="I14" s="371" t="str">
        <f t="shared" si="1"/>
        <v xml:space="preserve">Table 7A. </v>
      </c>
      <c r="J14" s="372" t="str">
        <f t="shared" si="2"/>
        <v xml:space="preserve">National road goods transport with Swedish registered lorries by NST2007 division and length of haul. Total, quantity in 1 000 tonnes, 2011. </v>
      </c>
    </row>
    <row r="15" spans="1:10" ht="61.5" customHeight="1">
      <c r="A15" s="202" t="s">
        <v>245</v>
      </c>
      <c r="B15" s="202" t="s">
        <v>246</v>
      </c>
      <c r="C15" s="202" t="s">
        <v>274</v>
      </c>
      <c r="D15" s="202" t="str">
        <f>CONCATENATE('Tabell 7B'!$A$2," ",'Tabell 7B'!$A$3)</f>
        <v>Tabell 7B. Inrikes godstransporter med svenska lastbilar fördelat på varugrupper (NST2007) och transportavstånd. Totalt, tonkilometer i ton, 2011.</v>
      </c>
      <c r="E15" s="202" t="str">
        <f>CONCATENATE('Tabell 7B'!$A$4," ",'Tabell 7B'!$A$5)</f>
        <v xml:space="preserve">Table 7B. National road goods transport with Swedish registered lorries by NST2007 division and length of haul. Total, million tonne-kilometres, 2011. </v>
      </c>
      <c r="F15" s="205" t="s">
        <v>122</v>
      </c>
      <c r="G15" s="371" t="str">
        <f t="shared" si="0"/>
        <v xml:space="preserve">Table 7B. </v>
      </c>
      <c r="H15" s="372" t="str">
        <f t="shared" si="3"/>
        <v>Inrikes godstransporter med svenska lastbilar fördelat på varugrupper (NST2007) och transportavstånd. Totalt, tonkilometer i ton, 2011.</v>
      </c>
      <c r="I15" s="371" t="str">
        <f t="shared" si="1"/>
        <v xml:space="preserve">Table 7B. </v>
      </c>
      <c r="J15" s="372" t="str">
        <f t="shared" si="2"/>
        <v xml:space="preserve">National road goods transport with Swedish registered lorries by NST2007 division and length of haul. Total, million tonne-kilometres, 2011. </v>
      </c>
    </row>
    <row r="16" spans="1:10" ht="65.25" customHeight="1">
      <c r="A16" s="202" t="s">
        <v>245</v>
      </c>
      <c r="B16" s="202" t="s">
        <v>246</v>
      </c>
      <c r="C16" s="202" t="s">
        <v>275</v>
      </c>
      <c r="D16" s="202" t="str">
        <f>CONCATENATE('Tabell 7C'!$A$2," ",'Tabell 7C'!$A$3)</f>
        <v>Tabell 7C. Inrikes godstransporter med svenska lastbilar fördelat på varugrupper (NST2007). Totalt, körda kilometer i 1 000-tal km, 2011.</v>
      </c>
      <c r="E16" s="202" t="str">
        <f>CONCATENATE('Tabell 7C'!$A$4," ",'Tabell 7C'!$A$5)</f>
        <v>Table 7C. National road goods transport with Swedish registered lorries by NST2007 division. Total, distance in 1 000 kilometres, 2011.</v>
      </c>
      <c r="F16" s="205" t="s">
        <v>122</v>
      </c>
      <c r="G16" s="371" t="str">
        <f t="shared" si="0"/>
        <v xml:space="preserve">Table 7C. </v>
      </c>
      <c r="H16" s="372" t="str">
        <f t="shared" si="3"/>
        <v>Inrikes godstransporter med svenska lastbilar fördelat på varugrupper (NST2007). Totalt, körda kilometer i 1 000-tal km, 2011.</v>
      </c>
      <c r="I16" s="371" t="str">
        <f t="shared" si="1"/>
        <v xml:space="preserve">Table 7C. </v>
      </c>
      <c r="J16" s="372" t="str">
        <f t="shared" si="2"/>
        <v>National road goods transport with Swedish registered lorries by NST2007 division. Total, distance in 1 000 kilometres, 2011.</v>
      </c>
    </row>
    <row r="17" spans="1:10" ht="66.75" customHeight="1">
      <c r="A17" s="202" t="s">
        <v>245</v>
      </c>
      <c r="B17" s="202" t="s">
        <v>246</v>
      </c>
      <c r="C17" s="202" t="s">
        <v>276</v>
      </c>
      <c r="D17" s="202" t="str">
        <f>CONCATENATE('Tabell 7D'!$A$2," ",'Tabell 7D'!$A$3)</f>
        <v>Tabell 7D. Inrikes godstransporter med svenska lastbilar fördelat på varugrupper (NST2007). Totalt, antal transporter i 1 000-tal, 2011.</v>
      </c>
      <c r="E17" s="202" t="str">
        <f>CONCATENATE('Tabell 7D'!$A$4," ",'Tabell 7D'!$A$5)</f>
        <v>Table 7D. National road goods transport with Swedish registered lorries by NST2007 division. Total, number of haulages in thousands, 2011.</v>
      </c>
      <c r="F17" s="205" t="s">
        <v>122</v>
      </c>
      <c r="G17" s="371" t="str">
        <f t="shared" si="0"/>
        <v xml:space="preserve">Table 7D. </v>
      </c>
      <c r="H17" s="372" t="str">
        <f t="shared" si="3"/>
        <v>Inrikes godstransporter med svenska lastbilar fördelat på varugrupper (NST2007). Totalt, antal transporter i 1 000-tal, 2011.</v>
      </c>
      <c r="I17" s="371" t="str">
        <f t="shared" si="1"/>
        <v xml:space="preserve">Table 7D. </v>
      </c>
      <c r="J17" s="372" t="str">
        <f t="shared" si="2"/>
        <v>National road goods transport with Swedish registered lorries by NST2007 division. Total, number of haulages in thousands, 2011.</v>
      </c>
    </row>
    <row r="18" spans="1:10" ht="74.25" customHeight="1">
      <c r="A18" s="202" t="s">
        <v>245</v>
      </c>
      <c r="B18" s="202" t="s">
        <v>246</v>
      </c>
      <c r="C18" s="202">
        <v>8</v>
      </c>
      <c r="D18" s="202" t="str">
        <f>CONCATENATE('Tabell 8'!$A$2," ",'Tabell 8'!$A$3)</f>
        <v>Tabell 8. Inrikes godstransporter med svenska lastbilar fördelat på ADR/ADR-S-klassificering. Antal transporter, körda kilometer, transporterad godsmängd och transportarbete, 2011.</v>
      </c>
      <c r="E18" s="202" t="str">
        <f>CONCATENATE('Tabell 8'!$A$4," ",'Tabell 8'!$A$5)</f>
        <v>Table 8. National road goods transport with Swedish registered lorries according to ADR/ADR-S. Number of haulages, kilometres  driven, tonnes and tonne-kilometres, 2011.</v>
      </c>
      <c r="F18" s="205" t="s">
        <v>122</v>
      </c>
      <c r="G18" s="371" t="str">
        <f t="shared" si="0"/>
        <v xml:space="preserve">Table 8. </v>
      </c>
      <c r="H18" s="372" t="str">
        <f>MID(D18,11,200)</f>
        <v>Inrikes godstransporter med svenska lastbilar fördelat på ADR/ADR-S-klassificering. Antal transporter, körda kilometer, transporterad godsmängd och transportarbete, 2011.</v>
      </c>
      <c r="I18" s="371" t="str">
        <f t="shared" si="1"/>
        <v xml:space="preserve">Table 8. </v>
      </c>
      <c r="J18" s="372" t="str">
        <f>MID(E18,10,300)</f>
        <v>National road goods transport with Swedish registered lorries according to ADR/ADR-S. Number of haulages, kilometres  driven, tonnes and tonne-kilometres, 2011.</v>
      </c>
    </row>
    <row r="19" spans="1:10" ht="61.5" customHeight="1">
      <c r="A19" s="202" t="s">
        <v>245</v>
      </c>
      <c r="B19" s="202" t="s">
        <v>246</v>
      </c>
      <c r="C19" s="202">
        <v>9</v>
      </c>
      <c r="D19" s="202" t="str">
        <f>CONCATENATE('Tabell 9'!$A$2," ",'Tabell 9'!$A$3)</f>
        <v>Tabell 9. Inrikes godstransporter med svenska lastbilar. Transporterad godsmängd, transportarbete  och körda kilometer med last efter lasttyp, 2011.</v>
      </c>
      <c r="E19" s="202" t="str">
        <f>CONCATENATE('Tabell 9'!$A$4," ",'Tabell 9'!$A$5)</f>
        <v>Table 9. National road goods transport with Swedish registered lorries. Goods carried, tonne-kilometres performed and kilometres driven with load, 2011.</v>
      </c>
      <c r="F19" s="205" t="s">
        <v>122</v>
      </c>
      <c r="G19" s="371" t="str">
        <f t="shared" si="0"/>
        <v xml:space="preserve">Table 9. </v>
      </c>
      <c r="H19" s="372" t="str">
        <f>MID(D19,11,200)</f>
        <v>Inrikes godstransporter med svenska lastbilar. Transporterad godsmängd, transportarbete  och körda kilometer med last efter lasttyp, 2011.</v>
      </c>
      <c r="I19" s="371" t="str">
        <f t="shared" si="1"/>
        <v xml:space="preserve">Table 9. </v>
      </c>
      <c r="J19" s="372" t="str">
        <f>MID(E19,10,300)</f>
        <v>National road goods transport with Swedish registered lorries. Goods carried, tonne-kilometres performed and kilometres driven with load, 2011.</v>
      </c>
    </row>
    <row r="20" spans="1:10" ht="19.5" customHeight="1">
      <c r="A20" s="202"/>
      <c r="B20" s="202"/>
      <c r="C20" s="202"/>
      <c r="D20" s="202"/>
      <c r="E20" s="202"/>
      <c r="F20" s="205"/>
      <c r="G20" s="304" t="s">
        <v>296</v>
      </c>
      <c r="H20" s="305"/>
      <c r="I20" s="304" t="s">
        <v>297</v>
      </c>
      <c r="J20" s="305"/>
    </row>
    <row r="21" spans="1:10" ht="88.5" customHeight="1">
      <c r="A21" s="202" t="s">
        <v>245</v>
      </c>
      <c r="B21" s="202" t="s">
        <v>246</v>
      </c>
      <c r="C21" s="202">
        <v>10</v>
      </c>
      <c r="D21" s="202" t="str">
        <f>CONCATENATE('Tabell 10'!$A$2," ",'Tabell 10'!$A$3)</f>
        <v>Tabell 10. Utrikes godstransporter med svenska lastbilar fördelat på ekipagets totalvikt,  maximilastvikt, antal axlar samt fordonets ålder, 2011.</v>
      </c>
      <c r="E21" s="202" t="str">
        <f>CONCATENATE('Tabell 10'!$A$4," ",'Tabell 10'!$A$5)</f>
        <v>Table 10. International road goods transport with Swedish registered lorries by maximum permissible  load capacity, axle configuration of the vehicle combination and the age of the vehicle, 2011.</v>
      </c>
      <c r="F21" s="205" t="s">
        <v>122</v>
      </c>
      <c r="G21" s="371" t="str">
        <f t="shared" si="0"/>
        <v xml:space="preserve">Table 10. </v>
      </c>
      <c r="H21" s="372" t="str">
        <f>MID(D21,12,200)</f>
        <v>Utrikes godstransporter med svenska lastbilar fördelat på ekipagets totalvikt,  maximilastvikt, antal axlar samt fordonets ålder, 2011.</v>
      </c>
      <c r="I21" s="371" t="str">
        <f t="shared" si="1"/>
        <v xml:space="preserve">Table 10. </v>
      </c>
      <c r="J21" s="372" t="str">
        <f>MID(E21,11,300)</f>
        <v>International road goods transport with Swedish registered lorries by maximum permissible  load capacity, axle configuration of the vehicle combination and the age of the vehicle, 2011.</v>
      </c>
    </row>
    <row r="22" spans="1:10" ht="76.5" customHeight="1">
      <c r="A22" s="202" t="s">
        <v>245</v>
      </c>
      <c r="B22" s="202" t="s">
        <v>246</v>
      </c>
      <c r="C22" s="202">
        <v>11</v>
      </c>
      <c r="D22" s="202" t="str">
        <f>CONCATENATE('Tabell 11'!$A$2," ",'Tabell 11'!$A$3)</f>
        <v>Tabell 11. Utrikes godstransporter med svenska lastbilar fördelat på import- och exportländer Antal transporter, körda kilometer, transporterad godsmängd, transportarbete, 2011.</v>
      </c>
      <c r="E22" s="202" t="str">
        <f>CONCATENATE('Tabell 11'!$A$4," ",'Tabell 11'!$A$5)</f>
        <v>Table 11. International road goods transport with Swedish registered lorries according to import- and export- countries. Number of haulages, kilometres driven, tonnes and tonne-kilometres, 2011.</v>
      </c>
      <c r="F22" s="205" t="s">
        <v>122</v>
      </c>
      <c r="G22" s="371" t="str">
        <f t="shared" si="0"/>
        <v xml:space="preserve">Table 11. </v>
      </c>
      <c r="H22" s="372" t="str">
        <f t="shared" ref="H22:H29" si="4">MID(D22,12,200)</f>
        <v>Utrikes godstransporter med svenska lastbilar fördelat på import- och exportländer Antal transporter, körda kilometer, transporterad godsmängd, transportarbete, 2011.</v>
      </c>
      <c r="I22" s="371" t="str">
        <f t="shared" si="1"/>
        <v xml:space="preserve">Table 11. </v>
      </c>
      <c r="J22" s="372" t="str">
        <f>MID(E22,11,300)</f>
        <v>International road goods transport with Swedish registered lorries according to import- and export- countries. Number of haulages, kilometres driven, tonnes and tonne-kilometres, 2011.</v>
      </c>
    </row>
    <row r="23" spans="1:10" ht="75" customHeight="1">
      <c r="A23" s="202" t="s">
        <v>245</v>
      </c>
      <c r="B23" s="202" t="s">
        <v>246</v>
      </c>
      <c r="C23" s="202">
        <v>12</v>
      </c>
      <c r="D23" s="202" t="str">
        <f>CONCATENATE('Tabell 12'!$A$2," ",'Tabell 12'!$A$3)</f>
        <v>Tabell 12. Utrikes godstransporter med svenska lastbilar fördelat på transportavstånd. Antal transporter, körda kilometer, transporterad godsmängd och transportarbete, 2011.</v>
      </c>
      <c r="E23" s="202" t="str">
        <f>CONCATENATE('Tabell 12'!$A$4," ",'Tabell 12'!$A$5)</f>
        <v>Table 12.International road goods transport with Swedish registered lorries according to length of haul.  Number of haulages, kilometres diriven, tonnes and tonne-kilometres, 2011.</v>
      </c>
      <c r="F23" s="205" t="s">
        <v>122</v>
      </c>
      <c r="G23" s="371" t="str">
        <f t="shared" si="0"/>
        <v xml:space="preserve">Table 12. </v>
      </c>
      <c r="H23" s="372" t="str">
        <f t="shared" si="4"/>
        <v>Utrikes godstransporter med svenska lastbilar fördelat på transportavstånd. Antal transporter, körda kilometer, transporterad godsmängd och transportarbete, 2011.</v>
      </c>
      <c r="I23" s="371" t="str">
        <f t="shared" si="1"/>
        <v xml:space="preserve">Table 12. </v>
      </c>
      <c r="J23" s="372" t="str">
        <f>MID(E23,10,300)</f>
        <v>International road goods transport with Swedish registered lorries according to length of haul.  Number of haulages, kilometres diriven, tonnes and tonne-kilometres, 2011.</v>
      </c>
    </row>
    <row r="24" spans="1:10" ht="88.5" customHeight="1">
      <c r="A24" s="202" t="s">
        <v>245</v>
      </c>
      <c r="B24" s="202" t="s">
        <v>246</v>
      </c>
      <c r="C24" s="202">
        <v>13</v>
      </c>
      <c r="D24" s="202" t="str">
        <f>CONCATENATE('Tabell 13'!$A$2," ",'Tabell 13'!$A$3)</f>
        <v>Tabell 13. Utrikes godstransporter med svenska lastbilar fördelat på varugrupper (NST2007). Från Sverige till utlandet och från utlandet till Sverige. Kvantiteter i 1 000-tal ton och miljoner ton-kilometer, 2011.</v>
      </c>
      <c r="E24" s="202" t="str">
        <f>CONCATENATE('Tabell 13'!$A$4," ",'Tabell 13'!$A$5)</f>
        <v>Table 13. International road goods transport with Swedish registered lorries by NST2007 division. From Sweden to abroad and from abroad to Sweden. Quantity in  1 000 tonnes and million tonne-kilometres, 2011.</v>
      </c>
      <c r="F24" s="205" t="s">
        <v>122</v>
      </c>
      <c r="G24" s="371" t="str">
        <f t="shared" si="0"/>
        <v xml:space="preserve">Table 13. </v>
      </c>
      <c r="H24" s="372" t="str">
        <f t="shared" si="4"/>
        <v>Utrikes godstransporter med svenska lastbilar fördelat på varugrupper (NST2007). Från Sverige till utlandet och från utlandet till Sverige. Kvantiteter i 1 000-tal ton och miljoner ton-kilometer, 2011</v>
      </c>
      <c r="I24" s="371" t="str">
        <f t="shared" si="1"/>
        <v xml:space="preserve">Table 13. </v>
      </c>
      <c r="J24" s="372" t="str">
        <f t="shared" ref="J24:J29" si="5">MID(E24,11,300)</f>
        <v>International road goods transport with Swedish registered lorries by NST2007 division. From Sweden to abroad and from abroad to Sweden. Quantity in  1 000 tonnes and million tonne-kilometres, 2011.</v>
      </c>
    </row>
    <row r="25" spans="1:10" ht="105" customHeight="1">
      <c r="A25" s="202" t="s">
        <v>245</v>
      </c>
      <c r="B25" s="202" t="s">
        <v>246</v>
      </c>
      <c r="C25" s="202">
        <v>14</v>
      </c>
      <c r="D25" s="202" t="str">
        <f>CONCATENATE('Tabell 14'!$A$2," ",'Tabell 14'!$A$3)</f>
        <v>Tabell 14. Utrikes godstransporter med svenska lastbilar. Godsmängd fördelat efter avsändarland och avlastningsregion i Sverige respektive mottagarland  och pålastningsort i Sverige. Kvantiteter i 1 000-tal ton, 2011.</v>
      </c>
      <c r="E25" s="202" t="str">
        <f>CONCATENATE('Tabell 14'!$A$4," ",'Tabell 14'!$A$5)</f>
        <v>Table 14. International road goods transport with Swedish registered lorries. Goods divided by dispatching country and import region in Sweden respectively receiving country  and export region in Sweden. Quantity in 1 000 tonnes, 2011.</v>
      </c>
      <c r="G25" s="371" t="str">
        <f t="shared" si="0"/>
        <v xml:space="preserve">Table 14. </v>
      </c>
      <c r="H25" s="372" t="str">
        <f>MID(D25,12,300)</f>
        <v>Utrikes godstransporter med svenska lastbilar. Godsmängd fördelat efter avsändarland och avlastningsregion i Sverige respektive mottagarland  och pålastningsort i Sverige. Kvantiteter i 1 000-tal ton, 2011.</v>
      </c>
      <c r="I25" s="371" t="str">
        <f t="shared" si="1"/>
        <v xml:space="preserve">Table 14. </v>
      </c>
      <c r="J25" s="372" t="str">
        <f t="shared" si="5"/>
        <v>International road goods transport with Swedish registered lorries. Goods divided by dispatching country and import region in Sweden respectively receiving country  and export region in Sweden. Quantity in 1 000 tonnes, 2011.</v>
      </c>
    </row>
    <row r="26" spans="1:10" ht="101.25" customHeight="1">
      <c r="A26" s="202" t="s">
        <v>245</v>
      </c>
      <c r="B26" s="202" t="s">
        <v>246</v>
      </c>
      <c r="C26" s="202">
        <v>15</v>
      </c>
      <c r="D26" s="202" t="str">
        <f>CONCATENATE('Tabell 15'!$A$2," ",'Tabell 15'!$A$3)</f>
        <v>Tabell 15. Utrikes godstransporter med svenska lastbilar. Transportarbete fördelat efter avsändarland och avlastningsregion i Sverige respektive mottagarland  och pålastningsort i Sverige. Miljoner ton-km, 2011.</v>
      </c>
      <c r="E26" s="202" t="str">
        <f>CONCATENATE('Tabell 15'!$A$4," ",'Tabell 15'!$A$5)</f>
        <v>Table 15. International road goods transport with Swedish registered lorries. Goods divided by dispatching country and import region in Sweden respectively receiving country  and export region in Sweden. Million tonne-kilometres, 2011.</v>
      </c>
      <c r="G26" s="371" t="str">
        <f t="shared" si="0"/>
        <v xml:space="preserve">Table 15. </v>
      </c>
      <c r="H26" s="372" t="str">
        <f t="shared" si="4"/>
        <v>Utrikes godstransporter med svenska lastbilar. Transportarbete fördelat efter avsändarland och avlastningsregion i Sverige respektive mottagarland  och pålastningsort i Sverige. Miljoner ton-km, 2011.</v>
      </c>
      <c r="I26" s="371" t="str">
        <f t="shared" si="1"/>
        <v xml:space="preserve">Table 15. </v>
      </c>
      <c r="J26" s="372" t="str">
        <f t="shared" si="5"/>
        <v>International road goods transport with Swedish registered lorries. Goods divided by dispatching country and import region in Sweden respectively receiving country  and export region in Sweden. Million tonne-kilometres, 2011.</v>
      </c>
    </row>
    <row r="27" spans="1:10" ht="87.75" customHeight="1">
      <c r="A27" s="202" t="s">
        <v>245</v>
      </c>
      <c r="B27" s="202" t="s">
        <v>246</v>
      </c>
      <c r="C27" s="202">
        <v>16</v>
      </c>
      <c r="D27" s="202" t="str">
        <f>CONCATENATE('Tabell 16'!$A$2," ",'Tabell 16'!$A$3)</f>
        <v>Tabell 16. Utrikes godstransporter med svenska lastbilar. Godsmängd fördelat efter avsändarland och varugrupp respektive mottagarland och varugrupp. Kvantiteter i 1 000-tal ton, 2011.</v>
      </c>
      <c r="E27" s="202" t="str">
        <f>CONCATENATE('Tabell 16'!$A$4," ",'Tabell 16'!$A$5)</f>
        <v>Table 16. International road goods transport with Swedish registered lorries. Goods to/from Sweden divided  according to dispatching/receiving country and NST2007 division. Quantity in 1 000 tonnes, 2011.</v>
      </c>
      <c r="G27" s="371" t="str">
        <f t="shared" si="0"/>
        <v xml:space="preserve">Table 16. </v>
      </c>
      <c r="H27" s="372" t="str">
        <f t="shared" si="4"/>
        <v>Utrikes godstransporter med svenska lastbilar. Godsmängd fördelat efter avsändarland och varugrupp respektive mottagarland och varugrupp. Kvantiteter i 1 000-tal ton, 2011.</v>
      </c>
      <c r="I27" s="371" t="str">
        <f t="shared" si="1"/>
        <v xml:space="preserve">Table 16. </v>
      </c>
      <c r="J27" s="372" t="str">
        <f t="shared" si="5"/>
        <v>International road goods transport with Swedish registered lorries. Goods to/from Sweden divided  according to dispatching/receiving country and NST2007 division. Quantity in 1 000 tonnes, 2011.</v>
      </c>
    </row>
    <row r="28" spans="1:10" ht="87.75" customHeight="1">
      <c r="A28" s="202" t="s">
        <v>245</v>
      </c>
      <c r="B28" s="202" t="s">
        <v>246</v>
      </c>
      <c r="C28" s="202">
        <v>17</v>
      </c>
      <c r="D28" s="202" t="str">
        <f>CONCATENATE('Tabell 17'!$A$2," ",'Tabell 17'!$A$3)</f>
        <v>Tabell 17. Utrikes godstransporter med svenska lastbilar. Transportarbete fördelat efter avsändarland och varugrupp respektive mottagarland och varugrupp. Miljoner ton-km, 2011.</v>
      </c>
      <c r="E28" s="202" t="str">
        <f>CONCATENATE('Tabell 17'!$A$4," ",'Tabell 17'!$A$5)</f>
        <v>Table 17. International road goods transport with Swedish registered lorries. Goods to/from Sweden divided  according to dispatching/receiving country and NST2007 division. Million tonne-kilometres, 2011.</v>
      </c>
      <c r="G28" s="371" t="str">
        <f t="shared" si="0"/>
        <v xml:space="preserve">Table 17. </v>
      </c>
      <c r="H28" s="372" t="str">
        <f t="shared" si="4"/>
        <v>Utrikes godstransporter med svenska lastbilar. Transportarbete fördelat efter avsändarland och varugrupp respektive mottagarland och varugrupp. Miljoner ton-km, 2011.</v>
      </c>
      <c r="I28" s="371" t="str">
        <f t="shared" si="1"/>
        <v xml:space="preserve">Table 17. </v>
      </c>
      <c r="J28" s="372" t="str">
        <f t="shared" si="5"/>
        <v>International road goods transport with Swedish registered lorries. Goods to/from Sweden divided  according to dispatching/receiving country and NST2007 division. Million tonne-kilometres, 2011.</v>
      </c>
    </row>
    <row r="29" spans="1:10" ht="90" customHeight="1">
      <c r="A29" s="202" t="s">
        <v>245</v>
      </c>
      <c r="B29" s="202" t="s">
        <v>246</v>
      </c>
      <c r="C29" s="202">
        <v>18</v>
      </c>
      <c r="D29" s="202" t="str">
        <f>CONCATENATE('Tabell 18'!$A$2," ",'Tabell 18'!$A$3)</f>
        <v>Tabell 18. Utrikes godstransporter med svenska lastbilar. Godsmängd fördelad på de av  svenska lastbilar mest använda färjelinjerna, kvantitet i 1 000-tal och 1000-tal ton, 2011.</v>
      </c>
      <c r="E29" s="202" t="str">
        <f>CONCATENATE('Tabell 18'!$A$4," ",'Tabell 18'!$A$5)</f>
        <v>Table 18. International road goods transport with Swedish registered lorries. The most important ferry lines used by Swedish lorries to/from Sweden or in/between other countries. Quantity in 1 000 and 1 000 tonnes, 2011.</v>
      </c>
      <c r="G29" s="371" t="str">
        <f t="shared" si="0"/>
        <v xml:space="preserve">Table 18. </v>
      </c>
      <c r="H29" s="372" t="str">
        <f t="shared" si="4"/>
        <v>Utrikes godstransporter med svenska lastbilar. Godsmängd fördelad på de av  svenska lastbilar mest använda färjelinjerna, kvantitet i 1 000-tal och 1000-tal ton, 2011.</v>
      </c>
      <c r="I29" s="371" t="str">
        <f t="shared" si="1"/>
        <v xml:space="preserve">Table 18. </v>
      </c>
      <c r="J29" s="372" t="str">
        <f t="shared" si="5"/>
        <v>International road goods transport with Swedish registered lorries. The most important ferry lines used by Swedish lorries to/from Sweden or in/between other countries. Quantity in 1 000 and 1 000 tonnes, 2011.</v>
      </c>
    </row>
    <row r="30" spans="1:10">
      <c r="H30" s="211"/>
    </row>
  </sheetData>
  <mergeCells count="5">
    <mergeCell ref="D2:D3"/>
    <mergeCell ref="E2:E3"/>
    <mergeCell ref="A2:A3"/>
    <mergeCell ref="B2:B3"/>
    <mergeCell ref="C2:C3"/>
  </mergeCells>
  <phoneticPr fontId="31" type="noConversion"/>
  <hyperlinks>
    <hyperlink ref="G5:J5" location="'Tabell 1'!Utskriftsområde" display="'Tabell 1'!Utskriftsområde"/>
    <hyperlink ref="G6:J6" location="'Tabell 2'!_Toc524335857" display="'Tabell 2'!_Toc524335857"/>
    <hyperlink ref="G7:J7" location="'Tabell 3'!_Toc524335857" display="'Tabell 3'!_Toc524335857"/>
    <hyperlink ref="G8:J8" location="'Tabell 4A'!_xl32" display="'Tabell 4A'!_xl32"/>
    <hyperlink ref="G9:J9" location="'Tabell 4B'!_Toc524335857" display="'Tabell 4B'!_Toc524335857"/>
    <hyperlink ref="G10:J10" location="'Tabell 5'!_Toc524335861" display="'Tabell 5'!_Toc524335861"/>
    <hyperlink ref="G11:J11" location="'Tabell 6A'!Utskriftsområde" display="'Tabell 6A'!Utskriftsområde"/>
    <hyperlink ref="G12:J12" location="'Tabell 6B'!_Toc524335865" display="'Tabell 6B'!_Toc524335865"/>
    <hyperlink ref="G13:J13" location="'Tabell 6C'!_Toc524335865" display="'Tabell 6C'!_Toc524335865"/>
    <hyperlink ref="G14:J14" location="'Tabell 7A'!_Toc524335869" display="'Tabell 7A'!_Toc524335869"/>
    <hyperlink ref="G15:J15" location="'Tabell 7B'!_Toc524335869" display="'Tabell 7B'!_Toc524335869"/>
    <hyperlink ref="G16:J16" location="'Tabell 7C'!_Toc524335869" display="'Tabell 7C'!_Toc524335869"/>
    <hyperlink ref="G17:J17" location="'Tabell 7D'!_Toc524335869" display="'Tabell 7D'!_Toc524335869"/>
    <hyperlink ref="G18:J18" location="'Tabell 8'!_Toc524335857" display="'Tabell 8'!_Toc524335857"/>
    <hyperlink ref="G19:J19" location="'Tabell 9'!Utskriftsområde" display="'Tabell 9'!Utskriftsområde"/>
    <hyperlink ref="G21:J21" location="'Tabell 10'!Utskriftsområde" display="'Tabell 10'!Utskriftsområde"/>
    <hyperlink ref="G22:J22" location="'Tabell 11'!Utskriftsområde" display="'Tabell 11'!Utskriftsområde"/>
    <hyperlink ref="G23:J23" location="'Tabell 12'!Utskriftsområde" display="'Tabell 12'!Utskriftsområde"/>
    <hyperlink ref="G24:J24" location="'Tabell 13'!xl14" display="'Tabell 13'!xl14"/>
    <hyperlink ref="G25:J25" location="'Tabell 14'!Utskriftsområde" display="'Tabell 14'!Utskriftsområde"/>
    <hyperlink ref="G26:J26" location="'Tabell 15'!Utskriftsområde" display="'Tabell 15'!Utskriftsområde"/>
    <hyperlink ref="G27:J27" location="'Tabell 16'!Utskriftsområde" display="'Tabell 16'!Utskriftsområde"/>
    <hyperlink ref="G28:J28" location="'Tabell 17'!Utskriftsområde" display="'Tabell 17'!Utskriftsområde"/>
    <hyperlink ref="G29:J29" location="'Tabell 18'!Utskriftsområde" display="'Tabell 18'!Utskriftsområde"/>
  </hyperlink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AB39"/>
  <sheetViews>
    <sheetView zoomScaleNormal="100" workbookViewId="0">
      <selection activeCell="O34" sqref="O34"/>
    </sheetView>
  </sheetViews>
  <sheetFormatPr defaultRowHeight="12.75"/>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row r="2" spans="1:28" s="20" customFormat="1" ht="15">
      <c r="A2" s="191" t="s">
        <v>348</v>
      </c>
      <c r="B2" s="108"/>
      <c r="C2" s="108"/>
      <c r="D2" s="108"/>
      <c r="E2" s="108"/>
    </row>
    <row r="3" spans="1:28" s="20" customFormat="1" ht="15" hidden="1">
      <c r="A3" s="191"/>
      <c r="B3" s="108"/>
      <c r="C3" s="108"/>
      <c r="D3" s="108"/>
      <c r="E3" s="108"/>
    </row>
    <row r="4" spans="1:28" s="20" customFormat="1" ht="15.75" thickBot="1">
      <c r="A4" s="196" t="s">
        <v>349</v>
      </c>
      <c r="B4" s="108"/>
      <c r="C4" s="108"/>
      <c r="D4" s="108"/>
      <c r="E4" s="108"/>
      <c r="AA4" s="45"/>
    </row>
    <row r="5" spans="1:28" ht="15.75" hidden="1" thickBot="1">
      <c r="A5" s="31"/>
      <c r="B5" s="108"/>
      <c r="C5" s="108"/>
      <c r="D5" s="108"/>
      <c r="E5" s="108"/>
      <c r="F5" s="20"/>
      <c r="G5" s="20"/>
      <c r="H5" s="20"/>
      <c r="I5" s="20"/>
      <c r="J5" s="20"/>
      <c r="K5" s="20"/>
      <c r="L5" s="20"/>
      <c r="M5" s="20"/>
      <c r="N5" s="20"/>
      <c r="O5" s="20"/>
      <c r="P5" s="20"/>
      <c r="Q5" s="20"/>
      <c r="R5" s="20"/>
      <c r="S5" s="20"/>
      <c r="T5" s="20"/>
      <c r="U5" s="20"/>
      <c r="V5" s="20"/>
      <c r="W5" s="20"/>
      <c r="X5" s="20"/>
      <c r="Y5" s="20"/>
      <c r="Z5" s="20"/>
      <c r="AA5" s="45"/>
      <c r="AB5" s="20"/>
    </row>
    <row r="6" spans="1:28" ht="12.75" customHeight="1">
      <c r="A6" s="346" t="s">
        <v>54</v>
      </c>
      <c r="B6" s="346"/>
      <c r="C6" s="159"/>
      <c r="D6" s="159"/>
      <c r="E6" s="159"/>
      <c r="F6" s="342" t="s">
        <v>55</v>
      </c>
      <c r="G6" s="342"/>
      <c r="H6" s="342"/>
      <c r="I6" s="342"/>
      <c r="J6" s="342"/>
      <c r="K6" s="342"/>
      <c r="L6" s="342"/>
      <c r="M6" s="342"/>
      <c r="N6" s="342"/>
      <c r="O6" s="342"/>
      <c r="P6" s="342"/>
      <c r="Q6" s="342"/>
      <c r="R6" s="342"/>
      <c r="S6" s="342"/>
      <c r="T6" s="342"/>
      <c r="U6" s="342"/>
      <c r="V6" s="342"/>
      <c r="W6" s="342"/>
      <c r="X6" s="342"/>
      <c r="Y6" s="342"/>
      <c r="Z6" s="342"/>
      <c r="AA6" s="101"/>
      <c r="AB6" s="344" t="s">
        <v>125</v>
      </c>
    </row>
    <row r="7" spans="1:28" ht="36.75" customHeight="1" thickBot="1">
      <c r="A7" s="45"/>
      <c r="B7" s="107"/>
      <c r="C7" s="107"/>
      <c r="D7" s="107"/>
      <c r="E7" s="107"/>
      <c r="F7" s="105">
        <v>1</v>
      </c>
      <c r="G7" s="105">
        <v>3</v>
      </c>
      <c r="H7" s="105">
        <v>4</v>
      </c>
      <c r="I7" s="105">
        <v>5</v>
      </c>
      <c r="J7" s="105">
        <v>6</v>
      </c>
      <c r="K7" s="105">
        <v>7</v>
      </c>
      <c r="L7" s="105">
        <v>8</v>
      </c>
      <c r="M7" s="105">
        <v>9</v>
      </c>
      <c r="N7" s="105">
        <v>10</v>
      </c>
      <c r="O7" s="105">
        <v>12</v>
      </c>
      <c r="P7" s="105">
        <v>13</v>
      </c>
      <c r="Q7" s="105">
        <v>14</v>
      </c>
      <c r="R7" s="105">
        <v>17</v>
      </c>
      <c r="S7" s="105">
        <v>18</v>
      </c>
      <c r="T7" s="105">
        <v>19</v>
      </c>
      <c r="U7" s="105">
        <v>20</v>
      </c>
      <c r="V7" s="105">
        <v>21</v>
      </c>
      <c r="W7" s="105">
        <v>22</v>
      </c>
      <c r="X7" s="105">
        <v>23</v>
      </c>
      <c r="Y7" s="105">
        <v>24</v>
      </c>
      <c r="Z7" s="105">
        <v>25</v>
      </c>
      <c r="AA7" s="106" t="s">
        <v>24</v>
      </c>
      <c r="AB7" s="345"/>
    </row>
    <row r="8" spans="1:28" ht="11.25" customHeight="1">
      <c r="A8" s="63"/>
      <c r="B8" s="63"/>
      <c r="C8" s="63"/>
      <c r="D8" s="63"/>
      <c r="E8" s="63"/>
      <c r="F8" s="62"/>
      <c r="G8" s="62"/>
      <c r="H8" s="62"/>
      <c r="I8" s="62"/>
      <c r="J8" s="62"/>
      <c r="K8" s="62"/>
      <c r="L8" s="62"/>
      <c r="M8" s="62"/>
      <c r="N8" s="62"/>
      <c r="O8" s="62"/>
      <c r="P8" s="62"/>
      <c r="Q8" s="62"/>
      <c r="R8" s="62"/>
      <c r="S8" s="62"/>
      <c r="T8" s="62"/>
      <c r="U8" s="62"/>
      <c r="V8" s="62"/>
      <c r="W8" s="62"/>
      <c r="X8" s="62"/>
      <c r="Y8" s="62"/>
      <c r="Z8" s="62"/>
      <c r="AA8" s="7"/>
      <c r="AB8" s="62"/>
    </row>
    <row r="9" spans="1:28" ht="11.25" hidden="1" customHeight="1">
      <c r="A9" s="63"/>
      <c r="B9" s="63"/>
      <c r="C9" s="63"/>
      <c r="D9" s="63"/>
      <c r="E9" s="63"/>
      <c r="F9" s="62"/>
      <c r="G9" s="62"/>
      <c r="H9" s="62"/>
      <c r="I9" s="62"/>
      <c r="J9" s="62"/>
      <c r="K9" s="62"/>
      <c r="L9" s="62"/>
      <c r="M9" s="62"/>
      <c r="N9" s="62"/>
      <c r="O9" s="62"/>
      <c r="P9" s="62"/>
      <c r="Q9" s="62"/>
      <c r="R9" s="62"/>
      <c r="S9" s="62"/>
      <c r="T9" s="62"/>
      <c r="U9" s="62"/>
      <c r="V9" s="62"/>
      <c r="W9" s="62"/>
      <c r="X9" s="62"/>
      <c r="Y9" s="62"/>
      <c r="Z9" s="62"/>
      <c r="AA9" s="7"/>
      <c r="AB9" s="62"/>
    </row>
    <row r="10" spans="1:28" ht="11.25" hidden="1" customHeight="1">
      <c r="A10" s="63"/>
      <c r="B10" s="63"/>
      <c r="C10" s="63"/>
      <c r="D10" s="63"/>
      <c r="E10" s="63"/>
      <c r="F10" s="62"/>
      <c r="G10" s="62"/>
      <c r="H10" s="62"/>
      <c r="I10" s="62"/>
      <c r="J10" s="62"/>
      <c r="K10" s="62"/>
      <c r="L10" s="62"/>
      <c r="M10" s="62"/>
      <c r="N10" s="62"/>
      <c r="O10" s="62"/>
      <c r="P10" s="62"/>
      <c r="Q10" s="62"/>
      <c r="R10" s="62"/>
      <c r="S10" s="62"/>
      <c r="T10" s="62"/>
      <c r="U10" s="62"/>
      <c r="V10" s="62"/>
      <c r="W10" s="62"/>
      <c r="X10" s="62"/>
      <c r="Y10" s="62"/>
      <c r="Z10" s="62"/>
      <c r="AA10" s="7"/>
      <c r="AB10" s="62"/>
    </row>
    <row r="11" spans="1:28" ht="11.25" customHeight="1">
      <c r="A11" s="109">
        <v>1</v>
      </c>
      <c r="B11" s="63" t="s">
        <v>123</v>
      </c>
      <c r="C11" s="63"/>
      <c r="D11" s="63"/>
      <c r="E11" s="63"/>
      <c r="F11" s="216">
        <v>762.49800000000005</v>
      </c>
      <c r="G11" s="37">
        <v>88.757999999999996</v>
      </c>
      <c r="H11" s="37">
        <v>58.127000000000002</v>
      </c>
      <c r="I11" s="37">
        <v>133.74600000000001</v>
      </c>
      <c r="J11" s="37">
        <v>230.08</v>
      </c>
      <c r="K11" s="37">
        <v>16.914999999999999</v>
      </c>
      <c r="L11" s="37">
        <v>31.295000000000002</v>
      </c>
      <c r="M11" s="37">
        <v>2.3239999999999998</v>
      </c>
      <c r="N11" s="37">
        <v>44.216000000000001</v>
      </c>
      <c r="O11" s="37">
        <v>415.46499999999997</v>
      </c>
      <c r="P11" s="37">
        <v>94.563000000000002</v>
      </c>
      <c r="Q11" s="37">
        <v>373.24599999999998</v>
      </c>
      <c r="R11" s="37">
        <v>65.896000000000001</v>
      </c>
      <c r="S11" s="37">
        <v>94.891999999999996</v>
      </c>
      <c r="T11" s="37">
        <v>38.49</v>
      </c>
      <c r="U11" s="37">
        <v>116.464</v>
      </c>
      <c r="V11" s="37">
        <v>56.180999999999997</v>
      </c>
      <c r="W11" s="37">
        <v>99.956999999999994</v>
      </c>
      <c r="X11" s="37">
        <v>87.951999999999998</v>
      </c>
      <c r="Y11" s="37">
        <v>59.457999999999998</v>
      </c>
      <c r="Z11" s="37">
        <v>100.229</v>
      </c>
      <c r="AA11" s="38">
        <v>2970.7530000000002</v>
      </c>
      <c r="AB11" s="99">
        <v>25.667000000000002</v>
      </c>
    </row>
    <row r="12" spans="1:28" ht="11.25" customHeight="1">
      <c r="A12" s="109">
        <v>3</v>
      </c>
      <c r="B12" s="63" t="s">
        <v>34</v>
      </c>
      <c r="C12" s="63"/>
      <c r="D12" s="63"/>
      <c r="E12" s="63"/>
      <c r="F12" s="37">
        <v>158.714</v>
      </c>
      <c r="G12" s="216">
        <v>186.96</v>
      </c>
      <c r="H12" s="37">
        <v>15.574</v>
      </c>
      <c r="I12" s="37">
        <v>23.378</v>
      </c>
      <c r="J12" s="37">
        <v>9.99</v>
      </c>
      <c r="K12" s="37">
        <v>4.7130000000000001</v>
      </c>
      <c r="L12" s="37">
        <v>13.781000000000001</v>
      </c>
      <c r="M12" s="37">
        <v>3.2069999999999999</v>
      </c>
      <c r="N12" s="37" t="s">
        <v>338</v>
      </c>
      <c r="O12" s="37">
        <v>84.423000000000002</v>
      </c>
      <c r="P12" s="37">
        <v>3.9590000000000001</v>
      </c>
      <c r="Q12" s="37">
        <v>36.499000000000002</v>
      </c>
      <c r="R12" s="37">
        <v>21.795999999999999</v>
      </c>
      <c r="S12" s="37">
        <v>23.972999999999999</v>
      </c>
      <c r="T12" s="37">
        <v>27.09</v>
      </c>
      <c r="U12" s="37">
        <v>35.331000000000003</v>
      </c>
      <c r="V12" s="37">
        <v>76.590999999999994</v>
      </c>
      <c r="W12" s="37">
        <v>11.505000000000001</v>
      </c>
      <c r="X12" s="37" t="s">
        <v>338</v>
      </c>
      <c r="Y12" s="37">
        <v>4.6390000000000002</v>
      </c>
      <c r="Z12" s="37">
        <v>3.73</v>
      </c>
      <c r="AA12" s="38">
        <v>745.85299999999995</v>
      </c>
      <c r="AB12" s="99">
        <v>25.067</v>
      </c>
    </row>
    <row r="13" spans="1:28" ht="11.25" customHeight="1">
      <c r="A13" s="109">
        <v>4</v>
      </c>
      <c r="B13" s="63" t="s">
        <v>35</v>
      </c>
      <c r="C13" s="63"/>
      <c r="D13" s="63"/>
      <c r="E13" s="63"/>
      <c r="F13" s="37">
        <v>75.725999999999999</v>
      </c>
      <c r="G13" s="37">
        <v>16.661000000000001</v>
      </c>
      <c r="H13" s="216">
        <v>173.45099999999999</v>
      </c>
      <c r="I13" s="37">
        <v>38.488999999999997</v>
      </c>
      <c r="J13" s="37">
        <v>28.945</v>
      </c>
      <c r="K13" s="37">
        <v>3.63</v>
      </c>
      <c r="L13" s="37">
        <v>8.952</v>
      </c>
      <c r="M13" s="37" t="s">
        <v>338</v>
      </c>
      <c r="N13" s="37">
        <v>1.556</v>
      </c>
      <c r="O13" s="37">
        <v>87.875</v>
      </c>
      <c r="P13" s="37">
        <v>61.255000000000003</v>
      </c>
      <c r="Q13" s="37">
        <v>109.56100000000001</v>
      </c>
      <c r="R13" s="37">
        <v>20.620999999999999</v>
      </c>
      <c r="S13" s="37">
        <v>16.483000000000001</v>
      </c>
      <c r="T13" s="37">
        <v>4.8019999999999996</v>
      </c>
      <c r="U13" s="37">
        <v>24.747</v>
      </c>
      <c r="V13" s="37">
        <v>15.032</v>
      </c>
      <c r="W13" s="37">
        <v>8.7899999999999991</v>
      </c>
      <c r="X13" s="37" t="s">
        <v>338</v>
      </c>
      <c r="Y13" s="37" t="s">
        <v>338</v>
      </c>
      <c r="Z13" s="37" t="s">
        <v>338</v>
      </c>
      <c r="AA13" s="38">
        <v>696.57399999999996</v>
      </c>
      <c r="AB13" s="99">
        <v>24.901</v>
      </c>
    </row>
    <row r="14" spans="1:28" ht="11.25" customHeight="1">
      <c r="A14" s="109">
        <v>5</v>
      </c>
      <c r="B14" s="63" t="s">
        <v>36</v>
      </c>
      <c r="C14" s="63"/>
      <c r="D14" s="63"/>
      <c r="E14" s="63"/>
      <c r="F14" s="37">
        <v>127.009</v>
      </c>
      <c r="G14" s="37">
        <v>19.623000000000001</v>
      </c>
      <c r="H14" s="37">
        <v>41.978999999999999</v>
      </c>
      <c r="I14" s="216">
        <v>372.53699999999998</v>
      </c>
      <c r="J14" s="37">
        <v>94.506</v>
      </c>
      <c r="K14" s="37">
        <v>5.9720000000000004</v>
      </c>
      <c r="L14" s="37">
        <v>39.127000000000002</v>
      </c>
      <c r="M14" s="37">
        <v>0.17699999999999999</v>
      </c>
      <c r="N14" s="37">
        <v>19.510000000000002</v>
      </c>
      <c r="O14" s="37">
        <v>164.71700000000001</v>
      </c>
      <c r="P14" s="37">
        <v>51.411000000000001</v>
      </c>
      <c r="Q14" s="37">
        <v>275.39499999999998</v>
      </c>
      <c r="R14" s="37">
        <v>28.324000000000002</v>
      </c>
      <c r="S14" s="37">
        <v>54.069000000000003</v>
      </c>
      <c r="T14" s="37">
        <v>84.186999999999998</v>
      </c>
      <c r="U14" s="37">
        <v>47.619</v>
      </c>
      <c r="V14" s="37">
        <v>12.756</v>
      </c>
      <c r="W14" s="37">
        <v>3.8450000000000002</v>
      </c>
      <c r="X14" s="37">
        <v>33.805999999999997</v>
      </c>
      <c r="Y14" s="37">
        <v>28.344000000000001</v>
      </c>
      <c r="Z14" s="37">
        <v>50.557000000000002</v>
      </c>
      <c r="AA14" s="38">
        <v>1555.4690000000001</v>
      </c>
      <c r="AB14" s="99">
        <v>23.95</v>
      </c>
    </row>
    <row r="15" spans="1:28" ht="11.25" customHeight="1">
      <c r="A15" s="109">
        <v>6</v>
      </c>
      <c r="B15" s="63" t="s">
        <v>37</v>
      </c>
      <c r="C15" s="63"/>
      <c r="D15" s="63"/>
      <c r="E15" s="63"/>
      <c r="F15" s="37">
        <v>267.096</v>
      </c>
      <c r="G15" s="37">
        <v>25.155000000000001</v>
      </c>
      <c r="H15" s="37">
        <v>33.700000000000003</v>
      </c>
      <c r="I15" s="37">
        <v>122.224</v>
      </c>
      <c r="J15" s="216">
        <v>524.23500000000001</v>
      </c>
      <c r="K15" s="37">
        <v>41.305999999999997</v>
      </c>
      <c r="L15" s="37">
        <v>126.04300000000001</v>
      </c>
      <c r="M15" s="37" t="s">
        <v>338</v>
      </c>
      <c r="N15" s="37">
        <v>37.14</v>
      </c>
      <c r="O15" s="37">
        <v>168.78200000000001</v>
      </c>
      <c r="P15" s="37">
        <v>51.823</v>
      </c>
      <c r="Q15" s="37">
        <v>195.786</v>
      </c>
      <c r="R15" s="37">
        <v>67.316000000000003</v>
      </c>
      <c r="S15" s="37">
        <v>74.804000000000002</v>
      </c>
      <c r="T15" s="37">
        <v>35.944000000000003</v>
      </c>
      <c r="U15" s="37">
        <v>62.152999999999999</v>
      </c>
      <c r="V15" s="37">
        <v>41.628</v>
      </c>
      <c r="W15" s="37">
        <v>46.786999999999999</v>
      </c>
      <c r="X15" s="37">
        <v>53.484000000000002</v>
      </c>
      <c r="Y15" s="37">
        <v>19.876999999999999</v>
      </c>
      <c r="Z15" s="37">
        <v>87.915000000000006</v>
      </c>
      <c r="AA15" s="38">
        <v>2083.1970000000001</v>
      </c>
      <c r="AB15" s="99">
        <v>25.164999999999999</v>
      </c>
    </row>
    <row r="16" spans="1:28" ht="9.75" customHeight="1">
      <c r="A16" s="109"/>
      <c r="B16" s="63"/>
      <c r="C16" s="63"/>
      <c r="D16" s="63"/>
      <c r="E16" s="63"/>
      <c r="AB16" s="99"/>
    </row>
    <row r="17" spans="1:28" ht="11.25" customHeight="1">
      <c r="A17" s="109">
        <v>7</v>
      </c>
      <c r="B17" s="63" t="s">
        <v>38</v>
      </c>
      <c r="C17" s="63"/>
      <c r="D17" s="63"/>
      <c r="E17" s="63"/>
      <c r="F17" s="37">
        <v>25.35</v>
      </c>
      <c r="G17" s="37">
        <v>0.86199999999999999</v>
      </c>
      <c r="H17" s="37" t="s">
        <v>338</v>
      </c>
      <c r="I17" s="37">
        <v>19.584</v>
      </c>
      <c r="J17" s="37">
        <v>75.25</v>
      </c>
      <c r="K17" s="216">
        <v>158.887</v>
      </c>
      <c r="L17" s="37">
        <v>58.420999999999999</v>
      </c>
      <c r="M17" s="37" t="s">
        <v>338</v>
      </c>
      <c r="N17" s="37">
        <v>32.848999999999997</v>
      </c>
      <c r="O17" s="37">
        <v>53.104999999999997</v>
      </c>
      <c r="P17" s="37">
        <v>45.917999999999999</v>
      </c>
      <c r="Q17" s="37">
        <v>83.418000000000006</v>
      </c>
      <c r="R17" s="37">
        <v>20.277999999999999</v>
      </c>
      <c r="S17" s="37">
        <v>41.417000000000002</v>
      </c>
      <c r="T17" s="37">
        <v>12.930999999999999</v>
      </c>
      <c r="U17" s="37">
        <v>8.0289999999999999</v>
      </c>
      <c r="V17" s="37">
        <v>20.56</v>
      </c>
      <c r="W17" s="37">
        <v>6.2220000000000004</v>
      </c>
      <c r="X17" s="37">
        <v>21.06</v>
      </c>
      <c r="Y17" s="37">
        <v>21.21</v>
      </c>
      <c r="Z17" s="37" t="s">
        <v>338</v>
      </c>
      <c r="AA17" s="38">
        <v>705.351</v>
      </c>
      <c r="AB17" s="99">
        <v>22.526</v>
      </c>
    </row>
    <row r="18" spans="1:28" ht="11.25" customHeight="1">
      <c r="A18" s="109">
        <v>8</v>
      </c>
      <c r="B18" s="63" t="s">
        <v>39</v>
      </c>
      <c r="C18" s="63"/>
      <c r="D18" s="63"/>
      <c r="E18" s="63"/>
      <c r="F18" s="37">
        <v>46.029000000000003</v>
      </c>
      <c r="G18" s="37">
        <v>3.3010000000000002</v>
      </c>
      <c r="H18" s="37">
        <v>7.54</v>
      </c>
      <c r="I18" s="37">
        <v>34.683</v>
      </c>
      <c r="J18" s="37">
        <v>89.14</v>
      </c>
      <c r="K18" s="37">
        <v>29.713999999999999</v>
      </c>
      <c r="L18" s="216">
        <v>502.29899999999998</v>
      </c>
      <c r="M18" s="37" t="s">
        <v>338</v>
      </c>
      <c r="N18" s="37">
        <v>26.969000000000001</v>
      </c>
      <c r="O18" s="37">
        <v>79.078000000000003</v>
      </c>
      <c r="P18" s="37">
        <v>18.762</v>
      </c>
      <c r="Q18" s="37">
        <v>111.855</v>
      </c>
      <c r="R18" s="37">
        <v>35.734000000000002</v>
      </c>
      <c r="S18" s="37">
        <v>8.3710000000000004</v>
      </c>
      <c r="T18" s="37">
        <v>22.465</v>
      </c>
      <c r="U18" s="37">
        <v>0.94899999999999995</v>
      </c>
      <c r="V18" s="37">
        <v>12.933999999999999</v>
      </c>
      <c r="W18" s="37" t="s">
        <v>338</v>
      </c>
      <c r="X18" s="37" t="s">
        <v>338</v>
      </c>
      <c r="Y18" s="37" t="s">
        <v>338</v>
      </c>
      <c r="Z18" s="37">
        <v>15.499000000000001</v>
      </c>
      <c r="AA18" s="38">
        <v>1045.3230000000001</v>
      </c>
      <c r="AB18" s="99">
        <v>48.052</v>
      </c>
    </row>
    <row r="19" spans="1:28" ht="11.25" customHeight="1">
      <c r="A19" s="109">
        <v>9</v>
      </c>
      <c r="B19" s="63" t="s">
        <v>40</v>
      </c>
      <c r="C19" s="63"/>
      <c r="D19" s="63"/>
      <c r="E19" s="63"/>
      <c r="F19" s="37">
        <v>2.415</v>
      </c>
      <c r="G19" s="37" t="s">
        <v>338</v>
      </c>
      <c r="H19" s="37" t="s">
        <v>338</v>
      </c>
      <c r="I19" s="37">
        <v>0.45800000000000002</v>
      </c>
      <c r="J19" s="37" t="s">
        <v>338</v>
      </c>
      <c r="K19" s="37" t="s">
        <v>338</v>
      </c>
      <c r="L19" s="37">
        <v>0.68</v>
      </c>
      <c r="M19" s="216">
        <v>104.279</v>
      </c>
      <c r="N19" s="37" t="s">
        <v>338</v>
      </c>
      <c r="O19" s="37">
        <v>4.6669999999999998</v>
      </c>
      <c r="P19" s="37">
        <v>2.4E-2</v>
      </c>
      <c r="Q19" s="37" t="s">
        <v>338</v>
      </c>
      <c r="R19" s="37" t="s">
        <v>338</v>
      </c>
      <c r="S19" s="37" t="s">
        <v>338</v>
      </c>
      <c r="T19" s="37" t="s">
        <v>338</v>
      </c>
      <c r="U19" s="37" t="s">
        <v>338</v>
      </c>
      <c r="V19" s="37" t="s">
        <v>338</v>
      </c>
      <c r="W19" s="37" t="s">
        <v>338</v>
      </c>
      <c r="X19" s="37" t="s">
        <v>338</v>
      </c>
      <c r="Y19" s="37" t="s">
        <v>338</v>
      </c>
      <c r="Z19" s="37" t="s">
        <v>338</v>
      </c>
      <c r="AA19" s="38">
        <v>112.523</v>
      </c>
      <c r="AB19" s="99">
        <v>92.673000000000002</v>
      </c>
    </row>
    <row r="20" spans="1:28" ht="11.25" customHeight="1">
      <c r="A20" s="109">
        <v>10</v>
      </c>
      <c r="B20" s="63" t="s">
        <v>41</v>
      </c>
      <c r="C20" s="63"/>
      <c r="D20" s="63"/>
      <c r="E20" s="63"/>
      <c r="F20" s="37">
        <v>52.475000000000001</v>
      </c>
      <c r="G20" s="37">
        <v>8.5890000000000004</v>
      </c>
      <c r="H20" s="37">
        <v>5.3849999999999998</v>
      </c>
      <c r="I20" s="37">
        <v>6.7640000000000002</v>
      </c>
      <c r="J20" s="37">
        <v>8.1470000000000002</v>
      </c>
      <c r="K20" s="37">
        <v>24.273</v>
      </c>
      <c r="L20" s="37">
        <v>37.005000000000003</v>
      </c>
      <c r="M20" s="37" t="s">
        <v>338</v>
      </c>
      <c r="N20" s="216">
        <v>136.441</v>
      </c>
      <c r="O20" s="37">
        <v>49.537999999999997</v>
      </c>
      <c r="P20" s="37">
        <v>24.151</v>
      </c>
      <c r="Q20" s="37">
        <v>62.408999999999999</v>
      </c>
      <c r="R20" s="37">
        <v>16.742000000000001</v>
      </c>
      <c r="S20" s="37">
        <v>39.576999999999998</v>
      </c>
      <c r="T20" s="37" t="s">
        <v>338</v>
      </c>
      <c r="U20" s="37" t="s">
        <v>338</v>
      </c>
      <c r="V20" s="37">
        <v>5.4039999999999999</v>
      </c>
      <c r="W20" s="37" t="s">
        <v>338</v>
      </c>
      <c r="X20" s="37" t="s">
        <v>338</v>
      </c>
      <c r="Y20" s="37">
        <v>1.867</v>
      </c>
      <c r="Z20" s="37">
        <v>3.4129999999999998</v>
      </c>
      <c r="AA20" s="38">
        <v>482.17899999999997</v>
      </c>
      <c r="AB20" s="99">
        <v>28.297000000000001</v>
      </c>
    </row>
    <row r="21" spans="1:28" ht="11.25" customHeight="1">
      <c r="A21" s="109">
        <v>12</v>
      </c>
      <c r="B21" s="63" t="s">
        <v>42</v>
      </c>
      <c r="C21" s="63"/>
      <c r="D21" s="63"/>
      <c r="E21" s="63"/>
      <c r="F21" s="37">
        <v>609.84299999999996</v>
      </c>
      <c r="G21" s="37">
        <v>112.47799999999999</v>
      </c>
      <c r="H21" s="37">
        <v>69.995999999999995</v>
      </c>
      <c r="I21" s="37">
        <v>219.57599999999999</v>
      </c>
      <c r="J21" s="37">
        <v>166.11600000000001</v>
      </c>
      <c r="K21" s="37">
        <v>87.703000000000003</v>
      </c>
      <c r="L21" s="37">
        <v>135.501</v>
      </c>
      <c r="M21" s="37">
        <v>12.972</v>
      </c>
      <c r="N21" s="37">
        <v>125.404</v>
      </c>
      <c r="O21" s="216">
        <v>1361.7059999999999</v>
      </c>
      <c r="P21" s="37">
        <v>149.512</v>
      </c>
      <c r="Q21" s="37">
        <v>530.702</v>
      </c>
      <c r="R21" s="37">
        <v>85.828000000000003</v>
      </c>
      <c r="S21" s="37">
        <v>114.87</v>
      </c>
      <c r="T21" s="37">
        <v>99.888000000000005</v>
      </c>
      <c r="U21" s="37">
        <v>240.49700000000001</v>
      </c>
      <c r="V21" s="37">
        <v>95.180999999999997</v>
      </c>
      <c r="W21" s="37">
        <v>85.284999999999997</v>
      </c>
      <c r="X21" s="37">
        <v>8.1440000000000001</v>
      </c>
      <c r="Y21" s="37">
        <v>96.888000000000005</v>
      </c>
      <c r="Z21" s="37">
        <v>79.694000000000003</v>
      </c>
      <c r="AA21" s="38">
        <v>4487.7820000000002</v>
      </c>
      <c r="AB21" s="99">
        <v>30.343</v>
      </c>
    </row>
    <row r="22" spans="1:28" ht="9.75" customHeight="1">
      <c r="A22" s="109"/>
      <c r="B22" s="63"/>
      <c r="C22" s="63"/>
      <c r="D22" s="63"/>
      <c r="E22" s="63"/>
      <c r="AB22" s="99"/>
    </row>
    <row r="23" spans="1:28" ht="11.25" customHeight="1">
      <c r="A23" s="109">
        <v>13</v>
      </c>
      <c r="B23" s="63" t="s">
        <v>43</v>
      </c>
      <c r="C23" s="63"/>
      <c r="D23" s="63"/>
      <c r="E23" s="63"/>
      <c r="F23" s="37">
        <v>104.791</v>
      </c>
      <c r="G23" s="37">
        <v>6.3239999999999998</v>
      </c>
      <c r="H23" s="37">
        <v>63.046999999999997</v>
      </c>
      <c r="I23" s="37">
        <v>114.86</v>
      </c>
      <c r="J23" s="37">
        <v>61.265000000000001</v>
      </c>
      <c r="K23" s="37">
        <v>29.396999999999998</v>
      </c>
      <c r="L23" s="37">
        <v>36.813000000000002</v>
      </c>
      <c r="M23" s="37" t="s">
        <v>338</v>
      </c>
      <c r="N23" s="37">
        <v>16.579000000000001</v>
      </c>
      <c r="O23" s="37">
        <v>159.685</v>
      </c>
      <c r="P23" s="216">
        <v>371.68900000000002</v>
      </c>
      <c r="Q23" s="37">
        <v>224.642</v>
      </c>
      <c r="R23" s="37">
        <v>6.2389999999999999</v>
      </c>
      <c r="S23" s="37">
        <v>17.798999999999999</v>
      </c>
      <c r="T23" s="37">
        <v>91.882000000000005</v>
      </c>
      <c r="U23" s="37">
        <v>32.783000000000001</v>
      </c>
      <c r="V23" s="37">
        <v>13.439</v>
      </c>
      <c r="W23" s="37" t="s">
        <v>338</v>
      </c>
      <c r="X23" s="37" t="s">
        <v>338</v>
      </c>
      <c r="Y23" s="37">
        <v>27.827000000000002</v>
      </c>
      <c r="Z23" s="37">
        <v>7.9429999999999996</v>
      </c>
      <c r="AA23" s="38">
        <v>1387.0050000000001</v>
      </c>
      <c r="AB23" s="99">
        <v>26.797999999999998</v>
      </c>
    </row>
    <row r="24" spans="1:28" ht="11.25" customHeight="1">
      <c r="A24" s="109">
        <v>14</v>
      </c>
      <c r="B24" s="63" t="s">
        <v>44</v>
      </c>
      <c r="C24" s="63"/>
      <c r="D24" s="63"/>
      <c r="E24" s="63"/>
      <c r="F24" s="37">
        <v>497.017</v>
      </c>
      <c r="G24" s="37">
        <v>15.055</v>
      </c>
      <c r="H24" s="37">
        <v>101.675</v>
      </c>
      <c r="I24" s="37">
        <v>254.286</v>
      </c>
      <c r="J24" s="37">
        <v>307.26299999999998</v>
      </c>
      <c r="K24" s="37">
        <v>55.911000000000001</v>
      </c>
      <c r="L24" s="37">
        <v>94.822999999999993</v>
      </c>
      <c r="M24" s="37">
        <v>1.2809999999999999</v>
      </c>
      <c r="N24" s="37">
        <v>63.783999999999999</v>
      </c>
      <c r="O24" s="37">
        <v>512.38400000000001</v>
      </c>
      <c r="P24" s="37">
        <v>258.99200000000002</v>
      </c>
      <c r="Q24" s="216">
        <v>1873.527</v>
      </c>
      <c r="R24" s="37">
        <v>288.03100000000001</v>
      </c>
      <c r="S24" s="37">
        <v>169.74600000000001</v>
      </c>
      <c r="T24" s="37">
        <v>144.292</v>
      </c>
      <c r="U24" s="37">
        <v>228.58199999999999</v>
      </c>
      <c r="V24" s="37">
        <v>128.13200000000001</v>
      </c>
      <c r="W24" s="37">
        <v>30.408000000000001</v>
      </c>
      <c r="X24" s="37">
        <v>13.673</v>
      </c>
      <c r="Y24" s="37">
        <v>92.149000000000001</v>
      </c>
      <c r="Z24" s="37">
        <v>30.193999999999999</v>
      </c>
      <c r="AA24" s="38">
        <v>5161.2060000000001</v>
      </c>
      <c r="AB24" s="99">
        <v>36.299999999999997</v>
      </c>
    </row>
    <row r="25" spans="1:28" ht="11.25" customHeight="1">
      <c r="A25" s="109">
        <v>17</v>
      </c>
      <c r="B25" s="63" t="s">
        <v>45</v>
      </c>
      <c r="C25" s="63"/>
      <c r="D25" s="63"/>
      <c r="E25" s="63"/>
      <c r="F25" s="37">
        <v>69.569000000000003</v>
      </c>
      <c r="G25" s="37">
        <v>16.387</v>
      </c>
      <c r="H25" s="37">
        <v>2.89</v>
      </c>
      <c r="I25" s="37">
        <v>21.007999999999999</v>
      </c>
      <c r="J25" s="37">
        <v>43.429000000000002</v>
      </c>
      <c r="K25" s="37">
        <v>18.481999999999999</v>
      </c>
      <c r="L25" s="37">
        <v>12.933</v>
      </c>
      <c r="M25" s="37" t="s">
        <v>338</v>
      </c>
      <c r="N25" s="37">
        <v>2.8570000000000002</v>
      </c>
      <c r="O25" s="37">
        <v>48.645000000000003</v>
      </c>
      <c r="P25" s="37">
        <v>10.861000000000001</v>
      </c>
      <c r="Q25" s="37">
        <v>242.102</v>
      </c>
      <c r="R25" s="216">
        <v>364.32400000000001</v>
      </c>
      <c r="S25" s="37">
        <v>67.358000000000004</v>
      </c>
      <c r="T25" s="37">
        <v>23.823</v>
      </c>
      <c r="U25" s="37">
        <v>87.760999999999996</v>
      </c>
      <c r="V25" s="37">
        <v>16.913</v>
      </c>
      <c r="W25" s="37">
        <v>8.4049999999999994</v>
      </c>
      <c r="X25" s="37" t="s">
        <v>338</v>
      </c>
      <c r="Y25" s="37" t="s">
        <v>338</v>
      </c>
      <c r="Z25" s="37">
        <v>18.652999999999999</v>
      </c>
      <c r="AA25" s="38">
        <v>1076.4010000000001</v>
      </c>
      <c r="AB25" s="99">
        <v>33.847000000000001</v>
      </c>
    </row>
    <row r="26" spans="1:28" ht="11.25" customHeight="1">
      <c r="A26" s="109">
        <v>18</v>
      </c>
      <c r="B26" s="63" t="s">
        <v>46</v>
      </c>
      <c r="C26" s="63"/>
      <c r="D26" s="63"/>
      <c r="E26" s="63"/>
      <c r="F26" s="37">
        <v>103.059</v>
      </c>
      <c r="G26" s="37">
        <v>8.8369999999999997</v>
      </c>
      <c r="H26" s="37">
        <v>17.963999999999999</v>
      </c>
      <c r="I26" s="37">
        <v>39.171999999999997</v>
      </c>
      <c r="J26" s="37">
        <v>85.760999999999996</v>
      </c>
      <c r="K26" s="37">
        <v>40.762</v>
      </c>
      <c r="L26" s="37">
        <v>14.657</v>
      </c>
      <c r="M26" s="37" t="s">
        <v>338</v>
      </c>
      <c r="N26" s="37">
        <v>33.767000000000003</v>
      </c>
      <c r="O26" s="37">
        <v>149.57900000000001</v>
      </c>
      <c r="P26" s="37">
        <v>18.472999999999999</v>
      </c>
      <c r="Q26" s="37">
        <v>231.10499999999999</v>
      </c>
      <c r="R26" s="37">
        <v>100.22799999999999</v>
      </c>
      <c r="S26" s="216">
        <v>382.50200000000001</v>
      </c>
      <c r="T26" s="37">
        <v>33.316000000000003</v>
      </c>
      <c r="U26" s="37">
        <v>154.261</v>
      </c>
      <c r="V26" s="37">
        <v>40.451999999999998</v>
      </c>
      <c r="W26" s="37">
        <v>39.856999999999999</v>
      </c>
      <c r="X26" s="37">
        <v>26.878</v>
      </c>
      <c r="Y26" s="37">
        <v>30.251999999999999</v>
      </c>
      <c r="Z26" s="37">
        <v>2.7029999999999998</v>
      </c>
      <c r="AA26" s="38">
        <v>1553.585</v>
      </c>
      <c r="AB26" s="99">
        <v>24.620999999999999</v>
      </c>
    </row>
    <row r="27" spans="1:28" ht="11.25" customHeight="1">
      <c r="A27" s="109">
        <v>19</v>
      </c>
      <c r="B27" s="63" t="s">
        <v>47</v>
      </c>
      <c r="C27" s="63"/>
      <c r="D27" s="63"/>
      <c r="E27" s="63"/>
      <c r="F27" s="37">
        <v>68.628</v>
      </c>
      <c r="G27" s="37">
        <v>53.954000000000001</v>
      </c>
      <c r="H27" s="37">
        <v>18.187999999999999</v>
      </c>
      <c r="I27" s="37">
        <v>53.86</v>
      </c>
      <c r="J27" s="37">
        <v>31.617000000000001</v>
      </c>
      <c r="K27" s="37">
        <v>15.441000000000001</v>
      </c>
      <c r="L27" s="37">
        <v>21.891999999999999</v>
      </c>
      <c r="M27" s="37">
        <v>10.762</v>
      </c>
      <c r="N27" s="37">
        <v>28.702999999999999</v>
      </c>
      <c r="O27" s="37">
        <v>118.69799999999999</v>
      </c>
      <c r="P27" s="37">
        <v>60.652999999999999</v>
      </c>
      <c r="Q27" s="37">
        <v>166.53200000000001</v>
      </c>
      <c r="R27" s="37">
        <v>67.861999999999995</v>
      </c>
      <c r="S27" s="37">
        <v>38.774000000000001</v>
      </c>
      <c r="T27" s="216">
        <v>192.447</v>
      </c>
      <c r="U27" s="37">
        <v>83.144999999999996</v>
      </c>
      <c r="V27" s="37">
        <v>100.267</v>
      </c>
      <c r="W27" s="37">
        <v>56.720999999999997</v>
      </c>
      <c r="X27" s="37">
        <v>13.516999999999999</v>
      </c>
      <c r="Y27" s="37">
        <v>112.342</v>
      </c>
      <c r="Z27" s="37">
        <v>11.129</v>
      </c>
      <c r="AA27" s="38">
        <v>1325.1310000000001</v>
      </c>
      <c r="AB27" s="99">
        <v>14.523</v>
      </c>
    </row>
    <row r="28" spans="1:28" ht="9.75" customHeight="1">
      <c r="A28" s="109"/>
      <c r="B28" s="63"/>
      <c r="C28" s="63"/>
      <c r="D28" s="63"/>
      <c r="E28" s="63"/>
      <c r="AB28" s="99"/>
    </row>
    <row r="29" spans="1:28" ht="11.25" customHeight="1">
      <c r="A29" s="109">
        <v>20</v>
      </c>
      <c r="B29" s="63" t="s">
        <v>48</v>
      </c>
      <c r="C29" s="63"/>
      <c r="D29" s="63"/>
      <c r="E29" s="63"/>
      <c r="F29" s="37">
        <v>133.00399999999999</v>
      </c>
      <c r="G29" s="37">
        <v>31.533999999999999</v>
      </c>
      <c r="H29" s="37">
        <v>28.946999999999999</v>
      </c>
      <c r="I29" s="37">
        <v>72.156000000000006</v>
      </c>
      <c r="J29" s="37">
        <v>38.439</v>
      </c>
      <c r="K29" s="37">
        <v>8.8640000000000008</v>
      </c>
      <c r="L29" s="37">
        <v>23.798999999999999</v>
      </c>
      <c r="M29" s="37" t="s">
        <v>338</v>
      </c>
      <c r="N29" s="37">
        <v>4.6399999999999997</v>
      </c>
      <c r="O29" s="37">
        <v>274.596</v>
      </c>
      <c r="P29" s="37">
        <v>24.443000000000001</v>
      </c>
      <c r="Q29" s="37">
        <v>263.93599999999998</v>
      </c>
      <c r="R29" s="37">
        <v>36.128999999999998</v>
      </c>
      <c r="S29" s="37">
        <v>92.275000000000006</v>
      </c>
      <c r="T29" s="37">
        <v>38.683999999999997</v>
      </c>
      <c r="U29" s="216">
        <v>526.78099999999995</v>
      </c>
      <c r="V29" s="37">
        <v>236.53899999999999</v>
      </c>
      <c r="W29" s="37">
        <v>35.076999999999998</v>
      </c>
      <c r="X29" s="37">
        <v>20.725000000000001</v>
      </c>
      <c r="Y29" s="37">
        <v>25.963999999999999</v>
      </c>
      <c r="Z29" s="37">
        <v>4.54</v>
      </c>
      <c r="AA29" s="38">
        <v>1921.0719999999999</v>
      </c>
      <c r="AB29" s="99">
        <v>27.420999999999999</v>
      </c>
    </row>
    <row r="30" spans="1:28" ht="11.25" customHeight="1">
      <c r="A30" s="109">
        <v>21</v>
      </c>
      <c r="B30" s="63" t="s">
        <v>49</v>
      </c>
      <c r="C30" s="63"/>
      <c r="D30" s="63"/>
      <c r="E30" s="63"/>
      <c r="F30" s="37">
        <v>43.122</v>
      </c>
      <c r="G30" s="37">
        <v>82.064999999999998</v>
      </c>
      <c r="H30" s="37">
        <v>7.51</v>
      </c>
      <c r="I30" s="37">
        <v>38.304000000000002</v>
      </c>
      <c r="J30" s="37">
        <v>20.481000000000002</v>
      </c>
      <c r="K30" s="37">
        <v>27.893999999999998</v>
      </c>
      <c r="L30" s="37">
        <v>33.393999999999998</v>
      </c>
      <c r="M30" s="37" t="s">
        <v>338</v>
      </c>
      <c r="N30" s="37">
        <v>6.2</v>
      </c>
      <c r="O30" s="37">
        <v>95.897000000000006</v>
      </c>
      <c r="P30" s="37">
        <v>24.170999999999999</v>
      </c>
      <c r="Q30" s="37">
        <v>138.94900000000001</v>
      </c>
      <c r="R30" s="37">
        <v>55.021999999999998</v>
      </c>
      <c r="S30" s="37">
        <v>38.621000000000002</v>
      </c>
      <c r="T30" s="37">
        <v>19.385000000000002</v>
      </c>
      <c r="U30" s="37">
        <v>191.38399999999999</v>
      </c>
      <c r="V30" s="216">
        <v>606.07899999999995</v>
      </c>
      <c r="W30" s="37">
        <v>76.241</v>
      </c>
      <c r="X30" s="37">
        <v>19.577000000000002</v>
      </c>
      <c r="Y30" s="37">
        <v>10.004</v>
      </c>
      <c r="Z30" s="37">
        <v>13.795999999999999</v>
      </c>
      <c r="AA30" s="38">
        <v>1548.095</v>
      </c>
      <c r="AB30" s="99">
        <v>39.15</v>
      </c>
    </row>
    <row r="31" spans="1:28" ht="11.25" customHeight="1">
      <c r="A31" s="109">
        <v>22</v>
      </c>
      <c r="B31" s="63" t="s">
        <v>50</v>
      </c>
      <c r="C31" s="63"/>
      <c r="D31" s="63"/>
      <c r="E31" s="63"/>
      <c r="F31" s="37">
        <v>75.983000000000004</v>
      </c>
      <c r="G31" s="37">
        <v>16.7</v>
      </c>
      <c r="H31" s="37">
        <v>9.3800000000000008</v>
      </c>
      <c r="I31" s="37">
        <v>15.122</v>
      </c>
      <c r="J31" s="37">
        <v>22.995999999999999</v>
      </c>
      <c r="K31" s="37">
        <v>21.757999999999999</v>
      </c>
      <c r="L31" s="37" t="s">
        <v>338</v>
      </c>
      <c r="M31" s="37" t="s">
        <v>338</v>
      </c>
      <c r="N31" s="37" t="s">
        <v>338</v>
      </c>
      <c r="O31" s="37">
        <v>88.314999999999998</v>
      </c>
      <c r="P31" s="37" t="s">
        <v>338</v>
      </c>
      <c r="Q31" s="37">
        <v>53.475999999999999</v>
      </c>
      <c r="R31" s="37">
        <v>5.4489999999999998</v>
      </c>
      <c r="S31" s="37">
        <v>17.931999999999999</v>
      </c>
      <c r="T31" s="37">
        <v>9.9619999999999997</v>
      </c>
      <c r="U31" s="37">
        <v>21.123999999999999</v>
      </c>
      <c r="V31" s="37">
        <v>81.804000000000002</v>
      </c>
      <c r="W31" s="216">
        <v>471.327</v>
      </c>
      <c r="X31" s="37">
        <v>57.816000000000003</v>
      </c>
      <c r="Y31" s="37">
        <v>124.726</v>
      </c>
      <c r="Z31" s="37">
        <v>13.967000000000001</v>
      </c>
      <c r="AA31" s="38">
        <v>1107.8389999999999</v>
      </c>
      <c r="AB31" s="99">
        <v>42.545000000000002</v>
      </c>
    </row>
    <row r="32" spans="1:28" ht="11.25" customHeight="1">
      <c r="A32" s="109">
        <v>23</v>
      </c>
      <c r="B32" s="63" t="s">
        <v>51</v>
      </c>
      <c r="C32" s="63"/>
      <c r="D32" s="63"/>
      <c r="E32" s="63"/>
      <c r="F32" s="37">
        <v>62.804000000000002</v>
      </c>
      <c r="G32" s="37">
        <v>10.94</v>
      </c>
      <c r="H32" s="37" t="s">
        <v>338</v>
      </c>
      <c r="I32" s="37">
        <v>38.868000000000002</v>
      </c>
      <c r="J32" s="37">
        <v>86.759</v>
      </c>
      <c r="K32" s="37">
        <v>17.640999999999998</v>
      </c>
      <c r="L32" s="37">
        <v>1.319</v>
      </c>
      <c r="M32" s="37" t="s">
        <v>338</v>
      </c>
      <c r="N32" s="37" t="s">
        <v>338</v>
      </c>
      <c r="O32" s="37">
        <v>17.248999999999999</v>
      </c>
      <c r="P32" s="37">
        <v>7.4790000000000001</v>
      </c>
      <c r="Q32" s="37">
        <v>13.282</v>
      </c>
      <c r="R32" s="37" t="s">
        <v>338</v>
      </c>
      <c r="S32" s="37">
        <v>26.181000000000001</v>
      </c>
      <c r="T32" s="37">
        <v>3.488</v>
      </c>
      <c r="U32" s="37">
        <v>28.291</v>
      </c>
      <c r="V32" s="37">
        <v>107.69799999999999</v>
      </c>
      <c r="W32" s="37">
        <v>239.27500000000001</v>
      </c>
      <c r="X32" s="216">
        <v>208.69300000000001</v>
      </c>
      <c r="Y32" s="37">
        <v>15.124000000000001</v>
      </c>
      <c r="Z32" s="37">
        <v>0.67200000000000004</v>
      </c>
      <c r="AA32" s="38">
        <v>885.76300000000003</v>
      </c>
      <c r="AB32" s="99">
        <v>23.561</v>
      </c>
    </row>
    <row r="33" spans="1:28" ht="11.25" customHeight="1">
      <c r="A33" s="109">
        <v>24</v>
      </c>
      <c r="B33" s="63" t="s">
        <v>52</v>
      </c>
      <c r="C33" s="63"/>
      <c r="D33" s="63"/>
      <c r="E33" s="63"/>
      <c r="F33" s="37">
        <v>42.764000000000003</v>
      </c>
      <c r="G33" s="37">
        <v>8.407</v>
      </c>
      <c r="H33" s="37" t="s">
        <v>338</v>
      </c>
      <c r="I33" s="37">
        <v>31.899000000000001</v>
      </c>
      <c r="J33" s="37" t="s">
        <v>338</v>
      </c>
      <c r="K33" s="37">
        <v>22.158000000000001</v>
      </c>
      <c r="L33" s="37" t="s">
        <v>338</v>
      </c>
      <c r="M33" s="37" t="s">
        <v>338</v>
      </c>
      <c r="N33" s="37" t="s">
        <v>338</v>
      </c>
      <c r="O33" s="37">
        <v>96.64</v>
      </c>
      <c r="P33" s="37">
        <v>11.387</v>
      </c>
      <c r="Q33" s="37">
        <v>46.326000000000001</v>
      </c>
      <c r="R33" s="37" t="s">
        <v>338</v>
      </c>
      <c r="S33" s="37">
        <v>8.2880000000000003</v>
      </c>
      <c r="T33" s="37">
        <v>59.567</v>
      </c>
      <c r="U33" s="37">
        <v>6.5869999999999997</v>
      </c>
      <c r="V33" s="37">
        <v>23.283999999999999</v>
      </c>
      <c r="W33" s="37">
        <v>213.84</v>
      </c>
      <c r="X33" s="37">
        <v>44.634</v>
      </c>
      <c r="Y33" s="216">
        <v>778.26599999999996</v>
      </c>
      <c r="Z33" s="37">
        <v>148.96199999999999</v>
      </c>
      <c r="AA33" s="38">
        <v>1543.008</v>
      </c>
      <c r="AB33" s="99">
        <v>50.438000000000002</v>
      </c>
    </row>
    <row r="34" spans="1:28" ht="11.25" customHeight="1">
      <c r="A34" s="109">
        <v>25</v>
      </c>
      <c r="B34" s="63" t="s">
        <v>53</v>
      </c>
      <c r="C34" s="63"/>
      <c r="D34" s="63"/>
      <c r="E34" s="63"/>
      <c r="F34" s="37">
        <v>70.402000000000001</v>
      </c>
      <c r="G34" s="37">
        <v>2.09</v>
      </c>
      <c r="H34" s="37" t="s">
        <v>338</v>
      </c>
      <c r="I34" s="37">
        <v>31.274999999999999</v>
      </c>
      <c r="J34" s="37">
        <v>30.972999999999999</v>
      </c>
      <c r="K34" s="37" t="s">
        <v>338</v>
      </c>
      <c r="L34" s="37" t="s">
        <v>338</v>
      </c>
      <c r="M34" s="37" t="s">
        <v>338</v>
      </c>
      <c r="N34" s="37">
        <v>23.49</v>
      </c>
      <c r="O34" s="37">
        <v>43.621000000000002</v>
      </c>
      <c r="P34" s="37">
        <v>7.2859999999999996</v>
      </c>
      <c r="Q34" s="37">
        <v>17.048999999999999</v>
      </c>
      <c r="R34" s="37" t="s">
        <v>338</v>
      </c>
      <c r="S34" s="37">
        <v>9.3469999999999995</v>
      </c>
      <c r="T34" s="37">
        <v>6.7329999999999997</v>
      </c>
      <c r="U34" s="37">
        <v>4.569</v>
      </c>
      <c r="V34" s="37">
        <v>28.401</v>
      </c>
      <c r="W34" s="37">
        <v>5.3949999999999996</v>
      </c>
      <c r="X34" s="37">
        <v>6.6000000000000003E-2</v>
      </c>
      <c r="Y34" s="37">
        <v>55.290999999999997</v>
      </c>
      <c r="Z34" s="216">
        <v>686.69299999999998</v>
      </c>
      <c r="AA34" s="38">
        <v>1022.68</v>
      </c>
      <c r="AB34" s="99">
        <v>67.146000000000001</v>
      </c>
    </row>
    <row r="35" spans="1:28" ht="9.75" customHeight="1">
      <c r="A35" s="109"/>
      <c r="B35" s="63"/>
      <c r="C35" s="63"/>
      <c r="D35" s="63"/>
      <c r="E35" s="63"/>
      <c r="AB35" s="62"/>
    </row>
    <row r="36" spans="1:28" ht="11.25" customHeight="1">
      <c r="A36" s="348" t="s">
        <v>24</v>
      </c>
      <c r="B36" s="348"/>
      <c r="C36" s="60"/>
      <c r="D36" s="60"/>
      <c r="E36" s="60"/>
      <c r="F36" s="38">
        <v>3398.297</v>
      </c>
      <c r="G36" s="38">
        <v>714.67899999999997</v>
      </c>
      <c r="H36" s="38">
        <v>655.35400000000004</v>
      </c>
      <c r="I36" s="38">
        <v>1682.25</v>
      </c>
      <c r="J36" s="38">
        <v>1955.3889999999999</v>
      </c>
      <c r="K36" s="38">
        <v>631.42100000000005</v>
      </c>
      <c r="L36" s="38">
        <v>1192.7339999999999</v>
      </c>
      <c r="M36" s="38">
        <v>135.00200000000001</v>
      </c>
      <c r="N36" s="38">
        <v>604.10400000000004</v>
      </c>
      <c r="O36" s="38">
        <v>4074.665</v>
      </c>
      <c r="P36" s="38">
        <v>1296.8109999999999</v>
      </c>
      <c r="Q36" s="38">
        <v>5049.7950000000001</v>
      </c>
      <c r="R36" s="38">
        <v>1285.8209999999999</v>
      </c>
      <c r="S36" s="38">
        <v>1337.279</v>
      </c>
      <c r="T36" s="38">
        <v>949.37599999999998</v>
      </c>
      <c r="U36" s="38">
        <v>1901.057</v>
      </c>
      <c r="V36" s="38">
        <v>1719.277</v>
      </c>
      <c r="W36" s="38">
        <v>1438.9359999999999</v>
      </c>
      <c r="X36" s="38">
        <v>610.02499999999998</v>
      </c>
      <c r="Y36" s="38">
        <v>1504.2280000000001</v>
      </c>
      <c r="Z36" s="38">
        <v>1280.29</v>
      </c>
      <c r="AA36" s="217">
        <v>33416.788999999997</v>
      </c>
      <c r="AB36" s="7"/>
    </row>
    <row r="37" spans="1:28" ht="11.25" customHeight="1">
      <c r="A37" s="347" t="s">
        <v>219</v>
      </c>
      <c r="B37" s="347"/>
      <c r="C37" s="63"/>
      <c r="D37" s="63"/>
      <c r="E37" s="63"/>
      <c r="F37" s="114">
        <v>22.437999999999999</v>
      </c>
      <c r="G37" s="114">
        <v>26.16</v>
      </c>
      <c r="H37" s="114">
        <v>26.466999999999999</v>
      </c>
      <c r="I37" s="114">
        <v>22.145</v>
      </c>
      <c r="J37" s="114">
        <v>26.81</v>
      </c>
      <c r="K37" s="114">
        <v>25.163</v>
      </c>
      <c r="L37" s="114">
        <v>42.113</v>
      </c>
      <c r="M37" s="114">
        <v>77.242999999999995</v>
      </c>
      <c r="N37" s="114">
        <v>22.585999999999999</v>
      </c>
      <c r="O37" s="114">
        <v>33.418999999999997</v>
      </c>
      <c r="P37" s="114">
        <v>28.661999999999999</v>
      </c>
      <c r="Q37" s="115">
        <v>37.100999999999999</v>
      </c>
      <c r="R37" s="115">
        <v>28.334</v>
      </c>
      <c r="S37" s="115">
        <v>28.603000000000002</v>
      </c>
      <c r="T37" s="115">
        <v>20.271000000000001</v>
      </c>
      <c r="U37" s="115">
        <v>27.71</v>
      </c>
      <c r="V37" s="115">
        <v>35.252000000000002</v>
      </c>
      <c r="W37" s="115">
        <v>32.755000000000003</v>
      </c>
      <c r="X37" s="115">
        <v>34.210999999999999</v>
      </c>
      <c r="Y37" s="115">
        <v>51.738999999999997</v>
      </c>
      <c r="Z37" s="115">
        <v>53.636000000000003</v>
      </c>
      <c r="AA37" s="104" t="s">
        <v>339</v>
      </c>
      <c r="AB37" s="115">
        <v>32.155999999999999</v>
      </c>
    </row>
    <row r="38" spans="1:28" ht="12" customHeight="1" thickBo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1.25" customHeight="1">
      <c r="A39" s="109"/>
    </row>
  </sheetData>
  <sheetProtection formatCells="0" formatColumns="0" formatRows="0"/>
  <mergeCells count="5">
    <mergeCell ref="AB6:AB7"/>
    <mergeCell ref="F6:Z6"/>
    <mergeCell ref="A6:B6"/>
    <mergeCell ref="A37:B37"/>
    <mergeCell ref="A36:B36"/>
  </mergeCells>
  <phoneticPr fontId="5" type="noConversion"/>
  <pageMargins left="0.59055118110236227" right="0.39370078740157483" top="0.78740157480314965" bottom="0.39370078740157483" header="0.51181102362204722" footer="0.51181102362204722"/>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Blad8" enableFormatConditionsCalculation="0"/>
  <dimension ref="A1:R40"/>
  <sheetViews>
    <sheetView topLeftCell="A4" zoomScaleNormal="100" workbookViewId="0">
      <selection activeCell="O34" sqref="O34"/>
    </sheetView>
  </sheetViews>
  <sheetFormatPr defaultRowHeight="12.75"/>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5" customWidth="1"/>
    <col min="16" max="16" width="7" style="35" customWidth="1"/>
    <col min="17" max="17" width="5" style="35" customWidth="1"/>
    <col min="18" max="16384" width="9.140625" style="1"/>
  </cols>
  <sheetData>
    <row r="1" spans="1:18" ht="6.75" customHeight="1"/>
    <row r="2" spans="1:18" ht="15" customHeight="1">
      <c r="A2" s="191" t="s">
        <v>304</v>
      </c>
      <c r="B2" s="20"/>
      <c r="C2" s="20"/>
      <c r="D2" s="20"/>
      <c r="E2" s="20"/>
      <c r="F2" s="20"/>
      <c r="G2" s="20"/>
      <c r="H2" s="20"/>
      <c r="I2" s="20"/>
      <c r="J2" s="20"/>
      <c r="K2" s="20"/>
      <c r="L2" s="20"/>
      <c r="M2" s="20"/>
      <c r="N2" s="20"/>
      <c r="O2" s="34"/>
      <c r="P2" s="34"/>
      <c r="Q2" s="34"/>
    </row>
    <row r="3" spans="1:18" s="20" customFormat="1">
      <c r="A3" s="191" t="s">
        <v>350</v>
      </c>
      <c r="O3" s="34"/>
      <c r="P3" s="34"/>
      <c r="Q3" s="34"/>
    </row>
    <row r="4" spans="1:18" ht="13.5" thickBot="1">
      <c r="A4" s="299" t="s">
        <v>351</v>
      </c>
      <c r="B4" s="45"/>
      <c r="C4" s="45"/>
      <c r="D4" s="45"/>
      <c r="E4" s="45"/>
      <c r="F4" s="45"/>
      <c r="G4" s="45"/>
      <c r="H4" s="45"/>
      <c r="I4" s="45"/>
      <c r="J4" s="45"/>
      <c r="K4" s="45"/>
      <c r="L4" s="45"/>
      <c r="M4" s="45"/>
      <c r="N4" s="45"/>
      <c r="O4" s="67"/>
      <c r="P4" s="67"/>
      <c r="Q4" s="67"/>
    </row>
    <row r="5" spans="1:18" ht="15.75" hidden="1" thickBot="1">
      <c r="A5" s="46"/>
      <c r="B5" s="45"/>
      <c r="C5" s="45"/>
      <c r="D5" s="45"/>
      <c r="E5" s="45"/>
      <c r="F5" s="45"/>
      <c r="G5" s="45"/>
      <c r="H5" s="45"/>
      <c r="I5" s="45"/>
      <c r="J5" s="45"/>
      <c r="K5" s="45"/>
      <c r="L5" s="45"/>
      <c r="M5" s="45"/>
      <c r="N5" s="45"/>
      <c r="O5" s="67"/>
      <c r="P5" s="67"/>
      <c r="Q5" s="67"/>
    </row>
    <row r="6" spans="1:18" ht="34.5" customHeight="1">
      <c r="A6" s="36" t="s">
        <v>56</v>
      </c>
      <c r="B6" s="36" t="s">
        <v>149</v>
      </c>
      <c r="C6" s="36"/>
      <c r="D6" s="36"/>
      <c r="E6" s="36"/>
      <c r="F6" s="333" t="s">
        <v>226</v>
      </c>
      <c r="G6" s="333"/>
      <c r="H6" s="333"/>
      <c r="I6" s="104"/>
      <c r="J6" s="337" t="s">
        <v>65</v>
      </c>
      <c r="K6" s="350"/>
      <c r="L6" s="350"/>
      <c r="M6" s="350"/>
      <c r="N6" s="350"/>
      <c r="O6" s="350"/>
      <c r="P6" s="350"/>
      <c r="Q6" s="350"/>
    </row>
    <row r="7" spans="1:18" ht="15.75" customHeight="1" thickBot="1">
      <c r="A7" s="54"/>
      <c r="B7" s="54"/>
      <c r="C7" s="54"/>
      <c r="D7" s="54"/>
      <c r="E7" s="54"/>
      <c r="F7" s="28" t="s">
        <v>24</v>
      </c>
      <c r="G7" s="330" t="s">
        <v>131</v>
      </c>
      <c r="H7" s="330"/>
      <c r="I7" s="110"/>
      <c r="J7" s="28" t="s">
        <v>57</v>
      </c>
      <c r="K7" s="28" t="s">
        <v>58</v>
      </c>
      <c r="L7" s="28" t="s">
        <v>59</v>
      </c>
      <c r="M7" s="28" t="s">
        <v>60</v>
      </c>
      <c r="N7" s="28" t="s">
        <v>61</v>
      </c>
      <c r="O7" s="28" t="s">
        <v>62</v>
      </c>
      <c r="P7" s="28" t="s">
        <v>63</v>
      </c>
      <c r="Q7" s="28" t="s">
        <v>64</v>
      </c>
    </row>
    <row r="8" spans="1:18" ht="12" customHeight="1">
      <c r="A8" s="64"/>
      <c r="B8" s="64"/>
      <c r="C8" s="64"/>
      <c r="D8" s="64"/>
      <c r="E8" s="64"/>
      <c r="F8" s="104"/>
      <c r="G8" s="104"/>
      <c r="H8" s="104"/>
      <c r="I8" s="104"/>
      <c r="J8" s="104"/>
      <c r="K8" s="104"/>
      <c r="L8" s="104"/>
      <c r="M8" s="104"/>
      <c r="N8" s="104"/>
      <c r="O8" s="104"/>
      <c r="P8" s="104"/>
      <c r="Q8" s="104"/>
    </row>
    <row r="9" spans="1:18" ht="12" hidden="1" customHeight="1">
      <c r="A9" s="64"/>
      <c r="B9" s="64"/>
      <c r="C9" s="64"/>
      <c r="D9" s="64"/>
      <c r="E9" s="64"/>
      <c r="F9" s="104"/>
      <c r="G9" s="104"/>
      <c r="H9" s="104"/>
      <c r="I9" s="104"/>
      <c r="J9" s="104"/>
      <c r="K9" s="104"/>
      <c r="L9" s="104"/>
      <c r="M9" s="104"/>
      <c r="N9" s="104"/>
      <c r="O9" s="104"/>
      <c r="P9" s="104"/>
      <c r="Q9" s="104"/>
    </row>
    <row r="10" spans="1:18" ht="12" hidden="1" customHeight="1">
      <c r="A10" s="64"/>
      <c r="B10" s="64"/>
      <c r="C10" s="64"/>
      <c r="D10" s="64"/>
      <c r="E10" s="64"/>
      <c r="F10" s="104"/>
      <c r="G10" s="104"/>
      <c r="H10" s="104"/>
      <c r="I10" s="104"/>
      <c r="J10" s="104"/>
      <c r="K10" s="104"/>
      <c r="L10" s="104"/>
      <c r="M10" s="104"/>
      <c r="N10" s="104"/>
      <c r="O10" s="104"/>
      <c r="P10" s="104"/>
      <c r="Q10" s="104"/>
    </row>
    <row r="11" spans="1:18" ht="12" customHeight="1">
      <c r="A11" s="349" t="s">
        <v>24</v>
      </c>
      <c r="B11" s="349"/>
      <c r="C11" s="36"/>
      <c r="D11" s="36"/>
      <c r="E11" s="36"/>
      <c r="F11" s="71">
        <v>325046.962</v>
      </c>
      <c r="G11" s="51" t="s">
        <v>5</v>
      </c>
      <c r="H11" s="71">
        <v>21719.751</v>
      </c>
      <c r="I11" s="71" t="s">
        <v>339</v>
      </c>
      <c r="J11" s="116">
        <v>21.364000000000001</v>
      </c>
      <c r="K11" s="116">
        <v>19.797000000000001</v>
      </c>
      <c r="L11" s="116">
        <v>13.862</v>
      </c>
      <c r="M11" s="116">
        <v>14.281000000000001</v>
      </c>
      <c r="N11" s="116">
        <v>8.6270000000000007</v>
      </c>
      <c r="O11" s="116">
        <v>12.327</v>
      </c>
      <c r="P11" s="116">
        <v>6.3120000000000003</v>
      </c>
      <c r="Q11" s="116">
        <v>3.43</v>
      </c>
      <c r="R11" s="20"/>
    </row>
    <row r="12" spans="1:18" ht="12" customHeight="1">
      <c r="A12" s="64"/>
      <c r="B12" s="64"/>
      <c r="C12" s="64"/>
      <c r="D12" s="64"/>
      <c r="E12" s="64"/>
      <c r="F12" s="104"/>
      <c r="G12" s="61"/>
      <c r="H12" s="104"/>
      <c r="I12" s="104"/>
      <c r="J12" s="104"/>
      <c r="K12" s="104"/>
      <c r="L12" s="104"/>
      <c r="M12" s="104"/>
      <c r="N12" s="104"/>
      <c r="O12" s="104"/>
      <c r="P12" s="104"/>
      <c r="Q12" s="104"/>
    </row>
    <row r="13" spans="1:18" s="109" customFormat="1" ht="11.25" customHeight="1">
      <c r="A13" s="109">
        <v>1</v>
      </c>
      <c r="B13" s="109" t="s">
        <v>119</v>
      </c>
      <c r="F13" s="114">
        <v>51258.957999999999</v>
      </c>
      <c r="G13" s="51" t="s">
        <v>5</v>
      </c>
      <c r="H13" s="114">
        <v>7054.2849999999999</v>
      </c>
      <c r="I13" s="102" t="s">
        <v>339</v>
      </c>
      <c r="J13" s="58">
        <v>7.8650000000000002</v>
      </c>
      <c r="K13" s="58">
        <v>9.0030000000000001</v>
      </c>
      <c r="L13" s="58">
        <v>18.927</v>
      </c>
      <c r="M13" s="58">
        <v>28.335000000000001</v>
      </c>
      <c r="N13" s="58">
        <v>18.416</v>
      </c>
      <c r="O13" s="58">
        <v>14.849</v>
      </c>
      <c r="P13" s="58">
        <v>1.7989999999999999</v>
      </c>
      <c r="Q13" s="58">
        <v>0.80700000000000005</v>
      </c>
    </row>
    <row r="14" spans="1:18" ht="11.25" customHeight="1">
      <c r="A14" s="63"/>
      <c r="B14" s="73" t="s">
        <v>101</v>
      </c>
      <c r="C14" s="73"/>
      <c r="D14" s="73"/>
      <c r="E14" s="73"/>
      <c r="F14" s="37">
        <v>39523.410000000003</v>
      </c>
      <c r="G14" s="51" t="s">
        <v>5</v>
      </c>
      <c r="H14" s="37">
        <v>6233.9809999999998</v>
      </c>
      <c r="I14" s="37" t="s">
        <v>339</v>
      </c>
      <c r="J14" s="58">
        <v>9.1180000000000003</v>
      </c>
      <c r="K14" s="58">
        <v>7.5330000000000004</v>
      </c>
      <c r="L14" s="58">
        <v>18.588000000000001</v>
      </c>
      <c r="M14" s="58">
        <v>26.199000000000002</v>
      </c>
      <c r="N14" s="58">
        <v>21.908000000000001</v>
      </c>
      <c r="O14" s="58">
        <v>15.789</v>
      </c>
      <c r="P14" s="58">
        <v>0.85599999999999998</v>
      </c>
      <c r="Q14" s="58">
        <v>8.0000000000000002E-3</v>
      </c>
    </row>
    <row r="15" spans="1:18" ht="11.25" customHeight="1">
      <c r="A15" s="109">
        <v>2</v>
      </c>
      <c r="B15" s="63" t="s">
        <v>102</v>
      </c>
      <c r="C15" s="63"/>
      <c r="D15" s="63"/>
      <c r="E15" s="63"/>
      <c r="F15" s="37">
        <v>134.369</v>
      </c>
      <c r="G15" s="51" t="s">
        <v>5</v>
      </c>
      <c r="H15" s="37">
        <v>111.51600000000001</v>
      </c>
      <c r="I15" s="37" t="s">
        <v>339</v>
      </c>
      <c r="J15" s="58">
        <v>7.0570000000000004</v>
      </c>
      <c r="K15" s="58">
        <v>2.6749999999999998</v>
      </c>
      <c r="L15" s="58">
        <v>13.26</v>
      </c>
      <c r="M15" s="58">
        <v>1.9159999999999999</v>
      </c>
      <c r="N15" s="58">
        <v>20.318000000000001</v>
      </c>
      <c r="O15" s="58">
        <v>33.393000000000001</v>
      </c>
      <c r="P15" s="58">
        <v>4.0330000000000004</v>
      </c>
      <c r="Q15" s="58">
        <v>17.347000000000001</v>
      </c>
    </row>
    <row r="16" spans="1:18" ht="11.25" customHeight="1">
      <c r="A16" s="109">
        <v>3</v>
      </c>
      <c r="B16" s="63" t="s">
        <v>150</v>
      </c>
      <c r="C16" s="63"/>
      <c r="D16" s="63"/>
      <c r="E16" s="63"/>
      <c r="F16" s="37">
        <v>98623.175000000003</v>
      </c>
      <c r="G16" s="51" t="s">
        <v>5</v>
      </c>
      <c r="H16" s="37">
        <v>16953.951000000001</v>
      </c>
      <c r="I16" s="37" t="s">
        <v>339</v>
      </c>
      <c r="J16" s="58">
        <v>39.363</v>
      </c>
      <c r="K16" s="58">
        <v>36.200000000000003</v>
      </c>
      <c r="L16" s="58">
        <v>13.013</v>
      </c>
      <c r="M16" s="58">
        <v>8.5410000000000004</v>
      </c>
      <c r="N16" s="58">
        <v>1.5069999999999999</v>
      </c>
      <c r="O16" s="58">
        <v>0.86799999999999999</v>
      </c>
      <c r="P16" s="58">
        <v>0.40300000000000002</v>
      </c>
      <c r="Q16" s="58">
        <v>0.107</v>
      </c>
    </row>
    <row r="17" spans="1:17" ht="11.25" customHeight="1">
      <c r="A17" s="109"/>
      <c r="B17" s="73" t="s">
        <v>103</v>
      </c>
      <c r="C17" s="73"/>
      <c r="D17" s="73"/>
      <c r="E17" s="73"/>
      <c r="F17" s="37">
        <v>92141.896999999997</v>
      </c>
      <c r="G17" s="51" t="s">
        <v>5</v>
      </c>
      <c r="H17" s="37">
        <v>16526.143</v>
      </c>
      <c r="I17" s="37" t="s">
        <v>339</v>
      </c>
      <c r="J17" s="58">
        <v>41.826000000000001</v>
      </c>
      <c r="K17" s="58">
        <v>36.890999999999998</v>
      </c>
      <c r="L17" s="58">
        <v>13.363</v>
      </c>
      <c r="M17" s="58">
        <v>6.0330000000000004</v>
      </c>
      <c r="N17" s="58">
        <v>0.73</v>
      </c>
      <c r="O17" s="58">
        <v>0.77800000000000002</v>
      </c>
      <c r="P17" s="58">
        <v>0.30299999999999999</v>
      </c>
      <c r="Q17" s="58">
        <v>7.4999999999999997E-2</v>
      </c>
    </row>
    <row r="18" spans="1:17" ht="11.25" customHeight="1">
      <c r="A18" s="109">
        <v>4</v>
      </c>
      <c r="B18" s="63" t="s">
        <v>104</v>
      </c>
      <c r="C18" s="63"/>
      <c r="D18" s="63"/>
      <c r="E18" s="63"/>
      <c r="F18" s="37">
        <v>24227.824000000001</v>
      </c>
      <c r="G18" s="51" t="s">
        <v>5</v>
      </c>
      <c r="H18" s="37">
        <v>3484.864</v>
      </c>
      <c r="I18" s="37" t="s">
        <v>339</v>
      </c>
      <c r="J18" s="58">
        <v>6.2629999999999999</v>
      </c>
      <c r="K18" s="58">
        <v>6.5060000000000002</v>
      </c>
      <c r="L18" s="58">
        <v>12.442</v>
      </c>
      <c r="M18" s="58">
        <v>9.6440000000000001</v>
      </c>
      <c r="N18" s="58">
        <v>10.468999999999999</v>
      </c>
      <c r="O18" s="58">
        <v>24.556999999999999</v>
      </c>
      <c r="P18" s="58">
        <v>17.882999999999999</v>
      </c>
      <c r="Q18" s="58">
        <v>12.236000000000001</v>
      </c>
    </row>
    <row r="19" spans="1:17" ht="11.25" customHeight="1">
      <c r="A19" s="109">
        <v>5</v>
      </c>
      <c r="B19" s="63" t="s">
        <v>151</v>
      </c>
      <c r="C19" s="63"/>
      <c r="D19" s="63"/>
      <c r="E19" s="63"/>
      <c r="F19" s="37">
        <v>431.51299999999998</v>
      </c>
      <c r="G19" s="51" t="s">
        <v>5</v>
      </c>
      <c r="H19" s="37">
        <v>197.69</v>
      </c>
      <c r="I19" s="37" t="s">
        <v>339</v>
      </c>
      <c r="J19" s="58">
        <v>0.161</v>
      </c>
      <c r="K19" s="58">
        <v>10.237</v>
      </c>
      <c r="L19" s="58">
        <v>6.5410000000000004</v>
      </c>
      <c r="M19" s="58">
        <v>36.835999999999999</v>
      </c>
      <c r="N19" s="58">
        <v>11.010999999999999</v>
      </c>
      <c r="O19" s="58">
        <v>20.61</v>
      </c>
      <c r="P19" s="58">
        <v>14.19</v>
      </c>
      <c r="Q19" s="58">
        <v>0.41499999999999998</v>
      </c>
    </row>
    <row r="20" spans="1:17" ht="11.25" customHeight="1">
      <c r="A20" s="109">
        <v>6</v>
      </c>
      <c r="B20" s="63" t="s">
        <v>152</v>
      </c>
      <c r="C20" s="63"/>
      <c r="D20" s="63"/>
      <c r="E20" s="63"/>
      <c r="F20" s="37">
        <v>26989.922999999999</v>
      </c>
      <c r="G20" s="51" t="s">
        <v>5</v>
      </c>
      <c r="H20" s="37">
        <v>7735.0789999999997</v>
      </c>
      <c r="I20" s="37" t="s">
        <v>339</v>
      </c>
      <c r="J20" s="58">
        <v>18.914000000000001</v>
      </c>
      <c r="K20" s="58">
        <v>10.343999999999999</v>
      </c>
      <c r="L20" s="58">
        <v>16.666</v>
      </c>
      <c r="M20" s="58">
        <v>16.143999999999998</v>
      </c>
      <c r="N20" s="58">
        <v>11.21</v>
      </c>
      <c r="O20" s="58">
        <v>16.021000000000001</v>
      </c>
      <c r="P20" s="58">
        <v>7.25</v>
      </c>
      <c r="Q20" s="58">
        <v>3.4510000000000001</v>
      </c>
    </row>
    <row r="21" spans="1:17" ht="11.25" customHeight="1">
      <c r="A21" s="109"/>
      <c r="B21" s="73" t="s">
        <v>105</v>
      </c>
      <c r="C21" s="73"/>
      <c r="D21" s="73"/>
      <c r="E21" s="73"/>
      <c r="F21" s="37">
        <v>6859.28</v>
      </c>
      <c r="G21" s="51" t="s">
        <v>5</v>
      </c>
      <c r="H21" s="37">
        <v>3811.1129999999998</v>
      </c>
      <c r="I21" s="37" t="s">
        <v>339</v>
      </c>
      <c r="J21" s="58">
        <v>29.414999999999999</v>
      </c>
      <c r="K21" s="58">
        <v>5.6059999999999999</v>
      </c>
      <c r="L21" s="58">
        <v>12.865</v>
      </c>
      <c r="M21" s="58">
        <v>8.6359999999999992</v>
      </c>
      <c r="N21" s="58">
        <v>9.9930000000000003</v>
      </c>
      <c r="O21" s="58">
        <v>17.065999999999999</v>
      </c>
      <c r="P21" s="58">
        <v>10.967000000000001</v>
      </c>
      <c r="Q21" s="58">
        <v>5.4509999999999996</v>
      </c>
    </row>
    <row r="22" spans="1:17" ht="11.25" customHeight="1">
      <c r="A22" s="109"/>
      <c r="B22" s="73" t="s">
        <v>106</v>
      </c>
      <c r="C22" s="73"/>
      <c r="D22" s="73"/>
      <c r="E22" s="73"/>
      <c r="F22" s="37">
        <v>11837.133</v>
      </c>
      <c r="G22" s="51" t="s">
        <v>5</v>
      </c>
      <c r="H22" s="37">
        <v>4182.5249999999996</v>
      </c>
      <c r="I22" s="37" t="s">
        <v>339</v>
      </c>
      <c r="J22" s="58">
        <v>2.84</v>
      </c>
      <c r="K22" s="58">
        <v>11.965999999999999</v>
      </c>
      <c r="L22" s="58">
        <v>27.795999999999999</v>
      </c>
      <c r="M22" s="58">
        <v>25.561</v>
      </c>
      <c r="N22" s="58">
        <v>13.871</v>
      </c>
      <c r="O22" s="58">
        <v>14.1</v>
      </c>
      <c r="P22" s="58">
        <v>3.0289999999999999</v>
      </c>
      <c r="Q22" s="58">
        <v>0.83699999999999997</v>
      </c>
    </row>
    <row r="23" spans="1:17" ht="11.25" customHeight="1">
      <c r="A23" s="109"/>
      <c r="B23" s="73" t="s">
        <v>107</v>
      </c>
      <c r="C23" s="73"/>
      <c r="D23" s="73"/>
      <c r="E23" s="73"/>
      <c r="F23" s="37">
        <v>3166.5940000000001</v>
      </c>
      <c r="G23" s="51" t="s">
        <v>5</v>
      </c>
      <c r="H23" s="37">
        <v>1336.395</v>
      </c>
      <c r="I23" s="37" t="s">
        <v>339</v>
      </c>
      <c r="J23" s="58">
        <v>1.61</v>
      </c>
      <c r="K23" s="58">
        <v>25.337</v>
      </c>
      <c r="L23" s="58">
        <v>5.9530000000000003</v>
      </c>
      <c r="M23" s="58">
        <v>12.275</v>
      </c>
      <c r="N23" s="58">
        <v>6.9050000000000002</v>
      </c>
      <c r="O23" s="58">
        <v>27.574999999999999</v>
      </c>
      <c r="P23" s="58">
        <v>11.648</v>
      </c>
      <c r="Q23" s="58">
        <v>8.6969999999999992</v>
      </c>
    </row>
    <row r="24" spans="1:17" ht="11.25" customHeight="1">
      <c r="A24" s="109">
        <v>7</v>
      </c>
      <c r="B24" s="63" t="s">
        <v>153</v>
      </c>
      <c r="C24" s="63"/>
      <c r="D24" s="63"/>
      <c r="E24" s="63"/>
      <c r="F24" s="37">
        <v>8220.3850000000002</v>
      </c>
      <c r="G24" s="51" t="s">
        <v>5</v>
      </c>
      <c r="H24" s="37">
        <v>1923.953</v>
      </c>
      <c r="I24" s="37" t="s">
        <v>339</v>
      </c>
      <c r="J24" s="58">
        <v>3.101</v>
      </c>
      <c r="K24" s="58">
        <v>17.294</v>
      </c>
      <c r="L24" s="58">
        <v>13.573</v>
      </c>
      <c r="M24" s="58">
        <v>19.006</v>
      </c>
      <c r="N24" s="58">
        <v>16.521999999999998</v>
      </c>
      <c r="O24" s="58">
        <v>19.835999999999999</v>
      </c>
      <c r="P24" s="58">
        <v>9.6129999999999995</v>
      </c>
      <c r="Q24" s="58">
        <v>1.0549999999999999</v>
      </c>
    </row>
    <row r="25" spans="1:17" ht="11.25" customHeight="1">
      <c r="A25" s="109"/>
      <c r="B25" s="73" t="s">
        <v>108</v>
      </c>
      <c r="C25" s="73"/>
      <c r="D25" s="73"/>
      <c r="E25" s="73"/>
      <c r="F25" s="37">
        <v>8137.3389999999999</v>
      </c>
      <c r="G25" s="51" t="s">
        <v>5</v>
      </c>
      <c r="H25" s="37">
        <v>1922.0219999999999</v>
      </c>
      <c r="I25" s="37" t="s">
        <v>339</v>
      </c>
      <c r="J25" s="58">
        <v>3.1320000000000001</v>
      </c>
      <c r="K25" s="58">
        <v>17.47</v>
      </c>
      <c r="L25" s="58">
        <v>13.712</v>
      </c>
      <c r="M25" s="58">
        <v>18.324000000000002</v>
      </c>
      <c r="N25" s="58">
        <v>16.690999999999999</v>
      </c>
      <c r="O25" s="58">
        <v>19.895</v>
      </c>
      <c r="P25" s="58">
        <v>9.7110000000000003</v>
      </c>
      <c r="Q25" s="58">
        <v>1.0649999999999999</v>
      </c>
    </row>
    <row r="26" spans="1:17" ht="11.25" customHeight="1">
      <c r="A26" s="109">
        <v>8</v>
      </c>
      <c r="B26" s="63" t="s">
        <v>120</v>
      </c>
      <c r="C26" s="63"/>
      <c r="D26" s="63"/>
      <c r="E26" s="63"/>
      <c r="F26" s="37">
        <v>6086.7389999999996</v>
      </c>
      <c r="G26" s="51" t="s">
        <v>5</v>
      </c>
      <c r="H26" s="37">
        <v>1687.492</v>
      </c>
      <c r="I26" s="37" t="s">
        <v>339</v>
      </c>
      <c r="J26" s="58">
        <v>2.351</v>
      </c>
      <c r="K26" s="58">
        <v>7.4530000000000003</v>
      </c>
      <c r="L26" s="58">
        <v>19.856999999999999</v>
      </c>
      <c r="M26" s="58">
        <v>27.956</v>
      </c>
      <c r="N26" s="58">
        <v>7.7530000000000001</v>
      </c>
      <c r="O26" s="58">
        <v>16.658999999999999</v>
      </c>
      <c r="P26" s="58">
        <v>12.276999999999999</v>
      </c>
      <c r="Q26" s="58">
        <v>5.694</v>
      </c>
    </row>
    <row r="27" spans="1:17" ht="11.25" customHeight="1">
      <c r="A27" s="109">
        <v>9</v>
      </c>
      <c r="B27" s="63" t="s">
        <v>109</v>
      </c>
      <c r="C27" s="63"/>
      <c r="D27" s="63"/>
      <c r="E27" s="63"/>
      <c r="F27" s="37">
        <v>15482.273999999999</v>
      </c>
      <c r="G27" s="51" t="s">
        <v>5</v>
      </c>
      <c r="H27" s="37">
        <v>3579.7339999999999</v>
      </c>
      <c r="I27" s="37" t="s">
        <v>339</v>
      </c>
      <c r="J27" s="58">
        <v>14.31</v>
      </c>
      <c r="K27" s="58">
        <v>17.902000000000001</v>
      </c>
      <c r="L27" s="58">
        <v>18.309999999999999</v>
      </c>
      <c r="M27" s="58">
        <v>17.957999999999998</v>
      </c>
      <c r="N27" s="58">
        <v>10.353999999999999</v>
      </c>
      <c r="O27" s="58">
        <v>12.605</v>
      </c>
      <c r="P27" s="58">
        <v>5.76</v>
      </c>
      <c r="Q27" s="58">
        <v>2.8</v>
      </c>
    </row>
    <row r="28" spans="1:17" ht="11.25" customHeight="1">
      <c r="A28" s="109">
        <v>10</v>
      </c>
      <c r="B28" s="63" t="s">
        <v>110</v>
      </c>
      <c r="C28" s="63"/>
      <c r="D28" s="63"/>
      <c r="E28" s="63"/>
      <c r="F28" s="37">
        <v>5699.5069999999996</v>
      </c>
      <c r="G28" s="51" t="s">
        <v>5</v>
      </c>
      <c r="H28" s="37">
        <v>1581.47</v>
      </c>
      <c r="I28" s="37" t="s">
        <v>339</v>
      </c>
      <c r="J28" s="58">
        <v>11.913</v>
      </c>
      <c r="K28" s="58">
        <v>4.0229999999999997</v>
      </c>
      <c r="L28" s="58">
        <v>15.62</v>
      </c>
      <c r="M28" s="58">
        <v>5.7</v>
      </c>
      <c r="N28" s="58">
        <v>14.877000000000001</v>
      </c>
      <c r="O28" s="58">
        <v>22.69</v>
      </c>
      <c r="P28" s="58">
        <v>18.701000000000001</v>
      </c>
      <c r="Q28" s="58">
        <v>6.476</v>
      </c>
    </row>
    <row r="29" spans="1:17" ht="11.25" customHeight="1">
      <c r="A29" s="109">
        <v>11</v>
      </c>
      <c r="B29" s="63" t="s">
        <v>111</v>
      </c>
      <c r="C29" s="63"/>
      <c r="D29" s="63"/>
      <c r="E29" s="63"/>
      <c r="F29" s="37">
        <v>5685.5379999999996</v>
      </c>
      <c r="G29" s="51" t="s">
        <v>5</v>
      </c>
      <c r="H29" s="37">
        <v>1380.894</v>
      </c>
      <c r="I29" s="37" t="s">
        <v>339</v>
      </c>
      <c r="J29" s="58">
        <v>8.5950000000000006</v>
      </c>
      <c r="K29" s="58">
        <v>23.283000000000001</v>
      </c>
      <c r="L29" s="58">
        <v>14.489000000000001</v>
      </c>
      <c r="M29" s="58">
        <v>21.126000000000001</v>
      </c>
      <c r="N29" s="58">
        <v>9.734</v>
      </c>
      <c r="O29" s="58">
        <v>13.577999999999999</v>
      </c>
      <c r="P29" s="58">
        <v>5.5640000000000001</v>
      </c>
      <c r="Q29" s="58">
        <v>3.6320000000000001</v>
      </c>
    </row>
    <row r="30" spans="1:17" ht="11.25" customHeight="1">
      <c r="A30" s="109">
        <v>12</v>
      </c>
      <c r="B30" s="63" t="s">
        <v>112</v>
      </c>
      <c r="C30" s="63"/>
      <c r="D30" s="63"/>
      <c r="E30" s="63"/>
      <c r="F30" s="37">
        <v>2628.91</v>
      </c>
      <c r="G30" s="51" t="s">
        <v>5</v>
      </c>
      <c r="H30" s="37">
        <v>825.09199999999998</v>
      </c>
      <c r="I30" s="37" t="s">
        <v>339</v>
      </c>
      <c r="J30" s="58">
        <v>10.087999999999999</v>
      </c>
      <c r="K30" s="58">
        <v>7.1120000000000001</v>
      </c>
      <c r="L30" s="58">
        <v>3.2440000000000002</v>
      </c>
      <c r="M30" s="58">
        <v>17.388999999999999</v>
      </c>
      <c r="N30" s="58">
        <v>5.51</v>
      </c>
      <c r="O30" s="58">
        <v>28.905000000000001</v>
      </c>
      <c r="P30" s="58">
        <v>19.858000000000001</v>
      </c>
      <c r="Q30" s="58">
        <v>7.8940000000000001</v>
      </c>
    </row>
    <row r="31" spans="1:17" ht="11.25" customHeight="1">
      <c r="A31" s="109">
        <v>13</v>
      </c>
      <c r="B31" s="63" t="s">
        <v>113</v>
      </c>
      <c r="C31" s="63"/>
      <c r="D31" s="63"/>
      <c r="E31" s="63"/>
      <c r="F31" s="37">
        <v>2151.4340000000002</v>
      </c>
      <c r="G31" s="51" t="s">
        <v>5</v>
      </c>
      <c r="H31" s="37">
        <v>905.39</v>
      </c>
      <c r="I31" s="37" t="s">
        <v>339</v>
      </c>
      <c r="J31" s="58">
        <v>22.402000000000001</v>
      </c>
      <c r="K31" s="58">
        <v>4.5060000000000002</v>
      </c>
      <c r="L31" s="58">
        <v>12.673999999999999</v>
      </c>
      <c r="M31" s="58">
        <v>22.544</v>
      </c>
      <c r="N31" s="58">
        <v>6.3659999999999997</v>
      </c>
      <c r="O31" s="58">
        <v>17.693999999999999</v>
      </c>
      <c r="P31" s="58">
        <v>9.1210000000000004</v>
      </c>
      <c r="Q31" s="58">
        <v>4.6920000000000002</v>
      </c>
    </row>
    <row r="32" spans="1:17" ht="11.25" customHeight="1">
      <c r="A32" s="109">
        <v>14</v>
      </c>
      <c r="B32" s="63" t="s">
        <v>154</v>
      </c>
      <c r="C32" s="63"/>
      <c r="D32" s="63"/>
      <c r="E32" s="63"/>
      <c r="F32" s="37">
        <v>15888.674999999999</v>
      </c>
      <c r="G32" s="51" t="s">
        <v>5</v>
      </c>
      <c r="H32" s="37">
        <v>2971.306</v>
      </c>
      <c r="I32" s="37" t="s">
        <v>339</v>
      </c>
      <c r="J32" s="58">
        <v>17.166</v>
      </c>
      <c r="K32" s="58">
        <v>28.898</v>
      </c>
      <c r="L32" s="58">
        <v>10.952</v>
      </c>
      <c r="M32" s="58">
        <v>15.414</v>
      </c>
      <c r="N32" s="58">
        <v>10.249000000000001</v>
      </c>
      <c r="O32" s="58">
        <v>12.127000000000001</v>
      </c>
      <c r="P32" s="58">
        <v>3.3879999999999999</v>
      </c>
      <c r="Q32" s="58">
        <v>1.8069999999999999</v>
      </c>
    </row>
    <row r="33" spans="1:17" ht="11.25" customHeight="1">
      <c r="A33" s="109">
        <v>15</v>
      </c>
      <c r="B33" s="63" t="s">
        <v>114</v>
      </c>
      <c r="C33" s="63"/>
      <c r="D33" s="63"/>
      <c r="E33" s="63"/>
      <c r="F33" s="37">
        <v>3877.8519999999999</v>
      </c>
      <c r="G33" s="51" t="s">
        <v>5</v>
      </c>
      <c r="H33" s="37">
        <v>911.32299999999998</v>
      </c>
      <c r="I33" s="37" t="s">
        <v>339</v>
      </c>
      <c r="J33" s="58">
        <v>3.3929999999999998</v>
      </c>
      <c r="K33" s="58">
        <v>6.9260000000000002</v>
      </c>
      <c r="L33" s="58">
        <v>14.768000000000001</v>
      </c>
      <c r="M33" s="58">
        <v>18.056000000000001</v>
      </c>
      <c r="N33" s="58">
        <v>14.289</v>
      </c>
      <c r="O33" s="58">
        <v>32.896000000000001</v>
      </c>
      <c r="P33" s="58">
        <v>7.4640000000000004</v>
      </c>
      <c r="Q33" s="58">
        <v>2.2080000000000002</v>
      </c>
    </row>
    <row r="34" spans="1:17" ht="11.25" customHeight="1">
      <c r="A34" s="109">
        <v>16</v>
      </c>
      <c r="B34" s="63" t="s">
        <v>115</v>
      </c>
      <c r="C34" s="63"/>
      <c r="D34" s="63"/>
      <c r="E34" s="63"/>
      <c r="F34" s="37">
        <v>18890.986000000001</v>
      </c>
      <c r="G34" s="51" t="s">
        <v>5</v>
      </c>
      <c r="H34" s="37">
        <v>2599.116</v>
      </c>
      <c r="I34" s="37" t="s">
        <v>339</v>
      </c>
      <c r="J34" s="58">
        <v>38.585000000000001</v>
      </c>
      <c r="K34" s="58">
        <v>27.43</v>
      </c>
      <c r="L34" s="58">
        <v>12.868</v>
      </c>
      <c r="M34" s="58">
        <v>8.1</v>
      </c>
      <c r="N34" s="58">
        <v>4.5330000000000004</v>
      </c>
      <c r="O34" s="58">
        <v>5.423</v>
      </c>
      <c r="P34" s="58">
        <v>1.8140000000000001</v>
      </c>
      <c r="Q34" s="58">
        <v>1.2470000000000001</v>
      </c>
    </row>
    <row r="35" spans="1:17" ht="11.25" customHeight="1">
      <c r="A35" s="109">
        <v>17</v>
      </c>
      <c r="B35" s="63" t="s">
        <v>116</v>
      </c>
      <c r="C35" s="63"/>
      <c r="D35" s="63"/>
      <c r="E35" s="63"/>
      <c r="F35" s="37">
        <v>870.58900000000006</v>
      </c>
      <c r="G35" s="51" t="s">
        <v>5</v>
      </c>
      <c r="H35" s="37">
        <v>345.5</v>
      </c>
      <c r="I35" s="37" t="s">
        <v>339</v>
      </c>
      <c r="J35" s="58">
        <v>8.9009999999999998</v>
      </c>
      <c r="K35" s="58">
        <v>13.555999999999999</v>
      </c>
      <c r="L35" s="58">
        <v>25.408999999999999</v>
      </c>
      <c r="M35" s="58">
        <v>26.530999999999999</v>
      </c>
      <c r="N35" s="58">
        <v>9.6769999999999996</v>
      </c>
      <c r="O35" s="58">
        <v>10.433999999999999</v>
      </c>
      <c r="P35" s="58">
        <v>2.988</v>
      </c>
      <c r="Q35" s="58">
        <v>2.504</v>
      </c>
    </row>
    <row r="36" spans="1:17" ht="11.25" customHeight="1">
      <c r="A36" s="109">
        <v>18</v>
      </c>
      <c r="B36" s="63" t="s">
        <v>117</v>
      </c>
      <c r="C36" s="63"/>
      <c r="D36" s="63"/>
      <c r="E36" s="63"/>
      <c r="F36" s="37">
        <v>31910.495999999999</v>
      </c>
      <c r="G36" s="51" t="s">
        <v>5</v>
      </c>
      <c r="H36" s="37">
        <v>3281.29</v>
      </c>
      <c r="I36" s="37" t="s">
        <v>339</v>
      </c>
      <c r="J36" s="58">
        <v>8.5990000000000002</v>
      </c>
      <c r="K36" s="58">
        <v>6.9269999999999996</v>
      </c>
      <c r="L36" s="58">
        <v>5.0199999999999996</v>
      </c>
      <c r="M36" s="58">
        <v>9.1620000000000008</v>
      </c>
      <c r="N36" s="58">
        <v>9.2129999999999992</v>
      </c>
      <c r="O36" s="58">
        <v>26.861999999999998</v>
      </c>
      <c r="P36" s="58">
        <v>21.541</v>
      </c>
      <c r="Q36" s="58">
        <v>12.677</v>
      </c>
    </row>
    <row r="37" spans="1:17" ht="11.25" customHeight="1">
      <c r="A37" s="109">
        <v>19</v>
      </c>
      <c r="B37" s="63" t="s">
        <v>121</v>
      </c>
      <c r="C37" s="63"/>
      <c r="D37" s="63"/>
      <c r="E37" s="63"/>
      <c r="F37" s="37" t="s">
        <v>338</v>
      </c>
      <c r="G37" s="51" t="s">
        <v>5</v>
      </c>
      <c r="H37" s="37" t="s">
        <v>338</v>
      </c>
      <c r="I37" s="37" t="s">
        <v>339</v>
      </c>
      <c r="J37" s="58" t="s">
        <v>339</v>
      </c>
      <c r="K37" s="58" t="s">
        <v>339</v>
      </c>
      <c r="L37" s="58" t="s">
        <v>339</v>
      </c>
      <c r="M37" s="58" t="s">
        <v>339</v>
      </c>
      <c r="N37" s="58" t="s">
        <v>339</v>
      </c>
      <c r="O37" s="58" t="s">
        <v>339</v>
      </c>
      <c r="P37" s="58" t="s">
        <v>339</v>
      </c>
      <c r="Q37" s="58" t="s">
        <v>339</v>
      </c>
    </row>
    <row r="38" spans="1:17" ht="11.25" customHeight="1">
      <c r="A38" s="109">
        <v>20</v>
      </c>
      <c r="B38" s="63" t="s">
        <v>118</v>
      </c>
      <c r="C38" s="63"/>
      <c r="D38" s="63"/>
      <c r="E38" s="63"/>
      <c r="F38" s="37">
        <v>5987.817</v>
      </c>
      <c r="G38" s="51" t="s">
        <v>5</v>
      </c>
      <c r="H38" s="37">
        <v>2408.7809999999999</v>
      </c>
      <c r="I38" s="37" t="s">
        <v>339</v>
      </c>
      <c r="J38" s="58">
        <v>41.064</v>
      </c>
      <c r="K38" s="58">
        <v>12.760999999999999</v>
      </c>
      <c r="L38" s="58">
        <v>19.466999999999999</v>
      </c>
      <c r="M38" s="58">
        <v>4.5350000000000001</v>
      </c>
      <c r="N38" s="58">
        <v>4.9980000000000002</v>
      </c>
      <c r="O38" s="58">
        <v>8.4130000000000003</v>
      </c>
      <c r="P38" s="58">
        <v>4.0460000000000003</v>
      </c>
      <c r="Q38" s="58">
        <v>4.7149999999999999</v>
      </c>
    </row>
    <row r="39" spans="1:17" ht="12" customHeight="1" thickBot="1">
      <c r="A39" s="54"/>
      <c r="B39" s="54"/>
      <c r="C39" s="54"/>
      <c r="D39" s="54"/>
      <c r="E39" s="54"/>
      <c r="F39" s="121"/>
      <c r="G39" s="122"/>
      <c r="H39" s="121"/>
      <c r="I39" s="121"/>
      <c r="J39" s="123"/>
      <c r="K39" s="123"/>
      <c r="L39" s="123"/>
      <c r="M39" s="123"/>
      <c r="N39" s="121"/>
      <c r="O39" s="69"/>
      <c r="P39" s="123"/>
      <c r="Q39" s="123"/>
    </row>
    <row r="40" spans="1:17" ht="12.75" customHeight="1">
      <c r="A40" s="36"/>
      <c r="O40" s="1"/>
      <c r="P40" s="1"/>
      <c r="Q40" s="1"/>
    </row>
  </sheetData>
  <sheetProtection formatCells="0" formatColumns="0" formatRows="0"/>
  <mergeCells count="4">
    <mergeCell ref="A11:B11"/>
    <mergeCell ref="J6:Q6"/>
    <mergeCell ref="F6:H6"/>
    <mergeCell ref="G7:H7"/>
  </mergeCells>
  <phoneticPr fontId="13"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dimension ref="A1:R40"/>
  <sheetViews>
    <sheetView zoomScaleNormal="100" workbookViewId="0">
      <selection activeCell="O34" sqref="O34"/>
    </sheetView>
  </sheetViews>
  <sheetFormatPr defaultRowHeight="12.75"/>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5" customWidth="1"/>
    <col min="16" max="16" width="7" style="35" customWidth="1"/>
    <col min="17" max="17" width="5" style="35" customWidth="1"/>
    <col min="18" max="16384" width="9.140625" style="1"/>
  </cols>
  <sheetData>
    <row r="1" spans="1:18" ht="6.75" customHeight="1"/>
    <row r="2" spans="1:18" ht="15" customHeight="1">
      <c r="A2" s="191" t="s">
        <v>305</v>
      </c>
      <c r="B2" s="20"/>
      <c r="C2" s="20"/>
      <c r="D2" s="20"/>
      <c r="E2" s="20"/>
      <c r="F2" s="20"/>
      <c r="G2" s="20"/>
      <c r="H2" s="20"/>
      <c r="I2" s="20"/>
      <c r="J2" s="20"/>
      <c r="K2" s="20"/>
      <c r="L2" s="20"/>
      <c r="M2" s="20"/>
      <c r="N2" s="20"/>
      <c r="O2" s="34"/>
      <c r="P2" s="34"/>
      <c r="Q2" s="34"/>
    </row>
    <row r="3" spans="1:18">
      <c r="A3" s="191" t="s">
        <v>350</v>
      </c>
      <c r="B3" s="20"/>
      <c r="C3" s="20"/>
      <c r="D3" s="20"/>
      <c r="E3" s="20"/>
      <c r="F3" s="20"/>
      <c r="G3" s="20"/>
      <c r="H3" s="20"/>
      <c r="I3" s="20"/>
      <c r="J3" s="20"/>
      <c r="K3" s="20"/>
      <c r="L3" s="20"/>
      <c r="M3" s="20"/>
      <c r="N3" s="20"/>
      <c r="O3" s="34"/>
      <c r="P3" s="34"/>
      <c r="Q3" s="34"/>
    </row>
    <row r="4" spans="1:18" ht="13.5" thickBot="1">
      <c r="A4" s="299" t="s">
        <v>352</v>
      </c>
      <c r="B4" s="45"/>
      <c r="C4" s="45"/>
      <c r="D4" s="45"/>
      <c r="E4" s="45"/>
      <c r="F4" s="45"/>
      <c r="G4" s="45"/>
      <c r="H4" s="45"/>
      <c r="I4" s="45"/>
      <c r="J4" s="20"/>
      <c r="K4" s="20"/>
      <c r="L4" s="20"/>
      <c r="M4" s="20"/>
      <c r="N4" s="20"/>
      <c r="O4" s="34"/>
      <c r="P4" s="34"/>
      <c r="Q4" s="34"/>
    </row>
    <row r="5" spans="1:18" ht="15.75" hidden="1" thickBot="1">
      <c r="A5" s="46"/>
      <c r="B5" s="45"/>
      <c r="C5" s="45"/>
      <c r="D5" s="45"/>
      <c r="E5" s="45"/>
      <c r="F5" s="45"/>
      <c r="G5" s="45"/>
      <c r="H5" s="45"/>
      <c r="I5" s="45"/>
      <c r="J5" s="20"/>
      <c r="K5" s="20"/>
      <c r="L5" s="20"/>
      <c r="M5" s="20"/>
      <c r="N5" s="20"/>
      <c r="O5" s="34"/>
      <c r="P5" s="34"/>
      <c r="Q5" s="34"/>
    </row>
    <row r="6" spans="1:18" ht="22.5">
      <c r="A6" s="36" t="s">
        <v>56</v>
      </c>
      <c r="B6" s="36" t="s">
        <v>149</v>
      </c>
      <c r="C6" s="36"/>
      <c r="D6" s="36"/>
      <c r="E6" s="36"/>
      <c r="F6" s="333" t="s">
        <v>156</v>
      </c>
      <c r="G6" s="333"/>
      <c r="H6" s="333"/>
      <c r="I6" s="104"/>
      <c r="J6" s="351" t="s">
        <v>65</v>
      </c>
      <c r="K6" s="352"/>
      <c r="L6" s="352"/>
      <c r="M6" s="352"/>
      <c r="N6" s="352"/>
      <c r="O6" s="352"/>
      <c r="P6" s="352"/>
      <c r="Q6" s="352"/>
    </row>
    <row r="7" spans="1:18" ht="14.25" customHeight="1" thickBot="1">
      <c r="A7" s="54"/>
      <c r="B7" s="54"/>
      <c r="C7" s="54"/>
      <c r="D7" s="54"/>
      <c r="E7" s="54"/>
      <c r="F7" s="28" t="s">
        <v>24</v>
      </c>
      <c r="G7" s="330" t="s">
        <v>131</v>
      </c>
      <c r="H7" s="330"/>
      <c r="I7" s="110"/>
      <c r="J7" s="28" t="s">
        <v>57</v>
      </c>
      <c r="K7" s="28" t="s">
        <v>58</v>
      </c>
      <c r="L7" s="28" t="s">
        <v>59</v>
      </c>
      <c r="M7" s="28" t="s">
        <v>60</v>
      </c>
      <c r="N7" s="28" t="s">
        <v>61</v>
      </c>
      <c r="O7" s="28" t="s">
        <v>62</v>
      </c>
      <c r="P7" s="28" t="s">
        <v>63</v>
      </c>
      <c r="Q7" s="28" t="s">
        <v>64</v>
      </c>
    </row>
    <row r="8" spans="1:18" ht="12" customHeight="1">
      <c r="A8" s="64"/>
      <c r="B8" s="64"/>
      <c r="C8" s="64"/>
      <c r="D8" s="64"/>
      <c r="E8" s="64"/>
      <c r="F8" s="104"/>
      <c r="G8" s="104"/>
      <c r="H8" s="104"/>
      <c r="I8" s="104"/>
      <c r="J8" s="104"/>
      <c r="K8" s="104"/>
      <c r="L8" s="104"/>
      <c r="M8" s="104"/>
      <c r="N8" s="104"/>
      <c r="O8" s="104"/>
      <c r="P8" s="104"/>
      <c r="Q8" s="104"/>
    </row>
    <row r="9" spans="1:18" ht="12" hidden="1" customHeight="1">
      <c r="A9" s="64"/>
      <c r="B9" s="64"/>
      <c r="C9" s="64"/>
      <c r="D9" s="64"/>
      <c r="E9" s="64"/>
      <c r="F9" s="104"/>
      <c r="G9" s="104"/>
      <c r="H9" s="104"/>
      <c r="I9" s="104"/>
      <c r="J9" s="104"/>
      <c r="K9" s="104"/>
      <c r="L9" s="104"/>
      <c r="M9" s="104"/>
      <c r="N9" s="104"/>
      <c r="O9" s="104"/>
      <c r="P9" s="104"/>
      <c r="Q9" s="104"/>
    </row>
    <row r="10" spans="1:18" ht="12" hidden="1" customHeight="1">
      <c r="A10" s="64"/>
      <c r="B10" s="64"/>
      <c r="C10" s="64"/>
      <c r="D10" s="64"/>
      <c r="E10" s="64"/>
      <c r="F10" s="104"/>
      <c r="G10" s="104"/>
      <c r="H10" s="104"/>
      <c r="I10" s="104"/>
      <c r="J10" s="104"/>
      <c r="K10" s="104"/>
      <c r="L10" s="104"/>
      <c r="M10" s="104"/>
      <c r="N10" s="104"/>
      <c r="O10" s="104"/>
      <c r="P10" s="104"/>
      <c r="Q10" s="104"/>
    </row>
    <row r="11" spans="1:18" ht="12" customHeight="1">
      <c r="A11" s="349" t="s">
        <v>24</v>
      </c>
      <c r="B11" s="349"/>
      <c r="C11" s="36"/>
      <c r="D11" s="36"/>
      <c r="E11" s="36"/>
      <c r="F11" s="71">
        <v>33416.788999999997</v>
      </c>
      <c r="G11" s="51" t="s">
        <v>5</v>
      </c>
      <c r="H11" s="71">
        <v>1335.2650000000001</v>
      </c>
      <c r="I11" s="71" t="s">
        <v>339</v>
      </c>
      <c r="J11" s="116">
        <v>0.98799999999999999</v>
      </c>
      <c r="K11" s="116">
        <v>2.9329999999999998</v>
      </c>
      <c r="L11" s="116">
        <v>4.6420000000000003</v>
      </c>
      <c r="M11" s="116">
        <v>9.907</v>
      </c>
      <c r="N11" s="116">
        <v>10.121</v>
      </c>
      <c r="O11" s="116">
        <v>25.004999999999999</v>
      </c>
      <c r="P11" s="116">
        <v>23.295999999999999</v>
      </c>
      <c r="Q11" s="116">
        <v>23.106999999999999</v>
      </c>
      <c r="R11" s="20"/>
    </row>
    <row r="12" spans="1:18" ht="12" customHeight="1">
      <c r="A12" s="64"/>
      <c r="B12" s="64"/>
      <c r="C12" s="64"/>
      <c r="D12" s="64"/>
      <c r="E12" s="64"/>
      <c r="F12" s="104"/>
      <c r="G12" s="61"/>
      <c r="H12" s="104"/>
      <c r="I12" s="104"/>
      <c r="J12" s="104"/>
      <c r="K12" s="104"/>
      <c r="L12" s="104"/>
      <c r="M12" s="104"/>
      <c r="N12" s="104"/>
      <c r="O12" s="104"/>
      <c r="P12" s="104"/>
      <c r="Q12" s="104"/>
    </row>
    <row r="13" spans="1:18" s="109" customFormat="1" ht="11.25" customHeight="1">
      <c r="A13" s="109">
        <v>1</v>
      </c>
      <c r="B13" s="109" t="s">
        <v>119</v>
      </c>
      <c r="F13" s="37">
        <v>4682.99</v>
      </c>
      <c r="G13" s="51" t="s">
        <v>5</v>
      </c>
      <c r="H13" s="37">
        <v>471.47</v>
      </c>
      <c r="I13" s="102" t="s">
        <v>339</v>
      </c>
      <c r="J13" s="58">
        <v>0.45300000000000001</v>
      </c>
      <c r="K13" s="58">
        <v>1.744</v>
      </c>
      <c r="L13" s="58">
        <v>6.8419999999999996</v>
      </c>
      <c r="M13" s="58">
        <v>22.315000000000001</v>
      </c>
      <c r="N13" s="58">
        <v>24.568000000000001</v>
      </c>
      <c r="O13" s="58">
        <v>31.408000000000001</v>
      </c>
      <c r="P13" s="58">
        <v>7.0540000000000003</v>
      </c>
      <c r="Q13" s="58">
        <v>5.6150000000000002</v>
      </c>
    </row>
    <row r="14" spans="1:18" ht="11.25" customHeight="1">
      <c r="A14" s="63"/>
      <c r="B14" s="73" t="s">
        <v>101</v>
      </c>
      <c r="C14" s="73"/>
      <c r="D14" s="73"/>
      <c r="E14" s="73"/>
      <c r="F14" s="37">
        <v>3426.2759999999998</v>
      </c>
      <c r="G14" s="51" t="s">
        <v>5</v>
      </c>
      <c r="H14" s="37">
        <v>397.983</v>
      </c>
      <c r="I14" s="37" t="s">
        <v>339</v>
      </c>
      <c r="J14" s="58">
        <v>0.56799999999999995</v>
      </c>
      <c r="K14" s="58">
        <v>1.528</v>
      </c>
      <c r="L14" s="58">
        <v>7.3040000000000003</v>
      </c>
      <c r="M14" s="58">
        <v>22.158000000000001</v>
      </c>
      <c r="N14" s="58">
        <v>30.827000000000002</v>
      </c>
      <c r="O14" s="58">
        <v>34.158999999999999</v>
      </c>
      <c r="P14" s="58">
        <v>3.383</v>
      </c>
      <c r="Q14" s="58">
        <v>7.2999999999999995E-2</v>
      </c>
    </row>
    <row r="15" spans="1:18" ht="11.25" customHeight="1">
      <c r="A15" s="109">
        <v>2</v>
      </c>
      <c r="B15" s="63" t="s">
        <v>102</v>
      </c>
      <c r="C15" s="63"/>
      <c r="D15" s="63"/>
      <c r="E15" s="63"/>
      <c r="F15" s="37">
        <v>29.091000000000001</v>
      </c>
      <c r="G15" s="51" t="s">
        <v>5</v>
      </c>
      <c r="H15" s="37">
        <v>30.721</v>
      </c>
      <c r="I15" s="37" t="s">
        <v>339</v>
      </c>
      <c r="J15" s="58">
        <v>9.8000000000000004E-2</v>
      </c>
      <c r="K15" s="58">
        <v>0.247</v>
      </c>
      <c r="L15" s="58">
        <v>2.13</v>
      </c>
      <c r="M15" s="58">
        <v>0.52200000000000002</v>
      </c>
      <c r="N15" s="58">
        <v>11.208</v>
      </c>
      <c r="O15" s="58">
        <v>32.621000000000002</v>
      </c>
      <c r="P15" s="58">
        <v>6.1390000000000002</v>
      </c>
      <c r="Q15" s="58">
        <v>47.036000000000001</v>
      </c>
    </row>
    <row r="16" spans="1:18" ht="11.25" customHeight="1">
      <c r="A16" s="109">
        <v>3</v>
      </c>
      <c r="B16" s="63" t="s">
        <v>150</v>
      </c>
      <c r="C16" s="63"/>
      <c r="D16" s="63"/>
      <c r="E16" s="63"/>
      <c r="F16" s="37">
        <v>2301.7739999999999</v>
      </c>
      <c r="G16" s="51" t="s">
        <v>5</v>
      </c>
      <c r="H16" s="37">
        <v>367.45800000000003</v>
      </c>
      <c r="I16" s="37" t="s">
        <v>339</v>
      </c>
      <c r="J16" s="58">
        <v>7.3570000000000002</v>
      </c>
      <c r="K16" s="58">
        <v>23.274000000000001</v>
      </c>
      <c r="L16" s="58">
        <v>18.649999999999999</v>
      </c>
      <c r="M16" s="58">
        <v>25.919</v>
      </c>
      <c r="N16" s="58">
        <v>7.2709999999999999</v>
      </c>
      <c r="O16" s="58">
        <v>7.8849999999999998</v>
      </c>
      <c r="P16" s="58">
        <v>6.8460000000000001</v>
      </c>
      <c r="Q16" s="58">
        <v>2.7989999999999999</v>
      </c>
    </row>
    <row r="17" spans="1:17" ht="11.25" customHeight="1">
      <c r="A17" s="109"/>
      <c r="B17" s="73" t="s">
        <v>103</v>
      </c>
      <c r="C17" s="73"/>
      <c r="D17" s="73"/>
      <c r="E17" s="73"/>
      <c r="F17" s="37">
        <v>1845.84</v>
      </c>
      <c r="G17" s="51" t="s">
        <v>5</v>
      </c>
      <c r="H17" s="37">
        <v>301.70699999999999</v>
      </c>
      <c r="I17" s="37" t="s">
        <v>339</v>
      </c>
      <c r="J17" s="58">
        <v>9.1240000000000006</v>
      </c>
      <c r="K17" s="58">
        <v>27.62</v>
      </c>
      <c r="L17" s="58">
        <v>22.369</v>
      </c>
      <c r="M17" s="58">
        <v>20.164000000000001</v>
      </c>
      <c r="N17" s="58">
        <v>4.2690000000000001</v>
      </c>
      <c r="O17" s="58">
        <v>8.1859999999999999</v>
      </c>
      <c r="P17" s="58">
        <v>5.9119999999999999</v>
      </c>
      <c r="Q17" s="58">
        <v>2.3570000000000002</v>
      </c>
    </row>
    <row r="18" spans="1:17" ht="11.25" customHeight="1">
      <c r="A18" s="109">
        <v>4</v>
      </c>
      <c r="B18" s="63" t="s">
        <v>104</v>
      </c>
      <c r="C18" s="63"/>
      <c r="D18" s="63"/>
      <c r="E18" s="63"/>
      <c r="F18" s="37">
        <v>5513.7659999999996</v>
      </c>
      <c r="G18" s="51" t="s">
        <v>5</v>
      </c>
      <c r="H18" s="37">
        <v>653.59799999999996</v>
      </c>
      <c r="I18" s="37" t="s">
        <v>339</v>
      </c>
      <c r="J18" s="58">
        <v>0.113</v>
      </c>
      <c r="K18" s="58">
        <v>0.46300000000000002</v>
      </c>
      <c r="L18" s="58">
        <v>1.921</v>
      </c>
      <c r="M18" s="58">
        <v>3.0139999999999998</v>
      </c>
      <c r="N18" s="58">
        <v>5.6319999999999997</v>
      </c>
      <c r="O18" s="58">
        <v>23.085999999999999</v>
      </c>
      <c r="P18" s="58">
        <v>29.225000000000001</v>
      </c>
      <c r="Q18" s="58">
        <v>36.545000000000002</v>
      </c>
    </row>
    <row r="19" spans="1:17" ht="11.25" customHeight="1">
      <c r="A19" s="109">
        <v>5</v>
      </c>
      <c r="B19" s="63" t="s">
        <v>151</v>
      </c>
      <c r="C19" s="63"/>
      <c r="D19" s="63"/>
      <c r="E19" s="63"/>
      <c r="F19" s="37">
        <v>60.018000000000001</v>
      </c>
      <c r="G19" s="51" t="s">
        <v>5</v>
      </c>
      <c r="H19" s="37">
        <v>22.834</v>
      </c>
      <c r="I19" s="37" t="s">
        <v>339</v>
      </c>
      <c r="J19" s="58">
        <v>5.0000000000000001E-3</v>
      </c>
      <c r="K19" s="58">
        <v>1.242</v>
      </c>
      <c r="L19" s="58">
        <v>1.579</v>
      </c>
      <c r="M19" s="58">
        <v>19.690000000000001</v>
      </c>
      <c r="N19" s="58">
        <v>9.4600000000000009</v>
      </c>
      <c r="O19" s="58">
        <v>29.614000000000001</v>
      </c>
      <c r="P19" s="58">
        <v>36.668999999999997</v>
      </c>
      <c r="Q19" s="58">
        <v>1.7410000000000001</v>
      </c>
    </row>
    <row r="20" spans="1:17" ht="11.25" customHeight="1">
      <c r="A20" s="109">
        <v>6</v>
      </c>
      <c r="B20" s="63" t="s">
        <v>152</v>
      </c>
      <c r="C20" s="63"/>
      <c r="D20" s="63"/>
      <c r="E20" s="63"/>
      <c r="F20" s="37">
        <v>3279.5929999999998</v>
      </c>
      <c r="G20" s="51" t="s">
        <v>5</v>
      </c>
      <c r="H20" s="37">
        <v>445.31700000000001</v>
      </c>
      <c r="I20" s="37" t="s">
        <v>339</v>
      </c>
      <c r="J20" s="58">
        <v>1.1539999999999999</v>
      </c>
      <c r="K20" s="58">
        <v>1.379</v>
      </c>
      <c r="L20" s="58">
        <v>5.1749999999999998</v>
      </c>
      <c r="M20" s="58">
        <v>9.5679999999999996</v>
      </c>
      <c r="N20" s="58">
        <v>11.018000000000001</v>
      </c>
      <c r="O20" s="58">
        <v>27.652999999999999</v>
      </c>
      <c r="P20" s="58">
        <v>22.201000000000001</v>
      </c>
      <c r="Q20" s="58">
        <v>21.853000000000002</v>
      </c>
    </row>
    <row r="21" spans="1:17" ht="11.25" customHeight="1">
      <c r="A21" s="109"/>
      <c r="B21" s="73" t="s">
        <v>105</v>
      </c>
      <c r="C21" s="73"/>
      <c r="D21" s="73"/>
      <c r="E21" s="73"/>
      <c r="F21" s="37">
        <v>1010.181</v>
      </c>
      <c r="G21" s="51" t="s">
        <v>5</v>
      </c>
      <c r="H21" s="37">
        <v>218.32900000000001</v>
      </c>
      <c r="I21" s="37" t="s">
        <v>339</v>
      </c>
      <c r="J21" s="58">
        <v>1.232</v>
      </c>
      <c r="K21" s="58">
        <v>0.57199999999999995</v>
      </c>
      <c r="L21" s="58">
        <v>2.4860000000000002</v>
      </c>
      <c r="M21" s="58">
        <v>4.0759999999999996</v>
      </c>
      <c r="N21" s="58">
        <v>7.9459999999999997</v>
      </c>
      <c r="O21" s="58">
        <v>26.28</v>
      </c>
      <c r="P21" s="58">
        <v>28.495000000000001</v>
      </c>
      <c r="Q21" s="58">
        <v>28.913</v>
      </c>
    </row>
    <row r="22" spans="1:17" ht="11.25" customHeight="1">
      <c r="A22" s="109"/>
      <c r="B22" s="73" t="s">
        <v>106</v>
      </c>
      <c r="C22" s="73"/>
      <c r="D22" s="73"/>
      <c r="E22" s="73"/>
      <c r="F22" s="37">
        <v>1134.7940000000001</v>
      </c>
      <c r="G22" s="51" t="s">
        <v>5</v>
      </c>
      <c r="H22" s="37">
        <v>302.87200000000001</v>
      </c>
      <c r="I22" s="37" t="s">
        <v>339</v>
      </c>
      <c r="J22" s="58">
        <v>0.14899999999999999</v>
      </c>
      <c r="K22" s="58">
        <v>2.2509999999999999</v>
      </c>
      <c r="L22" s="58">
        <v>11.762</v>
      </c>
      <c r="M22" s="58">
        <v>19.282</v>
      </c>
      <c r="N22" s="58">
        <v>17.738</v>
      </c>
      <c r="O22" s="58">
        <v>29.026</v>
      </c>
      <c r="P22" s="58">
        <v>11.177</v>
      </c>
      <c r="Q22" s="58">
        <v>8.6150000000000002</v>
      </c>
    </row>
    <row r="23" spans="1:17" ht="11.25" customHeight="1">
      <c r="A23" s="109"/>
      <c r="B23" s="73" t="s">
        <v>107</v>
      </c>
      <c r="C23" s="73"/>
      <c r="D23" s="73"/>
      <c r="E23" s="73"/>
      <c r="F23" s="37">
        <v>578.70000000000005</v>
      </c>
      <c r="G23" s="51" t="s">
        <v>5</v>
      </c>
      <c r="H23" s="37">
        <v>128.51499999999999</v>
      </c>
      <c r="I23" s="37" t="s">
        <v>339</v>
      </c>
      <c r="J23" s="58">
        <v>2.5999999999999999E-2</v>
      </c>
      <c r="K23" s="58">
        <v>1.792</v>
      </c>
      <c r="L23" s="58">
        <v>1.155</v>
      </c>
      <c r="M23" s="58">
        <v>4.5309999999999997</v>
      </c>
      <c r="N23" s="58">
        <v>4.8730000000000002</v>
      </c>
      <c r="O23" s="58">
        <v>31.021000000000001</v>
      </c>
      <c r="P23" s="58">
        <v>23.673999999999999</v>
      </c>
      <c r="Q23" s="58">
        <v>32.927</v>
      </c>
    </row>
    <row r="24" spans="1:17" ht="11.25" customHeight="1">
      <c r="A24" s="109">
        <v>7</v>
      </c>
      <c r="B24" s="63" t="s">
        <v>153</v>
      </c>
      <c r="C24" s="63"/>
      <c r="D24" s="63"/>
      <c r="E24" s="63"/>
      <c r="F24" s="37">
        <v>1043.365</v>
      </c>
      <c r="G24" s="51" t="s">
        <v>5</v>
      </c>
      <c r="H24" s="37">
        <v>248.22</v>
      </c>
      <c r="I24" s="37" t="s">
        <v>339</v>
      </c>
      <c r="J24" s="58">
        <v>0.14499999999999999</v>
      </c>
      <c r="K24" s="58">
        <v>2.1179999999999999</v>
      </c>
      <c r="L24" s="58">
        <v>3.8919999999999999</v>
      </c>
      <c r="M24" s="58">
        <v>11.294</v>
      </c>
      <c r="N24" s="58">
        <v>15.864000000000001</v>
      </c>
      <c r="O24" s="58">
        <v>33.210999999999999</v>
      </c>
      <c r="P24" s="58">
        <v>26.832999999999998</v>
      </c>
      <c r="Q24" s="58">
        <v>6.6429999999999998</v>
      </c>
    </row>
    <row r="25" spans="1:17" ht="11.25" customHeight="1">
      <c r="A25" s="109"/>
      <c r="B25" s="73" t="s">
        <v>108</v>
      </c>
      <c r="C25" s="73"/>
      <c r="D25" s="73"/>
      <c r="E25" s="73"/>
      <c r="F25" s="37">
        <v>1033.885</v>
      </c>
      <c r="G25" s="51" t="s">
        <v>5</v>
      </c>
      <c r="H25" s="37">
        <v>248.02199999999999</v>
      </c>
      <c r="I25" s="37" t="s">
        <v>339</v>
      </c>
      <c r="J25" s="58">
        <v>0.14699999999999999</v>
      </c>
      <c r="K25" s="58">
        <v>2.137</v>
      </c>
      <c r="L25" s="58">
        <v>3.9279999999999999</v>
      </c>
      <c r="M25" s="58">
        <v>10.765000000000001</v>
      </c>
      <c r="N25" s="58">
        <v>16.009</v>
      </c>
      <c r="O25" s="58">
        <v>33.231999999999999</v>
      </c>
      <c r="P25" s="58">
        <v>27.079000000000001</v>
      </c>
      <c r="Q25" s="58">
        <v>6.7039999999999997</v>
      </c>
    </row>
    <row r="26" spans="1:17" ht="11.25" customHeight="1">
      <c r="A26" s="109">
        <v>8</v>
      </c>
      <c r="B26" s="63" t="s">
        <v>120</v>
      </c>
      <c r="C26" s="63"/>
      <c r="D26" s="63"/>
      <c r="E26" s="63"/>
      <c r="F26" s="37">
        <v>974.53599999999994</v>
      </c>
      <c r="G26" s="51" t="s">
        <v>5</v>
      </c>
      <c r="H26" s="37">
        <v>227.14</v>
      </c>
      <c r="I26" s="37" t="s">
        <v>339</v>
      </c>
      <c r="J26" s="58">
        <v>8.6999999999999994E-2</v>
      </c>
      <c r="K26" s="58">
        <v>0.51500000000000001</v>
      </c>
      <c r="L26" s="58">
        <v>4.8639999999999999</v>
      </c>
      <c r="M26" s="58">
        <v>11.474</v>
      </c>
      <c r="N26" s="58">
        <v>5.8079999999999998</v>
      </c>
      <c r="O26" s="58">
        <v>23.771999999999998</v>
      </c>
      <c r="P26" s="58">
        <v>29.634</v>
      </c>
      <c r="Q26" s="58">
        <v>23.847999999999999</v>
      </c>
    </row>
    <row r="27" spans="1:17" ht="11.25" customHeight="1">
      <c r="A27" s="109">
        <v>9</v>
      </c>
      <c r="B27" s="63" t="s">
        <v>109</v>
      </c>
      <c r="C27" s="63"/>
      <c r="D27" s="63"/>
      <c r="E27" s="63"/>
      <c r="F27" s="37">
        <v>1585.2940000000001</v>
      </c>
      <c r="G27" s="51" t="s">
        <v>5</v>
      </c>
      <c r="H27" s="37">
        <v>269.17399999999998</v>
      </c>
      <c r="I27" s="37" t="s">
        <v>339</v>
      </c>
      <c r="J27" s="58">
        <v>0.68200000000000005</v>
      </c>
      <c r="K27" s="58">
        <v>2.5459999999999998</v>
      </c>
      <c r="L27" s="58">
        <v>6.3559999999999999</v>
      </c>
      <c r="M27" s="58">
        <v>12.569000000000001</v>
      </c>
      <c r="N27" s="58">
        <v>12.672000000000001</v>
      </c>
      <c r="O27" s="58">
        <v>25.597000000000001</v>
      </c>
      <c r="P27" s="58">
        <v>20.742000000000001</v>
      </c>
      <c r="Q27" s="58">
        <v>18.835999999999999</v>
      </c>
    </row>
    <row r="28" spans="1:17" ht="11.25" customHeight="1">
      <c r="A28" s="109">
        <v>10</v>
      </c>
      <c r="B28" s="63" t="s">
        <v>110</v>
      </c>
      <c r="C28" s="63"/>
      <c r="D28" s="63"/>
      <c r="E28" s="63"/>
      <c r="F28" s="37">
        <v>1121.4880000000001</v>
      </c>
      <c r="G28" s="51" t="s">
        <v>5</v>
      </c>
      <c r="H28" s="37">
        <v>284.50400000000002</v>
      </c>
      <c r="I28" s="37" t="s">
        <v>339</v>
      </c>
      <c r="J28" s="58">
        <v>0.28999999999999998</v>
      </c>
      <c r="K28" s="58">
        <v>0.315</v>
      </c>
      <c r="L28" s="58">
        <v>2.8849999999999998</v>
      </c>
      <c r="M28" s="58">
        <v>2.0049999999999999</v>
      </c>
      <c r="N28" s="58">
        <v>9.1530000000000005</v>
      </c>
      <c r="O28" s="58">
        <v>24.738</v>
      </c>
      <c r="P28" s="58">
        <v>38.552</v>
      </c>
      <c r="Q28" s="58">
        <v>22.062999999999999</v>
      </c>
    </row>
    <row r="29" spans="1:17" ht="11.25" customHeight="1">
      <c r="A29" s="109">
        <v>11</v>
      </c>
      <c r="B29" s="63" t="s">
        <v>111</v>
      </c>
      <c r="C29" s="63"/>
      <c r="D29" s="63"/>
      <c r="E29" s="63"/>
      <c r="F29" s="37">
        <v>656.31500000000005</v>
      </c>
      <c r="G29" s="51" t="s">
        <v>5</v>
      </c>
      <c r="H29" s="37">
        <v>137.24600000000001</v>
      </c>
      <c r="I29" s="37" t="s">
        <v>339</v>
      </c>
      <c r="J29" s="58">
        <v>0.30599999999999999</v>
      </c>
      <c r="K29" s="58">
        <v>3.1749999999999998</v>
      </c>
      <c r="L29" s="58">
        <v>4.4779999999999998</v>
      </c>
      <c r="M29" s="58">
        <v>12.708</v>
      </c>
      <c r="N29" s="58">
        <v>9.5440000000000005</v>
      </c>
      <c r="O29" s="58">
        <v>25.844000000000001</v>
      </c>
      <c r="P29" s="58">
        <v>18.300999999999998</v>
      </c>
      <c r="Q29" s="58">
        <v>25.643000000000001</v>
      </c>
    </row>
    <row r="30" spans="1:17" ht="11.25" customHeight="1">
      <c r="A30" s="109">
        <v>12</v>
      </c>
      <c r="B30" s="63" t="s">
        <v>112</v>
      </c>
      <c r="C30" s="63"/>
      <c r="D30" s="63"/>
      <c r="E30" s="63"/>
      <c r="F30" s="37">
        <v>604.78899999999999</v>
      </c>
      <c r="G30" s="51" t="s">
        <v>5</v>
      </c>
      <c r="H30" s="37">
        <v>177.886</v>
      </c>
      <c r="I30" s="37" t="s">
        <v>339</v>
      </c>
      <c r="J30" s="58">
        <v>0.215</v>
      </c>
      <c r="K30" s="58">
        <v>0.49099999999999999</v>
      </c>
      <c r="L30" s="58">
        <v>0.52900000000000003</v>
      </c>
      <c r="M30" s="58">
        <v>5.1150000000000002</v>
      </c>
      <c r="N30" s="58">
        <v>2.9809999999999999</v>
      </c>
      <c r="O30" s="58">
        <v>26.326000000000001</v>
      </c>
      <c r="P30" s="58">
        <v>30.8</v>
      </c>
      <c r="Q30" s="58">
        <v>33.543999999999997</v>
      </c>
    </row>
    <row r="31" spans="1:17" ht="11.25" customHeight="1">
      <c r="A31" s="109">
        <v>13</v>
      </c>
      <c r="B31" s="63" t="s">
        <v>113</v>
      </c>
      <c r="C31" s="63"/>
      <c r="D31" s="63"/>
      <c r="E31" s="63"/>
      <c r="F31" s="37">
        <v>295.16399999999999</v>
      </c>
      <c r="G31" s="51" t="s">
        <v>5</v>
      </c>
      <c r="H31" s="37">
        <v>75.661000000000001</v>
      </c>
      <c r="I31" s="37" t="s">
        <v>339</v>
      </c>
      <c r="J31" s="58">
        <v>0.23100000000000001</v>
      </c>
      <c r="K31" s="58">
        <v>0.42599999999999999</v>
      </c>
      <c r="L31" s="58">
        <v>3.3889999999999998</v>
      </c>
      <c r="M31" s="58">
        <v>11.476000000000001</v>
      </c>
      <c r="N31" s="58">
        <v>5.8879999999999999</v>
      </c>
      <c r="O31" s="58">
        <v>25.795000000000002</v>
      </c>
      <c r="P31" s="58">
        <v>24.414999999999999</v>
      </c>
      <c r="Q31" s="58">
        <v>28.38</v>
      </c>
    </row>
    <row r="32" spans="1:17" ht="11.25" customHeight="1">
      <c r="A32" s="109">
        <v>14</v>
      </c>
      <c r="B32" s="63" t="s">
        <v>154</v>
      </c>
      <c r="C32" s="63"/>
      <c r="D32" s="63"/>
      <c r="E32" s="63"/>
      <c r="F32" s="37">
        <v>1248.5350000000001</v>
      </c>
      <c r="G32" s="51" t="s">
        <v>5</v>
      </c>
      <c r="H32" s="37">
        <v>247.14</v>
      </c>
      <c r="I32" s="37" t="s">
        <v>339</v>
      </c>
      <c r="J32" s="58">
        <v>0.78300000000000003</v>
      </c>
      <c r="K32" s="58">
        <v>5.407</v>
      </c>
      <c r="L32" s="58">
        <v>4.508</v>
      </c>
      <c r="M32" s="58">
        <v>13.926</v>
      </c>
      <c r="N32" s="58">
        <v>15.326000000000001</v>
      </c>
      <c r="O32" s="58">
        <v>31.739000000000001</v>
      </c>
      <c r="P32" s="58">
        <v>15.276</v>
      </c>
      <c r="Q32" s="58">
        <v>13.036</v>
      </c>
    </row>
    <row r="33" spans="1:17" ht="11.25" customHeight="1">
      <c r="A33" s="109">
        <v>15</v>
      </c>
      <c r="B33" s="63" t="s">
        <v>114</v>
      </c>
      <c r="C33" s="63"/>
      <c r="D33" s="63"/>
      <c r="E33" s="63"/>
      <c r="F33" s="37">
        <v>560.39099999999996</v>
      </c>
      <c r="G33" s="51" t="s">
        <v>5</v>
      </c>
      <c r="H33" s="37">
        <v>140.864</v>
      </c>
      <c r="I33" s="37" t="s">
        <v>339</v>
      </c>
      <c r="J33" s="58">
        <v>0.12</v>
      </c>
      <c r="K33" s="58">
        <v>0.73399999999999999</v>
      </c>
      <c r="L33" s="58">
        <v>3.661</v>
      </c>
      <c r="M33" s="58">
        <v>8.8640000000000008</v>
      </c>
      <c r="N33" s="58">
        <v>11.98</v>
      </c>
      <c r="O33" s="58">
        <v>48.406999999999996</v>
      </c>
      <c r="P33" s="58">
        <v>17.861000000000001</v>
      </c>
      <c r="Q33" s="58">
        <v>8.3729999999999993</v>
      </c>
    </row>
    <row r="34" spans="1:17" ht="11.25" customHeight="1">
      <c r="A34" s="109">
        <v>16</v>
      </c>
      <c r="B34" s="63" t="s">
        <v>115</v>
      </c>
      <c r="C34" s="63"/>
      <c r="D34" s="63"/>
      <c r="E34" s="63"/>
      <c r="F34" s="37">
        <v>898.86099999999999</v>
      </c>
      <c r="G34" s="51" t="s">
        <v>5</v>
      </c>
      <c r="H34" s="37">
        <v>105.188</v>
      </c>
      <c r="I34" s="37" t="s">
        <v>339</v>
      </c>
      <c r="J34" s="58">
        <v>4.2489999999999997</v>
      </c>
      <c r="K34" s="58">
        <v>8.6579999999999995</v>
      </c>
      <c r="L34" s="58">
        <v>9.2959999999999994</v>
      </c>
      <c r="M34" s="58">
        <v>11.597</v>
      </c>
      <c r="N34" s="58">
        <v>11.441000000000001</v>
      </c>
      <c r="O34" s="58">
        <v>22.859000000000002</v>
      </c>
      <c r="P34" s="58">
        <v>14.348000000000001</v>
      </c>
      <c r="Q34" s="58">
        <v>17.553999999999998</v>
      </c>
    </row>
    <row r="35" spans="1:17" ht="11.25" customHeight="1">
      <c r="A35" s="109">
        <v>17</v>
      </c>
      <c r="B35" s="63" t="s">
        <v>116</v>
      </c>
      <c r="C35" s="63"/>
      <c r="D35" s="63"/>
      <c r="E35" s="63"/>
      <c r="F35" s="37">
        <v>94.347999999999999</v>
      </c>
      <c r="G35" s="51" t="s">
        <v>5</v>
      </c>
      <c r="H35" s="37">
        <v>50.816000000000003</v>
      </c>
      <c r="I35" s="37" t="s">
        <v>339</v>
      </c>
      <c r="J35" s="58">
        <v>0.33400000000000002</v>
      </c>
      <c r="K35" s="58">
        <v>2.0859999999999999</v>
      </c>
      <c r="L35" s="58">
        <v>8.84</v>
      </c>
      <c r="M35" s="58">
        <v>18.158000000000001</v>
      </c>
      <c r="N35" s="58">
        <v>10.669</v>
      </c>
      <c r="O35" s="58">
        <v>21.26</v>
      </c>
      <c r="P35" s="58">
        <v>10.321</v>
      </c>
      <c r="Q35" s="58">
        <v>28.332000000000001</v>
      </c>
    </row>
    <row r="36" spans="1:17" ht="11.25" customHeight="1">
      <c r="A36" s="109">
        <v>18</v>
      </c>
      <c r="B36" s="63" t="s">
        <v>117</v>
      </c>
      <c r="C36" s="63"/>
      <c r="D36" s="63"/>
      <c r="E36" s="63"/>
      <c r="F36" s="37">
        <v>7942.9080000000004</v>
      </c>
      <c r="G36" s="51" t="s">
        <v>5</v>
      </c>
      <c r="H36" s="37">
        <v>734.32500000000005</v>
      </c>
      <c r="I36" s="37" t="s">
        <v>339</v>
      </c>
      <c r="J36" s="58">
        <v>0.17599999999999999</v>
      </c>
      <c r="K36" s="58">
        <v>0.42799999999999999</v>
      </c>
      <c r="L36" s="58">
        <v>0.71599999999999997</v>
      </c>
      <c r="M36" s="58">
        <v>2.6930000000000001</v>
      </c>
      <c r="N36" s="58">
        <v>4.4539999999999997</v>
      </c>
      <c r="O36" s="58">
        <v>23.018000000000001</v>
      </c>
      <c r="P36" s="58">
        <v>34.006999999999998</v>
      </c>
      <c r="Q36" s="58">
        <v>34.508000000000003</v>
      </c>
    </row>
    <row r="37" spans="1:17" ht="11.25" customHeight="1">
      <c r="A37" s="109">
        <v>19</v>
      </c>
      <c r="B37" s="63" t="s">
        <v>121</v>
      </c>
      <c r="C37" s="63"/>
      <c r="D37" s="63"/>
      <c r="E37" s="63"/>
      <c r="F37" s="37" t="s">
        <v>338</v>
      </c>
      <c r="G37" s="51" t="s">
        <v>5</v>
      </c>
      <c r="H37" s="37" t="s">
        <v>338</v>
      </c>
      <c r="I37" s="37" t="s">
        <v>339</v>
      </c>
      <c r="J37" s="58" t="s">
        <v>339</v>
      </c>
      <c r="K37" s="58" t="s">
        <v>339</v>
      </c>
      <c r="L37" s="58" t="s">
        <v>339</v>
      </c>
      <c r="M37" s="58" t="s">
        <v>339</v>
      </c>
      <c r="N37" s="58" t="s">
        <v>339</v>
      </c>
      <c r="O37" s="58" t="s">
        <v>339</v>
      </c>
      <c r="P37" s="58" t="s">
        <v>339</v>
      </c>
      <c r="Q37" s="58" t="s">
        <v>339</v>
      </c>
    </row>
    <row r="38" spans="1:17" ht="11.25" customHeight="1">
      <c r="A38" s="109">
        <v>20</v>
      </c>
      <c r="B38" s="63" t="s">
        <v>118</v>
      </c>
      <c r="C38" s="63"/>
      <c r="D38" s="63"/>
      <c r="E38" s="63"/>
      <c r="F38" s="37">
        <v>523.56299999999999</v>
      </c>
      <c r="G38" s="51" t="s">
        <v>5</v>
      </c>
      <c r="H38" s="37">
        <v>173.59399999999999</v>
      </c>
      <c r="I38" s="37" t="s">
        <v>339</v>
      </c>
      <c r="J38" s="58">
        <v>2.3439999999999999</v>
      </c>
      <c r="K38" s="58">
        <v>1.85</v>
      </c>
      <c r="L38" s="58">
        <v>6.6790000000000003</v>
      </c>
      <c r="M38" s="58">
        <v>3.573</v>
      </c>
      <c r="N38" s="58">
        <v>6.5979999999999999</v>
      </c>
      <c r="O38" s="58">
        <v>20.777000000000001</v>
      </c>
      <c r="P38" s="58">
        <v>18.039000000000001</v>
      </c>
      <c r="Q38" s="58">
        <v>40.14</v>
      </c>
    </row>
    <row r="39" spans="1:17" ht="12" customHeight="1" thickBot="1">
      <c r="A39" s="54"/>
      <c r="B39" s="54"/>
      <c r="C39" s="54"/>
      <c r="D39" s="54"/>
      <c r="E39" s="54"/>
      <c r="F39" s="121"/>
      <c r="G39" s="122"/>
      <c r="H39" s="121"/>
      <c r="I39" s="121"/>
      <c r="J39" s="123"/>
      <c r="K39" s="123"/>
      <c r="L39" s="123"/>
      <c r="M39" s="123"/>
      <c r="N39" s="121"/>
      <c r="O39" s="69"/>
      <c r="P39" s="123"/>
      <c r="Q39" s="123"/>
    </row>
    <row r="40" spans="1:17" ht="12.75" customHeight="1">
      <c r="A40" s="36"/>
      <c r="O40" s="1"/>
      <c r="P40" s="1"/>
      <c r="Q40" s="1"/>
    </row>
  </sheetData>
  <sheetProtection formatCells="0" formatColumns="0" formatRows="0"/>
  <mergeCells count="4">
    <mergeCell ref="A11:B11"/>
    <mergeCell ref="J6:Q6"/>
    <mergeCell ref="F6:H6"/>
    <mergeCell ref="G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dimension ref="A1:L41"/>
  <sheetViews>
    <sheetView zoomScaleNormal="100" workbookViewId="0">
      <selection activeCell="O34" sqref="O34"/>
    </sheetView>
  </sheetViews>
  <sheetFormatPr defaultRowHeight="12.75"/>
  <cols>
    <col min="1" max="1" width="3.85546875" style="1" customWidth="1"/>
    <col min="2" max="2" width="63.140625" style="1" customWidth="1"/>
    <col min="3" max="5" width="63.140625" style="1" hidden="1" customWidth="1"/>
    <col min="6" max="6" width="10" style="1" customWidth="1"/>
    <col min="7" max="7" width="1.85546875" style="1" bestFit="1" customWidth="1"/>
    <col min="8" max="8" width="5.7109375" style="1" bestFit="1" customWidth="1"/>
    <col min="9" max="9" width="1.42578125" style="1" customWidth="1"/>
    <col min="10" max="10" width="9.7109375" style="1" customWidth="1"/>
    <col min="11" max="11" width="1.85546875" style="1" bestFit="1" customWidth="1"/>
    <col min="12" max="12" width="5.7109375" style="1" bestFit="1" customWidth="1"/>
    <col min="13" max="16384" width="9.140625" style="1"/>
  </cols>
  <sheetData>
    <row r="1" spans="1:12" ht="6.75" customHeight="1"/>
    <row r="2" spans="1:12" ht="15" customHeight="1">
      <c r="A2" s="191" t="s">
        <v>308</v>
      </c>
      <c r="B2" s="20"/>
      <c r="C2" s="20"/>
      <c r="D2" s="20"/>
      <c r="E2" s="20"/>
      <c r="F2" s="20"/>
      <c r="G2" s="20"/>
      <c r="H2" s="20"/>
      <c r="I2" s="20"/>
      <c r="J2" s="20"/>
      <c r="K2" s="20"/>
      <c r="L2" s="20"/>
    </row>
    <row r="3" spans="1:12">
      <c r="A3" s="191" t="s">
        <v>353</v>
      </c>
      <c r="B3" s="20"/>
      <c r="C3" s="20"/>
      <c r="D3" s="20"/>
      <c r="E3" s="20"/>
      <c r="F3" s="20"/>
      <c r="G3" s="20"/>
      <c r="H3" s="20"/>
      <c r="I3" s="20"/>
      <c r="J3" s="20"/>
      <c r="K3" s="20"/>
      <c r="L3" s="20"/>
    </row>
    <row r="4" spans="1:12">
      <c r="A4" s="196" t="s">
        <v>309</v>
      </c>
      <c r="B4" s="20"/>
      <c r="C4" s="20"/>
      <c r="D4" s="20"/>
      <c r="E4" s="20"/>
      <c r="F4" s="20"/>
      <c r="G4" s="20"/>
      <c r="H4" s="20"/>
      <c r="I4" s="20"/>
      <c r="J4" s="20"/>
      <c r="K4" s="20"/>
      <c r="L4" s="20"/>
    </row>
    <row r="5" spans="1:12" ht="13.5" thickBot="1">
      <c r="A5" s="299" t="s">
        <v>354</v>
      </c>
      <c r="B5" s="45"/>
      <c r="C5" s="45"/>
      <c r="D5" s="45"/>
      <c r="E5" s="45"/>
      <c r="F5" s="45"/>
      <c r="G5" s="45"/>
      <c r="H5" s="45"/>
      <c r="I5" s="45"/>
      <c r="J5" s="45"/>
      <c r="K5" s="45"/>
      <c r="L5" s="45"/>
    </row>
    <row r="6" spans="1:12" ht="36" customHeight="1">
      <c r="A6" s="36" t="s">
        <v>56</v>
      </c>
      <c r="B6" s="36" t="s">
        <v>149</v>
      </c>
      <c r="C6" s="36"/>
      <c r="D6" s="36"/>
      <c r="E6" s="36"/>
      <c r="F6" s="337" t="s">
        <v>251</v>
      </c>
      <c r="G6" s="337"/>
      <c r="H6" s="337"/>
      <c r="I6" s="104"/>
      <c r="J6" s="333" t="s">
        <v>312</v>
      </c>
      <c r="K6" s="333"/>
      <c r="L6" s="333"/>
    </row>
    <row r="7" spans="1:12" ht="14.25" customHeight="1" thickBot="1">
      <c r="A7" s="54"/>
      <c r="B7" s="54"/>
      <c r="C7" s="54"/>
      <c r="D7" s="54"/>
      <c r="E7" s="54"/>
      <c r="F7" s="28" t="s">
        <v>24</v>
      </c>
      <c r="G7" s="330" t="s">
        <v>131</v>
      </c>
      <c r="H7" s="330"/>
      <c r="I7" s="110"/>
      <c r="J7" s="28" t="s">
        <v>24</v>
      </c>
      <c r="K7" s="330" t="s">
        <v>131</v>
      </c>
      <c r="L7" s="330"/>
    </row>
    <row r="8" spans="1:12" ht="12" customHeight="1">
      <c r="A8" s="64"/>
      <c r="B8" s="64"/>
      <c r="C8" s="64"/>
      <c r="D8" s="64"/>
      <c r="E8" s="64"/>
      <c r="F8" s="104"/>
      <c r="G8" s="104"/>
      <c r="H8" s="104"/>
      <c r="I8" s="104"/>
      <c r="J8" s="104"/>
      <c r="K8" s="104"/>
      <c r="L8" s="104"/>
    </row>
    <row r="9" spans="1:12" ht="12" hidden="1" customHeight="1">
      <c r="A9" s="64"/>
      <c r="B9" s="64"/>
      <c r="C9" s="64"/>
      <c r="D9" s="64"/>
      <c r="E9" s="64"/>
      <c r="F9" s="104"/>
      <c r="G9" s="104"/>
      <c r="H9" s="104"/>
      <c r="I9" s="104"/>
      <c r="J9" s="104"/>
      <c r="K9" s="104"/>
      <c r="L9" s="104"/>
    </row>
    <row r="10" spans="1:12" ht="12" hidden="1" customHeight="1">
      <c r="A10" s="64"/>
      <c r="B10" s="64"/>
      <c r="C10" s="64"/>
      <c r="D10" s="64"/>
      <c r="E10" s="64"/>
      <c r="F10" s="104"/>
      <c r="G10" s="104"/>
      <c r="H10" s="104"/>
      <c r="I10" s="104"/>
      <c r="J10" s="104"/>
      <c r="K10" s="104"/>
      <c r="L10" s="104"/>
    </row>
    <row r="11" spans="1:12" ht="12" customHeight="1">
      <c r="A11" s="349" t="s">
        <v>24</v>
      </c>
      <c r="B11" s="349"/>
      <c r="C11" s="36"/>
      <c r="D11" s="36"/>
      <c r="E11" s="36"/>
      <c r="F11" s="71">
        <v>2016923.8929999999</v>
      </c>
      <c r="G11" s="51" t="s">
        <v>5</v>
      </c>
      <c r="H11" s="71">
        <v>64519.21</v>
      </c>
      <c r="I11" s="71" t="s">
        <v>339</v>
      </c>
      <c r="J11" s="71">
        <v>401823.27399999998</v>
      </c>
      <c r="K11" s="51" t="s">
        <v>5</v>
      </c>
      <c r="L11" s="71">
        <v>23257.813999999998</v>
      </c>
    </row>
    <row r="12" spans="1:12" ht="12" customHeight="1">
      <c r="A12" s="64"/>
      <c r="B12" s="64"/>
      <c r="C12" s="64"/>
      <c r="D12" s="64"/>
      <c r="E12" s="64"/>
      <c r="F12" s="104"/>
      <c r="G12" s="61"/>
      <c r="H12" s="104"/>
      <c r="I12" s="104"/>
      <c r="J12" s="104"/>
      <c r="K12" s="61"/>
      <c r="L12" s="104"/>
    </row>
    <row r="13" spans="1:12" s="109" customFormat="1" ht="11.25" customHeight="1">
      <c r="A13" s="109">
        <v>1</v>
      </c>
      <c r="B13" s="109" t="s">
        <v>119</v>
      </c>
      <c r="F13" s="37">
        <v>164109.261</v>
      </c>
      <c r="G13" s="51" t="s">
        <v>5</v>
      </c>
      <c r="H13" s="37">
        <v>17661.45</v>
      </c>
      <c r="I13" s="102" t="s">
        <v>339</v>
      </c>
      <c r="J13" s="37">
        <v>96461.985000000001</v>
      </c>
      <c r="K13" s="51" t="s">
        <v>5</v>
      </c>
      <c r="L13" s="37">
        <v>10511.986999999999</v>
      </c>
    </row>
    <row r="14" spans="1:12" ht="11.25" customHeight="1">
      <c r="A14" s="63"/>
      <c r="B14" s="73" t="s">
        <v>101</v>
      </c>
      <c r="C14" s="73"/>
      <c r="D14" s="73"/>
      <c r="E14" s="73"/>
      <c r="F14" s="37">
        <v>88315.936000000002</v>
      </c>
      <c r="G14" s="51" t="s">
        <v>5</v>
      </c>
      <c r="H14" s="37">
        <v>10182.614</v>
      </c>
      <c r="I14" s="37" t="s">
        <v>339</v>
      </c>
      <c r="J14" s="37">
        <v>73753.697</v>
      </c>
      <c r="K14" s="51" t="s">
        <v>5</v>
      </c>
      <c r="L14" s="37">
        <v>9017.6090000000004</v>
      </c>
    </row>
    <row r="15" spans="1:12" ht="11.25" customHeight="1">
      <c r="A15" s="109">
        <v>2</v>
      </c>
      <c r="B15" s="63" t="s">
        <v>102</v>
      </c>
      <c r="C15" s="63"/>
      <c r="D15" s="63"/>
      <c r="E15" s="63"/>
      <c r="F15" s="37">
        <v>1961.604</v>
      </c>
      <c r="G15" s="51" t="s">
        <v>5</v>
      </c>
      <c r="H15" s="37">
        <v>2510.4749999999999</v>
      </c>
      <c r="I15" s="37" t="s">
        <v>339</v>
      </c>
      <c r="J15" s="37">
        <v>321.55900000000003</v>
      </c>
      <c r="K15" s="51" t="s">
        <v>5</v>
      </c>
      <c r="L15" s="37">
        <v>425.69400000000002</v>
      </c>
    </row>
    <row r="16" spans="1:12" ht="11.25" customHeight="1">
      <c r="A16" s="109">
        <v>3</v>
      </c>
      <c r="B16" s="63" t="s">
        <v>150</v>
      </c>
      <c r="C16" s="63"/>
      <c r="D16" s="63"/>
      <c r="E16" s="63"/>
      <c r="F16" s="37">
        <v>96451.199999999997</v>
      </c>
      <c r="G16" s="51" t="s">
        <v>5</v>
      </c>
      <c r="H16" s="37">
        <v>13682.846</v>
      </c>
      <c r="I16" s="37" t="s">
        <v>339</v>
      </c>
      <c r="J16" s="37">
        <v>51439.089</v>
      </c>
      <c r="K16" s="51" t="s">
        <v>5</v>
      </c>
      <c r="L16" s="37">
        <v>10620.130999999999</v>
      </c>
    </row>
    <row r="17" spans="1:12" ht="11.25" customHeight="1">
      <c r="A17" s="109"/>
      <c r="B17" s="73" t="s">
        <v>103</v>
      </c>
      <c r="C17" s="73"/>
      <c r="D17" s="73"/>
      <c r="E17" s="73"/>
      <c r="F17" s="37">
        <v>84396.22</v>
      </c>
      <c r="G17" s="51" t="s">
        <v>5</v>
      </c>
      <c r="H17" s="37">
        <v>12732.066999999999</v>
      </c>
      <c r="I17" s="37" t="s">
        <v>339</v>
      </c>
      <c r="J17" s="37">
        <v>44012.802000000003</v>
      </c>
      <c r="K17" s="51" t="s">
        <v>5</v>
      </c>
      <c r="L17" s="37">
        <v>9662.2489999999998</v>
      </c>
    </row>
    <row r="18" spans="1:12" ht="11.25" customHeight="1">
      <c r="A18" s="109">
        <v>4</v>
      </c>
      <c r="B18" s="63" t="s">
        <v>104</v>
      </c>
      <c r="C18" s="63"/>
      <c r="D18" s="63"/>
      <c r="E18" s="63"/>
      <c r="F18" s="37">
        <v>348770.49099999998</v>
      </c>
      <c r="G18" s="51" t="s">
        <v>5</v>
      </c>
      <c r="H18" s="37">
        <v>32322.865000000002</v>
      </c>
      <c r="I18" s="37" t="s">
        <v>339</v>
      </c>
      <c r="J18" s="37">
        <v>34413.968000000001</v>
      </c>
      <c r="K18" s="51" t="s">
        <v>5</v>
      </c>
      <c r="L18" s="37">
        <v>5908.9939999999997</v>
      </c>
    </row>
    <row r="19" spans="1:12" ht="11.25" customHeight="1">
      <c r="A19" s="109">
        <v>5</v>
      </c>
      <c r="B19" s="63" t="s">
        <v>151</v>
      </c>
      <c r="C19" s="63"/>
      <c r="D19" s="63"/>
      <c r="E19" s="63"/>
      <c r="F19" s="37">
        <v>16773.849999999999</v>
      </c>
      <c r="G19" s="51" t="s">
        <v>5</v>
      </c>
      <c r="H19" s="37">
        <v>6548.7269999999999</v>
      </c>
      <c r="I19" s="37" t="s">
        <v>339</v>
      </c>
      <c r="J19" s="37">
        <v>1226.4590000000001</v>
      </c>
      <c r="K19" s="51" t="s">
        <v>5</v>
      </c>
      <c r="L19" s="37">
        <v>1060.6289999999999</v>
      </c>
    </row>
    <row r="20" spans="1:12" ht="11.25" customHeight="1">
      <c r="A20" s="109">
        <v>6</v>
      </c>
      <c r="B20" s="63" t="s">
        <v>152</v>
      </c>
      <c r="C20" s="63"/>
      <c r="D20" s="63"/>
      <c r="E20" s="63"/>
      <c r="F20" s="37">
        <v>130246.806</v>
      </c>
      <c r="G20" s="51" t="s">
        <v>5</v>
      </c>
      <c r="H20" s="37">
        <v>15424.173000000001</v>
      </c>
      <c r="I20" s="37" t="s">
        <v>339</v>
      </c>
      <c r="J20" s="37">
        <v>38721.364999999998</v>
      </c>
      <c r="K20" s="51" t="s">
        <v>5</v>
      </c>
      <c r="L20" s="37">
        <v>7123.1319999999996</v>
      </c>
    </row>
    <row r="21" spans="1:12" ht="11.25" customHeight="1">
      <c r="A21" s="109"/>
      <c r="B21" s="73" t="s">
        <v>105</v>
      </c>
      <c r="C21" s="73"/>
      <c r="D21" s="73"/>
      <c r="E21" s="73"/>
      <c r="F21" s="37">
        <v>39676.404999999999</v>
      </c>
      <c r="G21" s="51" t="s">
        <v>5</v>
      </c>
      <c r="H21" s="37">
        <v>7705.9520000000002</v>
      </c>
      <c r="I21" s="37" t="s">
        <v>339</v>
      </c>
      <c r="J21" s="37">
        <v>8596.6049999999996</v>
      </c>
      <c r="K21" s="51" t="s">
        <v>5</v>
      </c>
      <c r="L21" s="37">
        <v>2319.2930000000001</v>
      </c>
    </row>
    <row r="22" spans="1:12" ht="11.25" customHeight="1">
      <c r="A22" s="109"/>
      <c r="B22" s="73" t="s">
        <v>106</v>
      </c>
      <c r="C22" s="73"/>
      <c r="D22" s="73"/>
      <c r="E22" s="73"/>
      <c r="F22" s="37">
        <v>35987.851000000002</v>
      </c>
      <c r="G22" s="51" t="s">
        <v>5</v>
      </c>
      <c r="H22" s="37">
        <v>9762.7340000000004</v>
      </c>
      <c r="I22" s="37" t="s">
        <v>339</v>
      </c>
      <c r="J22" s="37">
        <v>16934.244999999999</v>
      </c>
      <c r="K22" s="51" t="s">
        <v>5</v>
      </c>
      <c r="L22" s="37">
        <v>5929.335</v>
      </c>
    </row>
    <row r="23" spans="1:12" ht="11.25" customHeight="1">
      <c r="A23" s="109"/>
      <c r="B23" s="73" t="s">
        <v>107</v>
      </c>
      <c r="C23" s="73"/>
      <c r="D23" s="73"/>
      <c r="E23" s="73"/>
      <c r="F23" s="37">
        <v>26689.567999999999</v>
      </c>
      <c r="G23" s="51" t="s">
        <v>5</v>
      </c>
      <c r="H23" s="37">
        <v>5385.6040000000003</v>
      </c>
      <c r="I23" s="37" t="s">
        <v>339</v>
      </c>
      <c r="J23" s="37">
        <v>4861.1940000000004</v>
      </c>
      <c r="K23" s="51" t="s">
        <v>5</v>
      </c>
      <c r="L23" s="37">
        <v>1715.443</v>
      </c>
    </row>
    <row r="24" spans="1:12" ht="11.25" customHeight="1">
      <c r="A24" s="109">
        <v>7</v>
      </c>
      <c r="B24" s="63" t="s">
        <v>153</v>
      </c>
      <c r="C24" s="63"/>
      <c r="D24" s="63"/>
      <c r="E24" s="63"/>
      <c r="F24" s="37">
        <v>48986.091999999997</v>
      </c>
      <c r="G24" s="51" t="s">
        <v>5</v>
      </c>
      <c r="H24" s="37">
        <v>10975.61</v>
      </c>
      <c r="I24" s="37" t="s">
        <v>339</v>
      </c>
      <c r="J24" s="37">
        <v>21045.118999999999</v>
      </c>
      <c r="K24" s="51" t="s">
        <v>5</v>
      </c>
      <c r="L24" s="37">
        <v>8134.1679999999997</v>
      </c>
    </row>
    <row r="25" spans="1:12" ht="11.25" customHeight="1">
      <c r="A25" s="109"/>
      <c r="B25" s="73" t="s">
        <v>108</v>
      </c>
      <c r="C25" s="73"/>
      <c r="D25" s="73"/>
      <c r="E25" s="73"/>
      <c r="F25" s="37">
        <v>48639.663999999997</v>
      </c>
      <c r="G25" s="51" t="s">
        <v>5</v>
      </c>
      <c r="H25" s="37">
        <v>10970.755999999999</v>
      </c>
      <c r="I25" s="37" t="s">
        <v>339</v>
      </c>
      <c r="J25" s="37">
        <v>20944.236000000001</v>
      </c>
      <c r="K25" s="51" t="s">
        <v>5</v>
      </c>
      <c r="L25" s="37">
        <v>8131.884</v>
      </c>
    </row>
    <row r="26" spans="1:12" ht="11.25" customHeight="1">
      <c r="A26" s="109">
        <v>8</v>
      </c>
      <c r="B26" s="63" t="s">
        <v>120</v>
      </c>
      <c r="C26" s="63"/>
      <c r="D26" s="63"/>
      <c r="E26" s="63"/>
      <c r="F26" s="37">
        <v>45675.927000000003</v>
      </c>
      <c r="G26" s="51" t="s">
        <v>5</v>
      </c>
      <c r="H26" s="37">
        <v>9752.5120000000006</v>
      </c>
      <c r="I26" s="37" t="s">
        <v>339</v>
      </c>
      <c r="J26" s="37">
        <v>18508.588</v>
      </c>
      <c r="K26" s="51" t="s">
        <v>5</v>
      </c>
      <c r="L26" s="37">
        <v>4952.6530000000002</v>
      </c>
    </row>
    <row r="27" spans="1:12" ht="11.25" customHeight="1">
      <c r="A27" s="109">
        <v>9</v>
      </c>
      <c r="B27" s="63" t="s">
        <v>109</v>
      </c>
      <c r="C27" s="63"/>
      <c r="D27" s="63"/>
      <c r="E27" s="63"/>
      <c r="F27" s="37">
        <v>68671.396999999997</v>
      </c>
      <c r="G27" s="51" t="s">
        <v>5</v>
      </c>
      <c r="H27" s="37">
        <v>11724.184999999999</v>
      </c>
      <c r="I27" s="37" t="s">
        <v>339</v>
      </c>
      <c r="J27" s="37">
        <v>34291.680999999997</v>
      </c>
      <c r="K27" s="51" t="s">
        <v>5</v>
      </c>
      <c r="L27" s="37">
        <v>8722.1260000000002</v>
      </c>
    </row>
    <row r="28" spans="1:12" ht="11.25" customHeight="1">
      <c r="A28" s="109">
        <v>10</v>
      </c>
      <c r="B28" s="63" t="s">
        <v>110</v>
      </c>
      <c r="C28" s="63"/>
      <c r="D28" s="63"/>
      <c r="E28" s="63"/>
      <c r="F28" s="37">
        <v>59375.209000000003</v>
      </c>
      <c r="G28" s="51" t="s">
        <v>5</v>
      </c>
      <c r="H28" s="37">
        <v>12233.472</v>
      </c>
      <c r="I28" s="37" t="s">
        <v>339</v>
      </c>
      <c r="J28" s="37">
        <v>14932.129000000001</v>
      </c>
      <c r="K28" s="51" t="s">
        <v>5</v>
      </c>
      <c r="L28" s="37">
        <v>3460.7629999999999</v>
      </c>
    </row>
    <row r="29" spans="1:12" ht="11.25" customHeight="1">
      <c r="A29" s="109">
        <v>11</v>
      </c>
      <c r="B29" s="63" t="s">
        <v>111</v>
      </c>
      <c r="C29" s="63"/>
      <c r="D29" s="63"/>
      <c r="E29" s="63"/>
      <c r="F29" s="37">
        <v>56157.991999999998</v>
      </c>
      <c r="G29" s="51" t="s">
        <v>5</v>
      </c>
      <c r="H29" s="37">
        <v>11012.522000000001</v>
      </c>
      <c r="I29" s="37" t="s">
        <v>339</v>
      </c>
      <c r="J29" s="37">
        <v>14427.81</v>
      </c>
      <c r="K29" s="51" t="s">
        <v>5</v>
      </c>
      <c r="L29" s="37">
        <v>3616.7150000000001</v>
      </c>
    </row>
    <row r="30" spans="1:12" ht="11.25" customHeight="1">
      <c r="A30" s="109">
        <v>12</v>
      </c>
      <c r="B30" s="63" t="s">
        <v>112</v>
      </c>
      <c r="C30" s="63"/>
      <c r="D30" s="63"/>
      <c r="E30" s="63"/>
      <c r="F30" s="37">
        <v>37669.648000000001</v>
      </c>
      <c r="G30" s="51" t="s">
        <v>5</v>
      </c>
      <c r="H30" s="37">
        <v>9478.6740000000009</v>
      </c>
      <c r="I30" s="37" t="s">
        <v>339</v>
      </c>
      <c r="J30" s="37">
        <v>5430.3950000000004</v>
      </c>
      <c r="K30" s="51" t="s">
        <v>5</v>
      </c>
      <c r="L30" s="37">
        <v>2133.0010000000002</v>
      </c>
    </row>
    <row r="31" spans="1:12" ht="11.25" customHeight="1">
      <c r="A31" s="109">
        <v>13</v>
      </c>
      <c r="B31" s="63" t="s">
        <v>113</v>
      </c>
      <c r="C31" s="63"/>
      <c r="D31" s="63"/>
      <c r="E31" s="63"/>
      <c r="F31" s="37">
        <v>30715.45</v>
      </c>
      <c r="G31" s="51" t="s">
        <v>5</v>
      </c>
      <c r="H31" s="37">
        <v>8003.9430000000002</v>
      </c>
      <c r="I31" s="37" t="s">
        <v>339</v>
      </c>
      <c r="J31" s="37">
        <v>7541.8530000000001</v>
      </c>
      <c r="K31" s="51" t="s">
        <v>5</v>
      </c>
      <c r="L31" s="37">
        <v>3285.5369999999998</v>
      </c>
    </row>
    <row r="32" spans="1:12" ht="11.25" customHeight="1">
      <c r="A32" s="109">
        <v>14</v>
      </c>
      <c r="B32" s="63" t="s">
        <v>154</v>
      </c>
      <c r="C32" s="63"/>
      <c r="D32" s="63"/>
      <c r="E32" s="63"/>
      <c r="F32" s="37">
        <v>116636.155</v>
      </c>
      <c r="G32" s="51" t="s">
        <v>5</v>
      </c>
      <c r="H32" s="37">
        <v>14853.936</v>
      </c>
      <c r="I32" s="37" t="s">
        <v>339</v>
      </c>
      <c r="J32" s="37">
        <v>9972.0300000000007</v>
      </c>
      <c r="K32" s="51" t="s">
        <v>5</v>
      </c>
      <c r="L32" s="37">
        <v>3441.712</v>
      </c>
    </row>
    <row r="33" spans="1:12" ht="11.25" customHeight="1">
      <c r="A33" s="109">
        <v>15</v>
      </c>
      <c r="B33" s="63" t="s">
        <v>114</v>
      </c>
      <c r="C33" s="63"/>
      <c r="D33" s="63"/>
      <c r="E33" s="63"/>
      <c r="F33" s="37">
        <v>81122.722999999998</v>
      </c>
      <c r="G33" s="51" t="s">
        <v>5</v>
      </c>
      <c r="H33" s="37">
        <v>24251.944</v>
      </c>
      <c r="I33" s="37" t="s">
        <v>339</v>
      </c>
      <c r="J33" s="37">
        <v>4777.57</v>
      </c>
      <c r="K33" s="51" t="s">
        <v>5</v>
      </c>
      <c r="L33" s="37">
        <v>2766.1559999999999</v>
      </c>
    </row>
    <row r="34" spans="1:12" ht="11.25" customHeight="1">
      <c r="A34" s="109">
        <v>16</v>
      </c>
      <c r="B34" s="63" t="s">
        <v>115</v>
      </c>
      <c r="C34" s="63"/>
      <c r="D34" s="63"/>
      <c r="E34" s="63"/>
      <c r="F34" s="37">
        <v>180084.90599999999</v>
      </c>
      <c r="G34" s="51" t="s">
        <v>5</v>
      </c>
      <c r="H34" s="37">
        <v>15686</v>
      </c>
      <c r="I34" s="37" t="s">
        <v>339</v>
      </c>
      <c r="J34" s="37">
        <v>7081.14</v>
      </c>
      <c r="K34" s="51" t="s">
        <v>5</v>
      </c>
      <c r="L34" s="37">
        <v>1888.25</v>
      </c>
    </row>
    <row r="35" spans="1:12" ht="11.25" customHeight="1">
      <c r="A35" s="109">
        <v>17</v>
      </c>
      <c r="B35" s="63" t="s">
        <v>116</v>
      </c>
      <c r="C35" s="63"/>
      <c r="D35" s="63"/>
      <c r="E35" s="63"/>
      <c r="F35" s="37">
        <v>12577.891</v>
      </c>
      <c r="G35" s="51" t="s">
        <v>5</v>
      </c>
      <c r="H35" s="37">
        <v>7276.0020000000004</v>
      </c>
      <c r="I35" s="37" t="s">
        <v>339</v>
      </c>
      <c r="J35" s="37">
        <v>3011.4450000000002</v>
      </c>
      <c r="K35" s="51" t="s">
        <v>5</v>
      </c>
      <c r="L35" s="37">
        <v>1618.0830000000001</v>
      </c>
    </row>
    <row r="36" spans="1:12" ht="11.25" customHeight="1">
      <c r="A36" s="109">
        <v>18</v>
      </c>
      <c r="B36" s="63" t="s">
        <v>117</v>
      </c>
      <c r="C36" s="63"/>
      <c r="D36" s="63"/>
      <c r="E36" s="63"/>
      <c r="F36" s="37">
        <v>485521.37599999999</v>
      </c>
      <c r="G36" s="51" t="s">
        <v>5</v>
      </c>
      <c r="H36" s="37">
        <v>37740.86</v>
      </c>
      <c r="I36" s="37" t="s">
        <v>339</v>
      </c>
      <c r="J36" s="37">
        <v>26469.756000000001</v>
      </c>
      <c r="K36" s="51" t="s">
        <v>5</v>
      </c>
      <c r="L36" s="37">
        <v>4939.473</v>
      </c>
    </row>
    <row r="37" spans="1:12" ht="11.25" customHeight="1">
      <c r="A37" s="109">
        <v>19</v>
      </c>
      <c r="B37" s="63" t="s">
        <v>121</v>
      </c>
      <c r="C37" s="63"/>
      <c r="D37" s="63"/>
      <c r="E37" s="63"/>
      <c r="F37" s="37" t="s">
        <v>338</v>
      </c>
      <c r="G37" s="51" t="s">
        <v>5</v>
      </c>
      <c r="H37" s="37" t="s">
        <v>338</v>
      </c>
      <c r="I37" s="37" t="s">
        <v>339</v>
      </c>
      <c r="J37" s="37" t="s">
        <v>338</v>
      </c>
      <c r="K37" s="51" t="s">
        <v>5</v>
      </c>
      <c r="L37" s="37" t="s">
        <v>338</v>
      </c>
    </row>
    <row r="38" spans="1:12" ht="11.25" customHeight="1">
      <c r="A38" s="109">
        <v>20</v>
      </c>
      <c r="B38" s="63" t="s">
        <v>118</v>
      </c>
      <c r="C38" s="63"/>
      <c r="D38" s="63"/>
      <c r="E38" s="63"/>
      <c r="F38" s="37">
        <v>35415.915999999997</v>
      </c>
      <c r="G38" s="51" t="s">
        <v>5</v>
      </c>
      <c r="H38" s="37">
        <v>9721.7309999999998</v>
      </c>
      <c r="I38" s="37" t="s">
        <v>339</v>
      </c>
      <c r="J38" s="37">
        <v>8645.8240000000005</v>
      </c>
      <c r="K38" s="51" t="s">
        <v>5</v>
      </c>
      <c r="L38" s="37">
        <v>2873.6129999999998</v>
      </c>
    </row>
    <row r="39" spans="1:12" ht="12" customHeight="1" thickBot="1">
      <c r="A39" s="54"/>
      <c r="B39" s="54"/>
      <c r="C39" s="54"/>
      <c r="D39" s="54"/>
      <c r="E39" s="54"/>
      <c r="F39" s="121"/>
      <c r="G39" s="122"/>
      <c r="H39" s="121"/>
      <c r="I39" s="121"/>
      <c r="J39" s="121"/>
      <c r="K39" s="122"/>
      <c r="L39" s="121"/>
    </row>
    <row r="40" spans="1:12" ht="33" customHeight="1">
      <c r="A40" s="332" t="s">
        <v>313</v>
      </c>
      <c r="B40" s="332"/>
      <c r="C40" s="332"/>
      <c r="D40" s="332"/>
      <c r="E40" s="332"/>
      <c r="F40" s="332"/>
      <c r="G40" s="332"/>
      <c r="H40" s="332"/>
      <c r="I40" s="332"/>
      <c r="J40" s="332"/>
      <c r="K40" s="332"/>
      <c r="L40" s="332"/>
    </row>
    <row r="41" spans="1:12">
      <c r="A41" s="158"/>
    </row>
  </sheetData>
  <sheetProtection formatCells="0" formatColumns="0" formatRows="0"/>
  <mergeCells count="6">
    <mergeCell ref="A40:L40"/>
    <mergeCell ref="J6:L6"/>
    <mergeCell ref="K7:L7"/>
    <mergeCell ref="A11:B11"/>
    <mergeCell ref="F6:H6"/>
    <mergeCell ref="G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dimension ref="A1:N41"/>
  <sheetViews>
    <sheetView zoomScaleNormal="100" workbookViewId="0">
      <selection activeCell="A40" sqref="A40:L40"/>
    </sheetView>
  </sheetViews>
  <sheetFormatPr defaultRowHeight="12.75"/>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0.42578125" style="1" customWidth="1"/>
    <col min="11" max="11" width="1.85546875" style="1" bestFit="1" customWidth="1"/>
    <col min="12" max="12" width="5.7109375" style="1" bestFit="1" customWidth="1"/>
    <col min="13" max="16384" width="9.140625" style="1"/>
  </cols>
  <sheetData>
    <row r="1" spans="1:14" ht="6.75" customHeight="1"/>
    <row r="2" spans="1:14" ht="15" customHeight="1">
      <c r="A2" s="191" t="s">
        <v>310</v>
      </c>
      <c r="B2" s="20"/>
      <c r="C2" s="20"/>
      <c r="D2" s="20"/>
      <c r="E2" s="20"/>
      <c r="F2" s="20"/>
      <c r="G2" s="20"/>
      <c r="H2" s="20"/>
      <c r="I2" s="20"/>
      <c r="J2" s="20"/>
      <c r="K2" s="20"/>
      <c r="L2" s="20"/>
      <c r="N2" s="309"/>
    </row>
    <row r="3" spans="1:14" ht="15" customHeight="1">
      <c r="A3" s="191" t="s">
        <v>355</v>
      </c>
      <c r="B3" s="20"/>
      <c r="C3" s="20"/>
      <c r="D3" s="20"/>
      <c r="E3" s="20"/>
      <c r="F3" s="20"/>
      <c r="G3" s="20"/>
      <c r="H3" s="20"/>
      <c r="I3" s="20"/>
      <c r="J3" s="20"/>
      <c r="K3" s="20"/>
      <c r="L3" s="20"/>
    </row>
    <row r="4" spans="1:14" ht="15" customHeight="1">
      <c r="A4" s="196" t="s">
        <v>311</v>
      </c>
      <c r="B4" s="20"/>
      <c r="C4" s="20"/>
      <c r="D4" s="20"/>
      <c r="E4" s="20"/>
      <c r="F4" s="20"/>
      <c r="G4" s="20"/>
      <c r="H4" s="20"/>
      <c r="I4" s="20"/>
      <c r="J4" s="20"/>
      <c r="K4" s="20"/>
      <c r="L4" s="20"/>
    </row>
    <row r="5" spans="1:14" ht="13.5" thickBot="1">
      <c r="A5" s="299" t="s">
        <v>356</v>
      </c>
      <c r="B5" s="45"/>
      <c r="C5" s="45"/>
      <c r="D5" s="45"/>
      <c r="E5" s="45"/>
      <c r="F5" s="45"/>
      <c r="G5" s="45"/>
      <c r="H5" s="45"/>
      <c r="I5" s="45"/>
      <c r="J5" s="45"/>
      <c r="K5" s="45"/>
      <c r="L5" s="45"/>
    </row>
    <row r="6" spans="1:14" ht="36.75" customHeight="1">
      <c r="A6" s="36" t="s">
        <v>56</v>
      </c>
      <c r="B6" s="36" t="s">
        <v>149</v>
      </c>
      <c r="C6" s="36"/>
      <c r="D6" s="36"/>
      <c r="E6" s="36"/>
      <c r="F6" s="351" t="s">
        <v>252</v>
      </c>
      <c r="G6" s="351"/>
      <c r="H6" s="351"/>
      <c r="I6" s="104"/>
      <c r="J6" s="342" t="s">
        <v>377</v>
      </c>
      <c r="K6" s="342"/>
      <c r="L6" s="342"/>
    </row>
    <row r="7" spans="1:14" ht="14.25" customHeight="1" thickBot="1">
      <c r="A7" s="54"/>
      <c r="B7" s="54"/>
      <c r="C7" s="54"/>
      <c r="D7" s="54"/>
      <c r="E7" s="54"/>
      <c r="F7" s="28" t="s">
        <v>24</v>
      </c>
      <c r="G7" s="330" t="s">
        <v>131</v>
      </c>
      <c r="H7" s="330"/>
      <c r="I7" s="110"/>
      <c r="J7" s="28" t="s">
        <v>24</v>
      </c>
      <c r="K7" s="330" t="s">
        <v>131</v>
      </c>
      <c r="L7" s="330"/>
    </row>
    <row r="8" spans="1:14" ht="12" customHeight="1">
      <c r="A8" s="64"/>
      <c r="B8" s="64"/>
      <c r="C8" s="64"/>
      <c r="D8" s="64"/>
      <c r="E8" s="64"/>
      <c r="F8" s="104"/>
      <c r="G8" s="104"/>
      <c r="H8" s="104"/>
      <c r="I8" s="104"/>
      <c r="J8" s="104"/>
      <c r="K8" s="104"/>
      <c r="L8" s="104"/>
    </row>
    <row r="9" spans="1:14" ht="12" hidden="1" customHeight="1">
      <c r="A9" s="64"/>
      <c r="B9" s="64"/>
      <c r="C9" s="64"/>
      <c r="D9" s="64"/>
      <c r="E9" s="64"/>
      <c r="F9" s="104"/>
      <c r="G9" s="104"/>
      <c r="H9" s="104"/>
      <c r="I9" s="104"/>
      <c r="J9" s="104"/>
      <c r="K9" s="104"/>
      <c r="L9" s="104"/>
    </row>
    <row r="10" spans="1:14" ht="12" hidden="1" customHeight="1">
      <c r="A10" s="64"/>
      <c r="B10" s="64"/>
      <c r="C10" s="64"/>
      <c r="D10" s="64"/>
      <c r="E10" s="64"/>
      <c r="F10" s="104"/>
      <c r="G10" s="104"/>
      <c r="H10" s="104"/>
      <c r="I10" s="104"/>
      <c r="J10" s="104"/>
      <c r="K10" s="104"/>
      <c r="L10" s="104"/>
    </row>
    <row r="11" spans="1:14" ht="12" customHeight="1">
      <c r="A11" s="349" t="s">
        <v>24</v>
      </c>
      <c r="B11" s="349"/>
      <c r="C11" s="36"/>
      <c r="D11" s="36"/>
      <c r="E11" s="36"/>
      <c r="F11" s="71">
        <v>25871.817999999999</v>
      </c>
      <c r="G11" s="51" t="s">
        <v>5</v>
      </c>
      <c r="H11" s="71">
        <v>1670.1869999999999</v>
      </c>
      <c r="I11" s="71" t="s">
        <v>339</v>
      </c>
      <c r="J11" s="71">
        <v>8806.6769999999997</v>
      </c>
      <c r="K11" s="51" t="s">
        <v>5</v>
      </c>
      <c r="L11" s="71">
        <v>794.07299999999998</v>
      </c>
      <c r="M11" s="20"/>
    </row>
    <row r="12" spans="1:14" ht="12" customHeight="1">
      <c r="A12" s="64"/>
      <c r="B12" s="64"/>
      <c r="C12" s="64"/>
      <c r="D12" s="64"/>
      <c r="E12" s="64"/>
      <c r="F12" s="104"/>
      <c r="G12" s="61"/>
      <c r="H12" s="104"/>
      <c r="I12" s="104"/>
      <c r="J12" s="104"/>
      <c r="K12" s="61"/>
      <c r="L12" s="104"/>
    </row>
    <row r="13" spans="1:14" s="109" customFormat="1" ht="11.25" customHeight="1">
      <c r="A13" s="109">
        <v>1</v>
      </c>
      <c r="B13" s="109" t="s">
        <v>119</v>
      </c>
      <c r="F13" s="37">
        <v>1665.1469999999999</v>
      </c>
      <c r="G13" s="51" t="s">
        <v>5</v>
      </c>
      <c r="H13" s="37">
        <v>208.12700000000001</v>
      </c>
      <c r="I13" s="37" t="s">
        <v>339</v>
      </c>
      <c r="J13" s="37">
        <v>1359.999</v>
      </c>
      <c r="K13" s="51" t="s">
        <v>5</v>
      </c>
      <c r="L13" s="37">
        <v>189.62700000000001</v>
      </c>
      <c r="N13" s="206"/>
    </row>
    <row r="14" spans="1:14" ht="11.25" customHeight="1">
      <c r="A14" s="63"/>
      <c r="B14" s="73" t="s">
        <v>101</v>
      </c>
      <c r="C14" s="73"/>
      <c r="D14" s="73"/>
      <c r="E14" s="73"/>
      <c r="F14" s="37">
        <v>1022.514</v>
      </c>
      <c r="G14" s="51" t="s">
        <v>5</v>
      </c>
      <c r="H14" s="37">
        <v>158.785</v>
      </c>
      <c r="I14" s="37" t="s">
        <v>339</v>
      </c>
      <c r="J14" s="37">
        <v>1008.419</v>
      </c>
      <c r="K14" s="51" t="s">
        <v>5</v>
      </c>
      <c r="L14" s="37">
        <v>159.30000000000001</v>
      </c>
    </row>
    <row r="15" spans="1:14" ht="11.25" customHeight="1">
      <c r="A15" s="109">
        <v>2</v>
      </c>
      <c r="B15" s="63" t="s">
        <v>102</v>
      </c>
      <c r="C15" s="63"/>
      <c r="D15" s="63"/>
      <c r="E15" s="63"/>
      <c r="F15" s="37">
        <v>8.0429999999999993</v>
      </c>
      <c r="G15" s="51" t="s">
        <v>5</v>
      </c>
      <c r="H15" s="37">
        <v>7.782</v>
      </c>
      <c r="I15" s="37" t="s">
        <v>339</v>
      </c>
      <c r="J15" s="37">
        <v>1.863</v>
      </c>
      <c r="K15" s="51" t="s">
        <v>5</v>
      </c>
      <c r="L15" s="37">
        <v>2.1579999999999999</v>
      </c>
    </row>
    <row r="16" spans="1:14" ht="11.25" customHeight="1">
      <c r="A16" s="109">
        <v>3</v>
      </c>
      <c r="B16" s="63" t="s">
        <v>150</v>
      </c>
      <c r="C16" s="63"/>
      <c r="D16" s="63"/>
      <c r="E16" s="63"/>
      <c r="F16" s="37">
        <v>5725.7330000000002</v>
      </c>
      <c r="G16" s="51" t="s">
        <v>5</v>
      </c>
      <c r="H16" s="37">
        <v>946.01700000000005</v>
      </c>
      <c r="I16" s="37" t="s">
        <v>339</v>
      </c>
      <c r="J16" s="37">
        <v>3087.971</v>
      </c>
      <c r="K16" s="51" t="s">
        <v>5</v>
      </c>
      <c r="L16" s="37">
        <v>673.15800000000002</v>
      </c>
    </row>
    <row r="17" spans="1:12" ht="11.25" customHeight="1">
      <c r="A17" s="109"/>
      <c r="B17" s="73" t="s">
        <v>103</v>
      </c>
      <c r="C17" s="73"/>
      <c r="D17" s="73"/>
      <c r="E17" s="73"/>
      <c r="F17" s="37">
        <v>5539.1279999999997</v>
      </c>
      <c r="G17" s="51" t="s">
        <v>5</v>
      </c>
      <c r="H17" s="37">
        <v>938.63099999999997</v>
      </c>
      <c r="I17" s="37" t="s">
        <v>339</v>
      </c>
      <c r="J17" s="37">
        <v>2945.8180000000002</v>
      </c>
      <c r="K17" s="51" t="s">
        <v>5</v>
      </c>
      <c r="L17" s="37">
        <v>662.68899999999996</v>
      </c>
    </row>
    <row r="18" spans="1:12" ht="11.25" customHeight="1">
      <c r="A18" s="109">
        <v>4</v>
      </c>
      <c r="B18" s="63" t="s">
        <v>104</v>
      </c>
      <c r="C18" s="63"/>
      <c r="D18" s="63"/>
      <c r="E18" s="63"/>
      <c r="F18" s="37">
        <v>2072.502</v>
      </c>
      <c r="G18" s="51" t="s">
        <v>5</v>
      </c>
      <c r="H18" s="37">
        <v>232.631</v>
      </c>
      <c r="I18" s="37" t="s">
        <v>339</v>
      </c>
      <c r="J18" s="37">
        <v>415.41</v>
      </c>
      <c r="K18" s="51" t="s">
        <v>5</v>
      </c>
      <c r="L18" s="37">
        <v>76.299000000000007</v>
      </c>
    </row>
    <row r="19" spans="1:12" ht="11.25" customHeight="1">
      <c r="A19" s="109">
        <v>5</v>
      </c>
      <c r="B19" s="63" t="s">
        <v>151</v>
      </c>
      <c r="C19" s="63"/>
      <c r="D19" s="63"/>
      <c r="E19" s="63"/>
      <c r="F19" s="37">
        <v>104.29</v>
      </c>
      <c r="G19" s="51" t="s">
        <v>5</v>
      </c>
      <c r="H19" s="37">
        <v>39.645000000000003</v>
      </c>
      <c r="I19" s="37" t="s">
        <v>339</v>
      </c>
      <c r="J19" s="37">
        <v>11.619</v>
      </c>
      <c r="K19" s="51" t="s">
        <v>5</v>
      </c>
      <c r="L19" s="37">
        <v>8.8450000000000006</v>
      </c>
    </row>
    <row r="20" spans="1:12" ht="11.25" customHeight="1">
      <c r="A20" s="109">
        <v>6</v>
      </c>
      <c r="B20" s="63" t="s">
        <v>152</v>
      </c>
      <c r="C20" s="63"/>
      <c r="D20" s="63"/>
      <c r="E20" s="63"/>
      <c r="F20" s="37">
        <v>1221.1690000000001</v>
      </c>
      <c r="G20" s="51" t="s">
        <v>5</v>
      </c>
      <c r="H20" s="37">
        <v>245.55</v>
      </c>
      <c r="I20" s="37" t="s">
        <v>339</v>
      </c>
      <c r="J20" s="37">
        <v>745.10599999999999</v>
      </c>
      <c r="K20" s="51" t="s">
        <v>5</v>
      </c>
      <c r="L20" s="37">
        <v>189.488</v>
      </c>
    </row>
    <row r="21" spans="1:12" ht="11.25" customHeight="1">
      <c r="A21" s="109"/>
      <c r="B21" s="73" t="s">
        <v>105</v>
      </c>
      <c r="C21" s="73"/>
      <c r="D21" s="73"/>
      <c r="E21" s="73"/>
      <c r="F21" s="37">
        <v>358.96699999999998</v>
      </c>
      <c r="G21" s="51" t="s">
        <v>5</v>
      </c>
      <c r="H21" s="37">
        <v>150.55500000000001</v>
      </c>
      <c r="I21" s="37" t="s">
        <v>339</v>
      </c>
      <c r="J21" s="37">
        <v>156.715</v>
      </c>
      <c r="K21" s="51" t="s">
        <v>5</v>
      </c>
      <c r="L21" s="37">
        <v>47.530999999999999</v>
      </c>
    </row>
    <row r="22" spans="1:12" ht="11.25" customHeight="1">
      <c r="A22" s="109"/>
      <c r="B22" s="73" t="s">
        <v>106</v>
      </c>
      <c r="C22" s="73"/>
      <c r="D22" s="73"/>
      <c r="E22" s="73"/>
      <c r="F22" s="37">
        <v>375.43</v>
      </c>
      <c r="G22" s="51" t="s">
        <v>5</v>
      </c>
      <c r="H22" s="37">
        <v>114.258</v>
      </c>
      <c r="I22" s="37" t="s">
        <v>339</v>
      </c>
      <c r="J22" s="37">
        <v>272.14999999999998</v>
      </c>
      <c r="K22" s="51" t="s">
        <v>5</v>
      </c>
      <c r="L22" s="37">
        <v>109.402</v>
      </c>
    </row>
    <row r="23" spans="1:12" ht="11.25" customHeight="1">
      <c r="A23" s="109"/>
      <c r="B23" s="73" t="s">
        <v>107</v>
      </c>
      <c r="C23" s="73"/>
      <c r="D23" s="73"/>
      <c r="E23" s="73"/>
      <c r="F23" s="37">
        <v>167.03800000000001</v>
      </c>
      <c r="G23" s="51" t="s">
        <v>5</v>
      </c>
      <c r="H23" s="37">
        <v>50.606000000000002</v>
      </c>
      <c r="I23" s="37" t="s">
        <v>339</v>
      </c>
      <c r="J23" s="37">
        <v>91.936999999999998</v>
      </c>
      <c r="K23" s="51" t="s">
        <v>5</v>
      </c>
      <c r="L23" s="37">
        <v>44.866</v>
      </c>
    </row>
    <row r="24" spans="1:12" ht="11.25" customHeight="1">
      <c r="A24" s="109">
        <v>7</v>
      </c>
      <c r="B24" s="63" t="s">
        <v>153</v>
      </c>
      <c r="C24" s="63"/>
      <c r="D24" s="63"/>
      <c r="E24" s="63"/>
      <c r="F24" s="37">
        <v>380.03199999999998</v>
      </c>
      <c r="G24" s="51" t="s">
        <v>5</v>
      </c>
      <c r="H24" s="37">
        <v>104.43899999999999</v>
      </c>
      <c r="I24" s="37" t="s">
        <v>339</v>
      </c>
      <c r="J24" s="37">
        <v>207.71700000000001</v>
      </c>
      <c r="K24" s="51" t="s">
        <v>5</v>
      </c>
      <c r="L24" s="37">
        <v>62.811999999999998</v>
      </c>
    </row>
    <row r="25" spans="1:12" ht="11.25" customHeight="1">
      <c r="A25" s="109"/>
      <c r="B25" s="73" t="s">
        <v>108</v>
      </c>
      <c r="C25" s="73"/>
      <c r="D25" s="73"/>
      <c r="E25" s="73"/>
      <c r="F25" s="37">
        <v>376.75099999999998</v>
      </c>
      <c r="G25" s="51" t="s">
        <v>5</v>
      </c>
      <c r="H25" s="37">
        <v>104.399</v>
      </c>
      <c r="I25" s="37" t="s">
        <v>339</v>
      </c>
      <c r="J25" s="37">
        <v>207.19499999999999</v>
      </c>
      <c r="K25" s="51" t="s">
        <v>5</v>
      </c>
      <c r="L25" s="37">
        <v>62.804000000000002</v>
      </c>
    </row>
    <row r="26" spans="1:12" ht="11.25" customHeight="1">
      <c r="A26" s="109">
        <v>8</v>
      </c>
      <c r="B26" s="63" t="s">
        <v>120</v>
      </c>
      <c r="C26" s="63"/>
      <c r="D26" s="63"/>
      <c r="E26" s="63"/>
      <c r="F26" s="37">
        <v>319.476</v>
      </c>
      <c r="G26" s="51" t="s">
        <v>5</v>
      </c>
      <c r="H26" s="37">
        <v>89.534999999999997</v>
      </c>
      <c r="I26" s="37" t="s">
        <v>339</v>
      </c>
      <c r="J26" s="37">
        <v>181.452</v>
      </c>
      <c r="K26" s="51" t="s">
        <v>5</v>
      </c>
      <c r="L26" s="37">
        <v>66.213999999999999</v>
      </c>
    </row>
    <row r="27" spans="1:12" ht="11.25" customHeight="1">
      <c r="A27" s="109">
        <v>9</v>
      </c>
      <c r="B27" s="63" t="s">
        <v>109</v>
      </c>
      <c r="C27" s="63"/>
      <c r="D27" s="63"/>
      <c r="E27" s="63"/>
      <c r="F27" s="37">
        <v>974.49300000000005</v>
      </c>
      <c r="G27" s="51" t="s">
        <v>5</v>
      </c>
      <c r="H27" s="37">
        <v>274.65600000000001</v>
      </c>
      <c r="I27" s="37" t="s">
        <v>339</v>
      </c>
      <c r="J27" s="37">
        <v>724.58299999999997</v>
      </c>
      <c r="K27" s="51" t="s">
        <v>5</v>
      </c>
      <c r="L27" s="37">
        <v>246.583</v>
      </c>
    </row>
    <row r="28" spans="1:12" ht="11.25" customHeight="1">
      <c r="A28" s="109">
        <v>10</v>
      </c>
      <c r="B28" s="63" t="s">
        <v>110</v>
      </c>
      <c r="C28" s="63"/>
      <c r="D28" s="63"/>
      <c r="E28" s="63"/>
      <c r="F28" s="37">
        <v>443.71300000000002</v>
      </c>
      <c r="G28" s="51" t="s">
        <v>5</v>
      </c>
      <c r="H28" s="37">
        <v>98.655000000000001</v>
      </c>
      <c r="I28" s="37" t="s">
        <v>339</v>
      </c>
      <c r="J28" s="37">
        <v>235.56</v>
      </c>
      <c r="K28" s="51" t="s">
        <v>5</v>
      </c>
      <c r="L28" s="37">
        <v>58.972999999999999</v>
      </c>
    </row>
    <row r="29" spans="1:12" ht="11.25" customHeight="1">
      <c r="A29" s="109">
        <v>11</v>
      </c>
      <c r="B29" s="63" t="s">
        <v>111</v>
      </c>
      <c r="C29" s="63"/>
      <c r="D29" s="63"/>
      <c r="E29" s="63"/>
      <c r="F29" s="37">
        <v>636.46600000000001</v>
      </c>
      <c r="G29" s="51" t="s">
        <v>5</v>
      </c>
      <c r="H29" s="37">
        <v>149.274</v>
      </c>
      <c r="I29" s="37" t="s">
        <v>339</v>
      </c>
      <c r="J29" s="37">
        <v>184.45599999999999</v>
      </c>
      <c r="K29" s="51" t="s">
        <v>5</v>
      </c>
      <c r="L29" s="37">
        <v>49.543999999999997</v>
      </c>
    </row>
    <row r="30" spans="1:12" ht="11.25" customHeight="1">
      <c r="A30" s="109">
        <v>12</v>
      </c>
      <c r="B30" s="63" t="s">
        <v>112</v>
      </c>
      <c r="C30" s="63"/>
      <c r="D30" s="63"/>
      <c r="E30" s="63"/>
      <c r="F30" s="37">
        <v>197.196</v>
      </c>
      <c r="G30" s="51" t="s">
        <v>5</v>
      </c>
      <c r="H30" s="37">
        <v>64.766000000000005</v>
      </c>
      <c r="I30" s="37" t="s">
        <v>339</v>
      </c>
      <c r="J30" s="37">
        <v>61.627000000000002</v>
      </c>
      <c r="K30" s="51" t="s">
        <v>5</v>
      </c>
      <c r="L30" s="37">
        <v>24.646000000000001</v>
      </c>
    </row>
    <row r="31" spans="1:12" ht="11.25" customHeight="1">
      <c r="A31" s="109">
        <v>13</v>
      </c>
      <c r="B31" s="63" t="s">
        <v>113</v>
      </c>
      <c r="C31" s="63"/>
      <c r="D31" s="63"/>
      <c r="E31" s="63"/>
      <c r="F31" s="37">
        <v>243.65700000000001</v>
      </c>
      <c r="G31" s="51" t="s">
        <v>5</v>
      </c>
      <c r="H31" s="37">
        <v>92.721000000000004</v>
      </c>
      <c r="I31" s="37" t="s">
        <v>339</v>
      </c>
      <c r="J31" s="37">
        <v>137.66300000000001</v>
      </c>
      <c r="K31" s="51" t="s">
        <v>5</v>
      </c>
      <c r="L31" s="37">
        <v>84.475999999999999</v>
      </c>
    </row>
    <row r="32" spans="1:12" ht="11.25" customHeight="1">
      <c r="A32" s="109">
        <v>14</v>
      </c>
      <c r="B32" s="63" t="s">
        <v>154</v>
      </c>
      <c r="C32" s="63"/>
      <c r="D32" s="63"/>
      <c r="E32" s="63"/>
      <c r="F32" s="37">
        <v>2118.835</v>
      </c>
      <c r="G32" s="51" t="s">
        <v>5</v>
      </c>
      <c r="H32" s="37">
        <v>333.928</v>
      </c>
      <c r="I32" s="37" t="s">
        <v>339</v>
      </c>
      <c r="J32" s="37">
        <v>332.69400000000002</v>
      </c>
      <c r="K32" s="51" t="s">
        <v>5</v>
      </c>
      <c r="L32" s="37">
        <v>104.20399999999999</v>
      </c>
    </row>
    <row r="33" spans="1:12" ht="11.25" customHeight="1">
      <c r="A33" s="109">
        <v>15</v>
      </c>
      <c r="B33" s="63" t="s">
        <v>114</v>
      </c>
      <c r="C33" s="63"/>
      <c r="D33" s="63"/>
      <c r="E33" s="63"/>
      <c r="F33" s="37">
        <v>773.68799999999999</v>
      </c>
      <c r="G33" s="51" t="s">
        <v>5</v>
      </c>
      <c r="H33" s="37">
        <v>220.459</v>
      </c>
      <c r="I33" s="37" t="s">
        <v>339</v>
      </c>
      <c r="J33" s="37">
        <v>76.3</v>
      </c>
      <c r="K33" s="51" t="s">
        <v>5</v>
      </c>
      <c r="L33" s="37">
        <v>46.720999999999997</v>
      </c>
    </row>
    <row r="34" spans="1:12" ht="11.25" customHeight="1">
      <c r="A34" s="109">
        <v>16</v>
      </c>
      <c r="B34" s="63" t="s">
        <v>115</v>
      </c>
      <c r="C34" s="63"/>
      <c r="D34" s="63"/>
      <c r="E34" s="63"/>
      <c r="F34" s="37">
        <v>5131.366</v>
      </c>
      <c r="G34" s="51" t="s">
        <v>5</v>
      </c>
      <c r="H34" s="37">
        <v>689.84500000000003</v>
      </c>
      <c r="I34" s="37" t="s">
        <v>339</v>
      </c>
      <c r="J34" s="37">
        <v>192.85900000000001</v>
      </c>
      <c r="K34" s="51" t="s">
        <v>5</v>
      </c>
      <c r="L34" s="37">
        <v>67.013999999999996</v>
      </c>
    </row>
    <row r="35" spans="1:12" ht="11.25" customHeight="1">
      <c r="A35" s="109">
        <v>17</v>
      </c>
      <c r="B35" s="63" t="s">
        <v>116</v>
      </c>
      <c r="C35" s="63"/>
      <c r="D35" s="63"/>
      <c r="E35" s="63"/>
      <c r="F35" s="37">
        <v>148.92099999999999</v>
      </c>
      <c r="G35" s="51" t="s">
        <v>5</v>
      </c>
      <c r="H35" s="37">
        <v>57.201999999999998</v>
      </c>
      <c r="I35" s="37" t="s">
        <v>339</v>
      </c>
      <c r="J35" s="37">
        <v>62.734999999999999</v>
      </c>
      <c r="K35" s="51" t="s">
        <v>5</v>
      </c>
      <c r="L35" s="37">
        <v>30.507999999999999</v>
      </c>
    </row>
    <row r="36" spans="1:12" ht="11.25" customHeight="1">
      <c r="A36" s="109">
        <v>18</v>
      </c>
      <c r="B36" s="63" t="s">
        <v>117</v>
      </c>
      <c r="C36" s="63"/>
      <c r="D36" s="63"/>
      <c r="E36" s="63"/>
      <c r="F36" s="37">
        <v>3073.3629999999998</v>
      </c>
      <c r="G36" s="51" t="s">
        <v>5</v>
      </c>
      <c r="H36" s="37">
        <v>577.19399999999996</v>
      </c>
      <c r="I36" s="37" t="s">
        <v>339</v>
      </c>
      <c r="J36" s="37">
        <v>434.15699999999998</v>
      </c>
      <c r="K36" s="51" t="s">
        <v>5</v>
      </c>
      <c r="L36" s="37">
        <v>102.29600000000001</v>
      </c>
    </row>
    <row r="37" spans="1:12" ht="11.25" customHeight="1">
      <c r="A37" s="109">
        <v>19</v>
      </c>
      <c r="B37" s="63" t="s">
        <v>121</v>
      </c>
      <c r="C37" s="63"/>
      <c r="D37" s="63"/>
      <c r="E37" s="63"/>
      <c r="F37" s="37" t="s">
        <v>338</v>
      </c>
      <c r="G37" s="51" t="s">
        <v>5</v>
      </c>
      <c r="H37" s="37" t="s">
        <v>338</v>
      </c>
      <c r="I37" s="37" t="s">
        <v>339</v>
      </c>
      <c r="J37" s="37" t="s">
        <v>338</v>
      </c>
      <c r="K37" s="51" t="s">
        <v>5</v>
      </c>
      <c r="L37" s="37" t="s">
        <v>338</v>
      </c>
    </row>
    <row r="38" spans="1:12" ht="11.25" customHeight="1">
      <c r="A38" s="109">
        <v>20</v>
      </c>
      <c r="B38" s="63" t="s">
        <v>118</v>
      </c>
      <c r="C38" s="63"/>
      <c r="D38" s="63"/>
      <c r="E38" s="63"/>
      <c r="F38" s="37">
        <v>633.72900000000004</v>
      </c>
      <c r="G38" s="51" t="s">
        <v>5</v>
      </c>
      <c r="H38" s="37">
        <v>257.54599999999999</v>
      </c>
      <c r="I38" s="37" t="s">
        <v>339</v>
      </c>
      <c r="J38" s="37">
        <v>207.32599999999999</v>
      </c>
      <c r="K38" s="51" t="s">
        <v>5</v>
      </c>
      <c r="L38" s="37">
        <v>89.123000000000005</v>
      </c>
    </row>
    <row r="39" spans="1:12" ht="12" customHeight="1" thickBot="1">
      <c r="A39" s="54"/>
      <c r="B39" s="54"/>
      <c r="C39" s="54"/>
      <c r="D39" s="54"/>
      <c r="E39" s="54"/>
      <c r="F39" s="121"/>
      <c r="G39" s="122"/>
      <c r="H39" s="121"/>
      <c r="I39" s="121"/>
      <c r="J39" s="121"/>
      <c r="K39" s="122"/>
      <c r="L39" s="121"/>
    </row>
    <row r="40" spans="1:12" ht="33" customHeight="1">
      <c r="A40" s="332" t="s">
        <v>378</v>
      </c>
      <c r="B40" s="332"/>
      <c r="C40" s="332"/>
      <c r="D40" s="332"/>
      <c r="E40" s="332"/>
      <c r="F40" s="332"/>
      <c r="G40" s="332"/>
      <c r="H40" s="332"/>
      <c r="I40" s="332"/>
      <c r="J40" s="332"/>
      <c r="K40" s="332"/>
      <c r="L40" s="332"/>
    </row>
    <row r="41" spans="1:12">
      <c r="A41" s="158"/>
    </row>
  </sheetData>
  <sheetProtection formatCells="0" formatColumns="0" formatRows="0"/>
  <mergeCells count="6">
    <mergeCell ref="A40:L40"/>
    <mergeCell ref="A11:B11"/>
    <mergeCell ref="F6:H6"/>
    <mergeCell ref="G7:H7"/>
    <mergeCell ref="J6:L6"/>
    <mergeCell ref="K7:L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dimension ref="A1:X31"/>
  <sheetViews>
    <sheetView zoomScaleNormal="100" workbookViewId="0"/>
  </sheetViews>
  <sheetFormatPr defaultRowHeight="12.75"/>
  <cols>
    <col min="1" max="1" width="4.28515625" style="1" customWidth="1"/>
    <col min="2" max="2" width="41.28515625" style="1" customWidth="1"/>
    <col min="3" max="3" width="1" style="1" customWidth="1"/>
    <col min="4" max="5" width="1" style="1" hidden="1" customWidth="1"/>
    <col min="6" max="6" width="8.42578125" style="1" customWidth="1"/>
    <col min="7" max="7" width="1.85546875" style="43" customWidth="1"/>
    <col min="8" max="8" width="5.42578125" style="1" customWidth="1"/>
    <col min="9" max="9" width="1.140625" style="1" customWidth="1"/>
    <col min="10" max="10" width="7" style="1" customWidth="1"/>
    <col min="11" max="11" width="1.85546875" style="43" bestFit="1" customWidth="1"/>
    <col min="12" max="12" width="6" style="1" customWidth="1"/>
    <col min="13" max="13" width="1.140625" style="1" customWidth="1"/>
    <col min="14" max="14" width="5.5703125" style="1" customWidth="1"/>
    <col min="15" max="15" width="1.85546875" style="43" bestFit="1" customWidth="1"/>
    <col min="16" max="16" width="5.7109375" style="1" bestFit="1" customWidth="1"/>
    <col min="17" max="17" width="1.140625" style="1" customWidth="1"/>
    <col min="18" max="18" width="7.7109375" style="1" customWidth="1"/>
    <col min="19" max="19" width="1.85546875" style="43" bestFit="1" customWidth="1"/>
    <col min="20" max="20" width="5.42578125" style="1" customWidth="1"/>
    <col min="21" max="16384" width="9.140625" style="1"/>
  </cols>
  <sheetData>
    <row r="1" spans="1:22" ht="6.75" customHeight="1"/>
    <row r="2" spans="1:22" ht="15">
      <c r="A2" s="191" t="s">
        <v>281</v>
      </c>
      <c r="B2" s="108"/>
      <c r="C2" s="20"/>
      <c r="D2" s="20"/>
      <c r="E2" s="20"/>
      <c r="F2" s="20"/>
      <c r="G2" s="169"/>
      <c r="H2" s="20"/>
      <c r="I2" s="20"/>
      <c r="J2" s="20"/>
      <c r="K2" s="169"/>
      <c r="L2" s="20"/>
      <c r="M2" s="20"/>
      <c r="N2" s="20"/>
      <c r="O2" s="169"/>
      <c r="P2" s="20"/>
      <c r="Q2" s="20"/>
      <c r="R2" s="20"/>
      <c r="S2" s="169"/>
      <c r="T2" s="20"/>
    </row>
    <row r="3" spans="1:22" ht="15">
      <c r="A3" s="191" t="s">
        <v>357</v>
      </c>
      <c r="B3" s="108"/>
      <c r="C3" s="20"/>
      <c r="D3" s="20"/>
      <c r="E3" s="20"/>
      <c r="F3" s="20"/>
      <c r="G3" s="169"/>
      <c r="H3" s="20"/>
      <c r="I3" s="20"/>
      <c r="J3" s="20"/>
      <c r="K3" s="169"/>
      <c r="L3" s="20"/>
      <c r="M3" s="20"/>
      <c r="N3" s="20"/>
      <c r="O3" s="169"/>
      <c r="P3" s="20"/>
      <c r="Q3" s="20"/>
      <c r="R3" s="20"/>
      <c r="S3" s="169"/>
      <c r="T3" s="20"/>
      <c r="U3" s="353"/>
      <c r="V3" s="354"/>
    </row>
    <row r="4" spans="1:22" ht="15">
      <c r="A4" s="196" t="s">
        <v>282</v>
      </c>
      <c r="B4" s="108"/>
      <c r="C4" s="20"/>
      <c r="D4" s="20"/>
      <c r="E4" s="20"/>
      <c r="F4" s="20"/>
      <c r="G4" s="169"/>
      <c r="H4" s="20"/>
      <c r="I4" s="20"/>
      <c r="J4" s="20"/>
      <c r="K4" s="169"/>
      <c r="L4" s="20"/>
      <c r="M4" s="20"/>
      <c r="N4" s="20"/>
      <c r="O4" s="169"/>
      <c r="P4" s="20"/>
      <c r="Q4" s="20"/>
      <c r="R4" s="20"/>
      <c r="S4" s="169"/>
      <c r="T4" s="20"/>
      <c r="U4" s="161"/>
      <c r="V4" s="34"/>
    </row>
    <row r="5" spans="1:22" ht="15.75" thickBot="1">
      <c r="A5" s="196" t="s">
        <v>358</v>
      </c>
      <c r="B5" s="108"/>
      <c r="C5" s="20"/>
      <c r="D5" s="20"/>
      <c r="E5" s="20"/>
      <c r="F5" s="20"/>
      <c r="G5" s="169"/>
      <c r="H5" s="20"/>
      <c r="I5" s="20"/>
      <c r="J5" s="20"/>
      <c r="K5" s="169"/>
      <c r="L5" s="20"/>
      <c r="M5" s="20"/>
      <c r="N5" s="20"/>
      <c r="O5" s="169"/>
      <c r="P5" s="20"/>
      <c r="Q5" s="20"/>
      <c r="R5" s="20"/>
      <c r="S5" s="169"/>
      <c r="T5" s="20"/>
      <c r="U5" s="161"/>
      <c r="V5" s="34"/>
    </row>
    <row r="6" spans="1:22" s="13" customFormat="1" ht="12" customHeight="1">
      <c r="A6" s="120" t="s">
        <v>56</v>
      </c>
      <c r="B6" s="120" t="s">
        <v>66</v>
      </c>
      <c r="C6" s="49"/>
      <c r="D6" s="49"/>
      <c r="E6" s="49"/>
      <c r="F6" s="331" t="s">
        <v>22</v>
      </c>
      <c r="G6" s="331"/>
      <c r="H6" s="331"/>
      <c r="I6" s="119"/>
      <c r="J6" s="331" t="s">
        <v>124</v>
      </c>
      <c r="K6" s="331"/>
      <c r="L6" s="331"/>
      <c r="M6" s="112"/>
      <c r="N6" s="331" t="s">
        <v>20</v>
      </c>
      <c r="O6" s="331"/>
      <c r="P6" s="331"/>
      <c r="Q6" s="119"/>
      <c r="R6" s="331" t="s">
        <v>159</v>
      </c>
      <c r="S6" s="331"/>
      <c r="T6" s="331"/>
    </row>
    <row r="7" spans="1:22" s="13" customFormat="1" ht="12" customHeight="1">
      <c r="A7" s="117"/>
      <c r="B7" s="117"/>
      <c r="C7" s="104"/>
      <c r="D7" s="104"/>
      <c r="E7" s="104"/>
      <c r="F7" s="333" t="s">
        <v>195</v>
      </c>
      <c r="G7" s="333"/>
      <c r="H7" s="333"/>
      <c r="I7" s="103"/>
      <c r="J7" s="333" t="s">
        <v>221</v>
      </c>
      <c r="K7" s="333"/>
      <c r="L7" s="333"/>
      <c r="M7" s="111"/>
      <c r="N7" s="333" t="s">
        <v>222</v>
      </c>
      <c r="O7" s="333"/>
      <c r="P7" s="333"/>
      <c r="Q7" s="103"/>
      <c r="R7" s="333" t="s">
        <v>21</v>
      </c>
      <c r="S7" s="333"/>
      <c r="T7" s="333"/>
    </row>
    <row r="8" spans="1:22" s="13" customFormat="1" ht="12" customHeight="1" thickBot="1">
      <c r="A8" s="53"/>
      <c r="B8" s="53"/>
      <c r="C8" s="28"/>
      <c r="D8" s="28"/>
      <c r="E8" s="28"/>
      <c r="F8" s="28" t="s">
        <v>24</v>
      </c>
      <c r="G8" s="330" t="s">
        <v>132</v>
      </c>
      <c r="H8" s="330"/>
      <c r="I8" s="110"/>
      <c r="J8" s="28" t="s">
        <v>24</v>
      </c>
      <c r="K8" s="330" t="s">
        <v>132</v>
      </c>
      <c r="L8" s="330"/>
      <c r="M8" s="110"/>
      <c r="N8" s="28" t="s">
        <v>24</v>
      </c>
      <c r="O8" s="330" t="s">
        <v>132</v>
      </c>
      <c r="P8" s="330"/>
      <c r="Q8" s="110"/>
      <c r="R8" s="28" t="s">
        <v>24</v>
      </c>
      <c r="S8" s="330" t="s">
        <v>132</v>
      </c>
      <c r="T8" s="330"/>
    </row>
    <row r="9" spans="1:22" s="13" customFormat="1" ht="11.25" customHeight="1">
      <c r="A9" s="349"/>
      <c r="B9" s="349"/>
      <c r="C9" s="36"/>
      <c r="D9" s="36"/>
      <c r="E9" s="36"/>
      <c r="F9" s="62"/>
      <c r="G9" s="62"/>
      <c r="H9" s="62"/>
      <c r="I9" s="62"/>
      <c r="J9" s="62"/>
      <c r="K9" s="62"/>
      <c r="L9" s="62"/>
      <c r="M9" s="62"/>
      <c r="N9" s="62"/>
      <c r="O9" s="62"/>
      <c r="P9" s="62"/>
      <c r="Q9" s="62"/>
      <c r="R9" s="62"/>
      <c r="S9" s="62"/>
      <c r="T9" s="62"/>
    </row>
    <row r="10" spans="1:22" s="13" customFormat="1" ht="11.25" hidden="1" customHeight="1">
      <c r="A10" s="36"/>
      <c r="B10" s="36"/>
      <c r="C10" s="36"/>
      <c r="D10" s="36"/>
      <c r="E10" s="36"/>
      <c r="F10" s="62"/>
      <c r="G10" s="62"/>
      <c r="H10" s="62"/>
      <c r="I10" s="62"/>
      <c r="J10" s="62"/>
      <c r="K10" s="62"/>
      <c r="L10" s="62"/>
      <c r="M10" s="62"/>
      <c r="N10" s="62"/>
      <c r="O10" s="62"/>
      <c r="P10" s="62"/>
      <c r="Q10" s="62"/>
      <c r="R10" s="62"/>
      <c r="S10" s="62"/>
      <c r="T10" s="62"/>
    </row>
    <row r="11" spans="1:22" s="13" customFormat="1" ht="11.25" customHeight="1">
      <c r="A11" s="349" t="s">
        <v>85</v>
      </c>
      <c r="B11" s="349"/>
      <c r="C11" s="349"/>
      <c r="D11" s="36"/>
      <c r="E11" s="36"/>
      <c r="F11" s="71">
        <v>377.01799999999997</v>
      </c>
      <c r="G11" s="316" t="s">
        <v>5</v>
      </c>
      <c r="H11" s="71">
        <v>68.126999999999995</v>
      </c>
      <c r="I11" s="13" t="s">
        <v>339</v>
      </c>
      <c r="J11" s="71">
        <v>69064.763000000006</v>
      </c>
      <c r="K11" s="316" t="s">
        <v>5</v>
      </c>
      <c r="L11" s="71">
        <v>13634.688</v>
      </c>
      <c r="M11" s="13" t="s">
        <v>339</v>
      </c>
      <c r="N11" s="71">
        <v>8610.2170000000006</v>
      </c>
      <c r="O11" s="316" t="s">
        <v>5</v>
      </c>
      <c r="P11" s="71">
        <v>1660.704</v>
      </c>
      <c r="Q11" s="13" t="s">
        <v>339</v>
      </c>
      <c r="R11" s="71">
        <v>1493.0329999999999</v>
      </c>
      <c r="S11" s="316" t="s">
        <v>5</v>
      </c>
      <c r="T11" s="71">
        <v>310.11200000000002</v>
      </c>
      <c r="U11" s="62"/>
    </row>
    <row r="12" spans="1:22" s="13" customFormat="1" ht="11.25" customHeight="1">
      <c r="A12" s="348"/>
      <c r="B12" s="348"/>
      <c r="C12" s="60"/>
      <c r="D12" s="60"/>
      <c r="E12" s="60"/>
      <c r="F12" s="38" t="s">
        <v>339</v>
      </c>
      <c r="G12" s="51"/>
      <c r="H12" s="38" t="s">
        <v>339</v>
      </c>
      <c r="I12" s="38" t="s">
        <v>339</v>
      </c>
      <c r="J12" s="38" t="s">
        <v>339</v>
      </c>
      <c r="K12" s="51"/>
      <c r="L12" s="38" t="s">
        <v>339</v>
      </c>
      <c r="M12" s="38" t="s">
        <v>339</v>
      </c>
      <c r="N12" s="38" t="s">
        <v>339</v>
      </c>
      <c r="O12" s="51"/>
      <c r="P12" s="38" t="s">
        <v>339</v>
      </c>
      <c r="Q12" s="38" t="s">
        <v>339</v>
      </c>
      <c r="R12" s="38" t="s">
        <v>339</v>
      </c>
      <c r="S12" s="51"/>
      <c r="T12" s="38" t="s">
        <v>339</v>
      </c>
    </row>
    <row r="13" spans="1:22" s="13" customFormat="1" ht="11.25" customHeight="1">
      <c r="A13" s="63">
        <v>1</v>
      </c>
      <c r="B13" s="125" t="s">
        <v>67</v>
      </c>
      <c r="C13" s="125"/>
      <c r="D13" s="125"/>
      <c r="E13" s="125"/>
      <c r="F13" s="37">
        <v>2.613</v>
      </c>
      <c r="G13" s="124" t="s">
        <v>5</v>
      </c>
      <c r="H13" s="37">
        <v>4.0069999999999997</v>
      </c>
      <c r="I13" s="37" t="s">
        <v>339</v>
      </c>
      <c r="J13" s="37">
        <v>318.26400000000001</v>
      </c>
      <c r="K13" s="124" t="s">
        <v>5</v>
      </c>
      <c r="L13" s="37">
        <v>440.84</v>
      </c>
      <c r="M13" s="37" t="s">
        <v>339</v>
      </c>
      <c r="N13" s="37">
        <v>82.79</v>
      </c>
      <c r="O13" s="124" t="s">
        <v>5</v>
      </c>
      <c r="P13" s="37">
        <v>151.49299999999999</v>
      </c>
      <c r="Q13" s="37" t="s">
        <v>339</v>
      </c>
      <c r="R13" s="37">
        <v>7.5190000000000001</v>
      </c>
      <c r="S13" s="124" t="s">
        <v>5</v>
      </c>
      <c r="T13" s="37">
        <v>12.371</v>
      </c>
    </row>
    <row r="14" spans="1:22" s="13" customFormat="1" ht="11.25" customHeight="1">
      <c r="A14" s="63">
        <v>2</v>
      </c>
      <c r="B14" s="125" t="s">
        <v>157</v>
      </c>
      <c r="C14" s="125"/>
      <c r="D14" s="125"/>
      <c r="E14" s="125"/>
      <c r="F14" s="37">
        <v>80.412999999999997</v>
      </c>
      <c r="G14" s="124" t="s">
        <v>5</v>
      </c>
      <c r="H14" s="37">
        <v>42.38</v>
      </c>
      <c r="I14" s="37" t="s">
        <v>339</v>
      </c>
      <c r="J14" s="37">
        <v>20444.465</v>
      </c>
      <c r="K14" s="124" t="s">
        <v>5</v>
      </c>
      <c r="L14" s="37">
        <v>9994.1689999999999</v>
      </c>
      <c r="M14" s="37" t="s">
        <v>339</v>
      </c>
      <c r="N14" s="37">
        <v>1275.7819999999999</v>
      </c>
      <c r="O14" s="124" t="s">
        <v>5</v>
      </c>
      <c r="P14" s="37">
        <v>792.08900000000006</v>
      </c>
      <c r="Q14" s="37" t="s">
        <v>339</v>
      </c>
      <c r="R14" s="37">
        <v>361.67500000000001</v>
      </c>
      <c r="S14" s="124" t="s">
        <v>5</v>
      </c>
      <c r="T14" s="37">
        <v>218.60300000000001</v>
      </c>
    </row>
    <row r="15" spans="1:22" s="13" customFormat="1" ht="11.25" customHeight="1">
      <c r="A15" s="63">
        <v>3</v>
      </c>
      <c r="B15" s="125" t="s">
        <v>68</v>
      </c>
      <c r="C15" s="125"/>
      <c r="D15" s="125"/>
      <c r="E15" s="125"/>
      <c r="F15" s="37">
        <v>234.227</v>
      </c>
      <c r="G15" s="124" t="s">
        <v>5</v>
      </c>
      <c r="H15" s="37">
        <v>47.393000000000001</v>
      </c>
      <c r="I15" s="37" t="s">
        <v>339</v>
      </c>
      <c r="J15" s="37">
        <v>38826.921000000002</v>
      </c>
      <c r="K15" s="124" t="s">
        <v>5</v>
      </c>
      <c r="L15" s="37">
        <v>8034.6009999999997</v>
      </c>
      <c r="M15" s="37" t="s">
        <v>339</v>
      </c>
      <c r="N15" s="37">
        <v>5664.616</v>
      </c>
      <c r="O15" s="124" t="s">
        <v>5</v>
      </c>
      <c r="P15" s="37">
        <v>1250.829</v>
      </c>
      <c r="Q15" s="37" t="s">
        <v>339</v>
      </c>
      <c r="R15" s="37">
        <v>874.66899999999998</v>
      </c>
      <c r="S15" s="124" t="s">
        <v>5</v>
      </c>
      <c r="T15" s="37">
        <v>175.27</v>
      </c>
    </row>
    <row r="16" spans="1:22" s="13" customFormat="1" ht="11.25" customHeight="1">
      <c r="A16" s="63" t="s">
        <v>69</v>
      </c>
      <c r="B16" s="125" t="s">
        <v>70</v>
      </c>
      <c r="C16" s="125"/>
      <c r="D16" s="125"/>
      <c r="E16" s="125"/>
      <c r="F16" s="37">
        <v>0.751</v>
      </c>
      <c r="G16" s="124" t="s">
        <v>5</v>
      </c>
      <c r="H16" s="37">
        <v>0.85499999999999998</v>
      </c>
      <c r="I16" s="37" t="s">
        <v>339</v>
      </c>
      <c r="J16" s="37">
        <v>299.23500000000001</v>
      </c>
      <c r="K16" s="124" t="s">
        <v>5</v>
      </c>
      <c r="L16" s="37">
        <v>476.36399999999998</v>
      </c>
      <c r="M16" s="37" t="s">
        <v>339</v>
      </c>
      <c r="N16" s="37">
        <v>12.689</v>
      </c>
      <c r="O16" s="124" t="s">
        <v>5</v>
      </c>
      <c r="P16" s="37">
        <v>14.565</v>
      </c>
      <c r="Q16" s="37" t="s">
        <v>339</v>
      </c>
      <c r="R16" s="37">
        <v>5.1269999999999998</v>
      </c>
      <c r="S16" s="124" t="s">
        <v>5</v>
      </c>
      <c r="T16" s="37">
        <v>8.3330000000000002</v>
      </c>
    </row>
    <row r="17" spans="1:24" s="13" customFormat="1" ht="11.25" customHeight="1">
      <c r="A17" s="63" t="s">
        <v>71</v>
      </c>
      <c r="B17" s="125" t="s">
        <v>72</v>
      </c>
      <c r="C17" s="125"/>
      <c r="D17" s="125"/>
      <c r="E17" s="125"/>
      <c r="F17" s="37" t="s">
        <v>338</v>
      </c>
      <c r="G17" s="124" t="s">
        <v>5</v>
      </c>
      <c r="H17" s="37" t="s">
        <v>338</v>
      </c>
      <c r="I17" s="37" t="s">
        <v>339</v>
      </c>
      <c r="J17" s="37" t="s">
        <v>338</v>
      </c>
      <c r="K17" s="124" t="s">
        <v>5</v>
      </c>
      <c r="L17" s="37" t="s">
        <v>338</v>
      </c>
      <c r="M17" s="37" t="s">
        <v>339</v>
      </c>
      <c r="N17" s="37" t="s">
        <v>338</v>
      </c>
      <c r="O17" s="124" t="s">
        <v>5</v>
      </c>
      <c r="P17" s="37" t="s">
        <v>338</v>
      </c>
      <c r="Q17" s="37" t="s">
        <v>339</v>
      </c>
      <c r="R17" s="37" t="s">
        <v>338</v>
      </c>
      <c r="S17" s="124" t="s">
        <v>5</v>
      </c>
      <c r="T17" s="37" t="s">
        <v>338</v>
      </c>
    </row>
    <row r="18" spans="1:24" s="13" customFormat="1" ht="11.25" customHeight="1">
      <c r="A18" s="63" t="s">
        <v>73</v>
      </c>
      <c r="B18" s="125" t="s">
        <v>158</v>
      </c>
      <c r="C18" s="125"/>
      <c r="D18" s="125"/>
      <c r="E18" s="125"/>
      <c r="F18" s="37" t="s">
        <v>338</v>
      </c>
      <c r="G18" s="124" t="s">
        <v>5</v>
      </c>
      <c r="H18" s="37" t="s">
        <v>338</v>
      </c>
      <c r="I18" s="37" t="s">
        <v>339</v>
      </c>
      <c r="J18" s="37" t="s">
        <v>338</v>
      </c>
      <c r="K18" s="124" t="s">
        <v>5</v>
      </c>
      <c r="L18" s="37" t="s">
        <v>338</v>
      </c>
      <c r="M18" s="37" t="s">
        <v>339</v>
      </c>
      <c r="N18" s="37" t="s">
        <v>338</v>
      </c>
      <c r="O18" s="124" t="s">
        <v>5</v>
      </c>
      <c r="P18" s="37" t="s">
        <v>338</v>
      </c>
      <c r="Q18" s="37" t="s">
        <v>339</v>
      </c>
      <c r="R18" s="37" t="s">
        <v>338</v>
      </c>
      <c r="S18" s="124" t="s">
        <v>5</v>
      </c>
      <c r="T18" s="37" t="s">
        <v>338</v>
      </c>
    </row>
    <row r="19" spans="1:24" s="65" customFormat="1" ht="11.25" customHeight="1">
      <c r="A19" s="63" t="s">
        <v>74</v>
      </c>
      <c r="B19" s="63" t="s">
        <v>75</v>
      </c>
      <c r="F19" s="37">
        <v>14.388</v>
      </c>
      <c r="G19" s="124" t="s">
        <v>5</v>
      </c>
      <c r="H19" s="37">
        <v>11.992000000000001</v>
      </c>
      <c r="I19" s="65" t="s">
        <v>339</v>
      </c>
      <c r="J19" s="37">
        <v>2832.8789999999999</v>
      </c>
      <c r="K19" s="124" t="s">
        <v>5</v>
      </c>
      <c r="L19" s="37">
        <v>2656.585</v>
      </c>
      <c r="M19" s="65" t="s">
        <v>339</v>
      </c>
      <c r="N19" s="37">
        <v>336.05700000000002</v>
      </c>
      <c r="O19" s="124" t="s">
        <v>5</v>
      </c>
      <c r="P19" s="37">
        <v>288.31299999999999</v>
      </c>
      <c r="Q19" s="65" t="s">
        <v>339</v>
      </c>
      <c r="R19" s="37">
        <v>71.858000000000004</v>
      </c>
      <c r="S19" s="124" t="s">
        <v>5</v>
      </c>
      <c r="T19" s="37">
        <v>68.381</v>
      </c>
    </row>
    <row r="20" spans="1:24" s="13" customFormat="1" ht="11.25" customHeight="1">
      <c r="A20" s="63" t="s">
        <v>76</v>
      </c>
      <c r="B20" s="63" t="s">
        <v>77</v>
      </c>
      <c r="F20" s="37" t="s">
        <v>338</v>
      </c>
      <c r="G20" s="124" t="s">
        <v>5</v>
      </c>
      <c r="H20" s="37" t="s">
        <v>338</v>
      </c>
      <c r="I20" s="13" t="s">
        <v>339</v>
      </c>
      <c r="J20" s="37" t="s">
        <v>338</v>
      </c>
      <c r="K20" s="124" t="s">
        <v>5</v>
      </c>
      <c r="L20" s="37" t="s">
        <v>338</v>
      </c>
      <c r="M20" s="13" t="s">
        <v>339</v>
      </c>
      <c r="N20" s="37" t="s">
        <v>338</v>
      </c>
      <c r="O20" s="124" t="s">
        <v>5</v>
      </c>
      <c r="P20" s="37" t="s">
        <v>338</v>
      </c>
      <c r="Q20" s="13" t="s">
        <v>339</v>
      </c>
      <c r="R20" s="37" t="s">
        <v>338</v>
      </c>
      <c r="S20" s="124" t="s">
        <v>5</v>
      </c>
      <c r="T20" s="37" t="s">
        <v>338</v>
      </c>
    </row>
    <row r="21" spans="1:24" s="13" customFormat="1" ht="11.25" customHeight="1">
      <c r="A21" s="63" t="s">
        <v>78</v>
      </c>
      <c r="B21" s="63" t="s">
        <v>79</v>
      </c>
      <c r="F21" s="37">
        <v>0.39</v>
      </c>
      <c r="G21" s="124" t="s">
        <v>5</v>
      </c>
      <c r="H21" s="37">
        <v>0.76400000000000001</v>
      </c>
      <c r="I21" s="13" t="s">
        <v>339</v>
      </c>
      <c r="J21" s="37">
        <v>31.213999999999999</v>
      </c>
      <c r="K21" s="124" t="s">
        <v>5</v>
      </c>
      <c r="L21" s="37">
        <v>61.098999999999997</v>
      </c>
      <c r="M21" s="13" t="s">
        <v>339</v>
      </c>
      <c r="N21" s="37">
        <v>10.925000000000001</v>
      </c>
      <c r="O21" s="124" t="s">
        <v>5</v>
      </c>
      <c r="P21" s="37">
        <v>21.385000000000002</v>
      </c>
      <c r="Q21" s="13" t="s">
        <v>339</v>
      </c>
      <c r="R21" s="37">
        <v>0.874</v>
      </c>
      <c r="S21" s="124" t="s">
        <v>5</v>
      </c>
      <c r="T21" s="37">
        <v>1.7110000000000001</v>
      </c>
    </row>
    <row r="22" spans="1:24" ht="11.25" customHeight="1">
      <c r="A22" s="64" t="s">
        <v>80</v>
      </c>
      <c r="B22" s="63" t="s">
        <v>81</v>
      </c>
      <c r="F22" s="37">
        <v>0.20100000000000001</v>
      </c>
      <c r="G22" s="124" t="s">
        <v>5</v>
      </c>
      <c r="H22" s="37">
        <v>0.39200000000000002</v>
      </c>
      <c r="I22" s="1" t="s">
        <v>339</v>
      </c>
      <c r="J22" s="37">
        <v>3.5129999999999999</v>
      </c>
      <c r="K22" s="124" t="s">
        <v>5</v>
      </c>
      <c r="L22" s="37">
        <v>6.8520000000000003</v>
      </c>
      <c r="M22" s="1" t="s">
        <v>339</v>
      </c>
      <c r="N22" s="37">
        <v>0.151</v>
      </c>
      <c r="O22" s="124" t="s">
        <v>5</v>
      </c>
      <c r="P22" s="37">
        <v>0.29399999999999998</v>
      </c>
      <c r="Q22" s="1" t="s">
        <v>339</v>
      </c>
      <c r="R22" s="37">
        <v>3.0000000000000001E-3</v>
      </c>
      <c r="S22" s="124" t="s">
        <v>5</v>
      </c>
      <c r="T22" s="37">
        <v>5.0000000000000001E-3</v>
      </c>
    </row>
    <row r="23" spans="1:24" ht="11.25" customHeight="1">
      <c r="A23" s="64">
        <v>7</v>
      </c>
      <c r="B23" s="63" t="s">
        <v>82</v>
      </c>
      <c r="F23" s="37">
        <v>0.72</v>
      </c>
      <c r="G23" s="124" t="s">
        <v>5</v>
      </c>
      <c r="H23" s="37">
        <v>1.409</v>
      </c>
      <c r="I23" s="1" t="s">
        <v>339</v>
      </c>
      <c r="J23" s="37">
        <v>10.795999999999999</v>
      </c>
      <c r="K23" s="124" t="s">
        <v>5</v>
      </c>
      <c r="L23" s="37">
        <v>21.13</v>
      </c>
      <c r="M23" s="1" t="s">
        <v>339</v>
      </c>
      <c r="N23" s="37">
        <v>15.571</v>
      </c>
      <c r="O23" s="124" t="s">
        <v>5</v>
      </c>
      <c r="P23" s="37">
        <v>30.477</v>
      </c>
      <c r="Q23" s="1" t="s">
        <v>339</v>
      </c>
      <c r="R23" s="37">
        <v>0.23400000000000001</v>
      </c>
      <c r="S23" s="124" t="s">
        <v>5</v>
      </c>
      <c r="T23" s="37">
        <v>0.45700000000000002</v>
      </c>
      <c r="W23" s="20"/>
      <c r="X23" s="20"/>
    </row>
    <row r="24" spans="1:24" ht="11.25" customHeight="1">
      <c r="A24" s="63">
        <v>8</v>
      </c>
      <c r="B24" s="63" t="s">
        <v>83</v>
      </c>
      <c r="F24" s="37">
        <v>31.254999999999999</v>
      </c>
      <c r="G24" s="124" t="s">
        <v>5</v>
      </c>
      <c r="H24" s="37">
        <v>16.416</v>
      </c>
      <c r="I24" s="1" t="s">
        <v>339</v>
      </c>
      <c r="J24" s="37">
        <v>5268.8329999999996</v>
      </c>
      <c r="K24" s="124" t="s">
        <v>5</v>
      </c>
      <c r="L24" s="37">
        <v>2943.0129999999999</v>
      </c>
      <c r="M24" s="1" t="s">
        <v>339</v>
      </c>
      <c r="N24" s="37">
        <v>927.45899999999995</v>
      </c>
      <c r="O24" s="124" t="s">
        <v>5</v>
      </c>
      <c r="P24" s="37">
        <v>561.24</v>
      </c>
      <c r="Q24" s="1" t="s">
        <v>339</v>
      </c>
      <c r="R24" s="37">
        <v>142.31299999999999</v>
      </c>
      <c r="S24" s="124" t="s">
        <v>5</v>
      </c>
      <c r="T24" s="37">
        <v>89.718999999999994</v>
      </c>
    </row>
    <row r="25" spans="1:24" ht="11.25" customHeight="1">
      <c r="A25" s="63">
        <v>9</v>
      </c>
      <c r="B25" s="63" t="s">
        <v>84</v>
      </c>
      <c r="F25" s="37">
        <v>12.061999999999999</v>
      </c>
      <c r="G25" s="124" t="s">
        <v>5</v>
      </c>
      <c r="H25" s="37">
        <v>12.472</v>
      </c>
      <c r="I25" s="1" t="s">
        <v>339</v>
      </c>
      <c r="J25" s="37">
        <v>1028.643</v>
      </c>
      <c r="K25" s="124" t="s">
        <v>5</v>
      </c>
      <c r="L25" s="37">
        <v>1079.1890000000001</v>
      </c>
      <c r="M25" s="1" t="s">
        <v>339</v>
      </c>
      <c r="N25" s="37">
        <v>284.17700000000002</v>
      </c>
      <c r="O25" s="124" t="s">
        <v>5</v>
      </c>
      <c r="P25" s="37">
        <v>361.541</v>
      </c>
      <c r="Q25" s="1" t="s">
        <v>339</v>
      </c>
      <c r="R25" s="37">
        <v>28.760999999999999</v>
      </c>
      <c r="S25" s="124" t="s">
        <v>5</v>
      </c>
      <c r="T25" s="37">
        <v>36.558</v>
      </c>
    </row>
    <row r="26" spans="1:24" ht="12" customHeight="1" thickBot="1">
      <c r="A26" s="45"/>
      <c r="B26" s="45"/>
      <c r="C26" s="45"/>
      <c r="D26" s="45"/>
      <c r="E26" s="45"/>
      <c r="F26" s="45"/>
      <c r="G26" s="50"/>
      <c r="H26" s="45"/>
      <c r="I26" s="45"/>
      <c r="J26" s="45"/>
      <c r="K26" s="50"/>
      <c r="L26" s="45"/>
      <c r="M26" s="45"/>
      <c r="N26" s="45"/>
      <c r="O26" s="50"/>
      <c r="P26" s="45"/>
      <c r="Q26" s="45"/>
      <c r="R26" s="45"/>
      <c r="S26" s="50"/>
      <c r="T26" s="45"/>
    </row>
    <row r="27" spans="1:24" ht="12.75" customHeight="1">
      <c r="A27" s="13"/>
    </row>
    <row r="28" spans="1:24" ht="12.75" customHeight="1"/>
    <row r="30" spans="1:24" ht="15">
      <c r="A30" s="31"/>
    </row>
    <row r="31" spans="1:24" ht="15">
      <c r="A31" s="31"/>
    </row>
  </sheetData>
  <sheetProtection formatCells="0" formatColumns="0" formatRows="0"/>
  <mergeCells count="16">
    <mergeCell ref="N6:P6"/>
    <mergeCell ref="U3:V3"/>
    <mergeCell ref="S8:T8"/>
    <mergeCell ref="R6:T6"/>
    <mergeCell ref="O8:P8"/>
    <mergeCell ref="N7:P7"/>
    <mergeCell ref="R7:T7"/>
    <mergeCell ref="A12:B12"/>
    <mergeCell ref="F6:H6"/>
    <mergeCell ref="J6:L6"/>
    <mergeCell ref="A9:B9"/>
    <mergeCell ref="A11:C11"/>
    <mergeCell ref="G8:H8"/>
    <mergeCell ref="K8:L8"/>
    <mergeCell ref="J7:L7"/>
    <mergeCell ref="F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dimension ref="A1:U17"/>
  <sheetViews>
    <sheetView zoomScaleNormal="100" workbookViewId="0"/>
  </sheetViews>
  <sheetFormatPr defaultRowHeight="12.75"/>
  <cols>
    <col min="1" max="1" width="2.5703125" style="35" customWidth="1"/>
    <col min="2" max="2" width="26.140625" style="35" customWidth="1"/>
    <col min="3" max="5" width="26.140625" style="35" hidden="1" customWidth="1"/>
    <col min="6" max="6" width="9.5703125" style="35" customWidth="1"/>
    <col min="7" max="7" width="1.85546875" style="35" customWidth="1"/>
    <col min="8" max="8" width="6" style="35" customWidth="1"/>
    <col min="9" max="9" width="1.7109375" style="35" customWidth="1"/>
    <col min="10" max="11" width="9" style="35" customWidth="1"/>
    <col min="12" max="12" width="13.85546875" style="35" customWidth="1"/>
    <col min="13" max="13" width="9" style="35" customWidth="1"/>
    <col min="14" max="16384" width="9.140625" style="35"/>
  </cols>
  <sheetData>
    <row r="1" spans="1:21" ht="6.75" customHeight="1"/>
    <row r="2" spans="1:21" s="1" customFormat="1">
      <c r="A2" s="100" t="s">
        <v>250</v>
      </c>
    </row>
    <row r="3" spans="1:21" s="1" customFormat="1">
      <c r="A3" s="191" t="s">
        <v>359</v>
      </c>
      <c r="B3" s="20"/>
      <c r="C3" s="20"/>
      <c r="D3" s="20"/>
      <c r="E3" s="20"/>
      <c r="F3" s="20"/>
      <c r="G3" s="20"/>
      <c r="H3" s="20"/>
      <c r="I3" s="20"/>
      <c r="J3" s="20"/>
      <c r="K3" s="20"/>
      <c r="L3" s="20"/>
      <c r="M3" s="20"/>
      <c r="N3" s="20"/>
    </row>
    <row r="4" spans="1:21" s="1" customFormat="1">
      <c r="A4" s="196" t="s">
        <v>283</v>
      </c>
      <c r="B4" s="20"/>
      <c r="C4" s="20"/>
      <c r="D4" s="20"/>
      <c r="E4" s="20"/>
      <c r="F4" s="20"/>
      <c r="G4" s="20"/>
      <c r="H4" s="20"/>
      <c r="I4" s="20"/>
      <c r="N4" s="20"/>
    </row>
    <row r="5" spans="1:21" s="1" customFormat="1" ht="13.5" thickBot="1">
      <c r="A5" s="196" t="s">
        <v>360</v>
      </c>
      <c r="B5" s="20"/>
      <c r="C5" s="20"/>
      <c r="D5" s="20"/>
      <c r="E5" s="20"/>
      <c r="F5" s="45"/>
      <c r="G5" s="45"/>
      <c r="H5" s="45"/>
      <c r="I5" s="20"/>
      <c r="N5" s="20"/>
    </row>
    <row r="6" spans="1:21" ht="13.5" customHeight="1">
      <c r="A6" s="355"/>
      <c r="B6" s="355"/>
      <c r="C6" s="215"/>
      <c r="D6" s="215"/>
      <c r="E6" s="215"/>
      <c r="F6" s="351" t="s">
        <v>24</v>
      </c>
      <c r="G6" s="351"/>
      <c r="H6" s="351"/>
      <c r="I6" s="172"/>
      <c r="J6" s="351" t="s">
        <v>196</v>
      </c>
      <c r="K6" s="351"/>
      <c r="L6" s="351"/>
      <c r="M6" s="351"/>
      <c r="N6" s="351"/>
      <c r="O6" s="134"/>
      <c r="P6" s="134"/>
      <c r="Q6" s="134"/>
      <c r="R6" s="134"/>
      <c r="S6" s="134"/>
      <c r="T6" s="134"/>
      <c r="U6" s="134"/>
    </row>
    <row r="7" spans="1:21" ht="12" customHeight="1">
      <c r="A7" s="173"/>
      <c r="B7" s="173"/>
      <c r="C7" s="173"/>
      <c r="D7" s="173"/>
      <c r="E7" s="173"/>
      <c r="F7" s="300" t="s">
        <v>24</v>
      </c>
      <c r="G7" s="339" t="s">
        <v>131</v>
      </c>
      <c r="H7" s="339"/>
      <c r="I7" s="173"/>
      <c r="J7" s="356" t="s">
        <v>191</v>
      </c>
      <c r="K7" s="356" t="s">
        <v>192</v>
      </c>
      <c r="L7" s="356" t="s">
        <v>300</v>
      </c>
      <c r="M7" s="356" t="s">
        <v>193</v>
      </c>
      <c r="N7" s="356" t="s">
        <v>194</v>
      </c>
      <c r="O7" s="134"/>
      <c r="P7" s="134"/>
      <c r="Q7" s="134"/>
      <c r="R7" s="134"/>
      <c r="S7" s="134"/>
      <c r="T7" s="134"/>
      <c r="U7" s="134"/>
    </row>
    <row r="8" spans="1:21" ht="44.25" customHeight="1" thickBot="1">
      <c r="A8" s="174"/>
      <c r="B8" s="174"/>
      <c r="C8" s="174"/>
      <c r="D8" s="174"/>
      <c r="E8" s="174"/>
      <c r="F8" s="67"/>
      <c r="G8" s="67"/>
      <c r="H8" s="67"/>
      <c r="I8" s="174"/>
      <c r="J8" s="345"/>
      <c r="K8" s="345"/>
      <c r="L8" s="345"/>
      <c r="M8" s="345"/>
      <c r="N8" s="345"/>
    </row>
    <row r="9" spans="1:21" ht="11.25" customHeight="1">
      <c r="A9" s="57"/>
      <c r="B9" s="57"/>
      <c r="C9" s="57"/>
      <c r="D9" s="57"/>
      <c r="E9" s="57"/>
      <c r="F9" s="57"/>
      <c r="G9" s="57"/>
      <c r="H9" s="57"/>
      <c r="I9" s="57"/>
      <c r="J9" s="56"/>
      <c r="K9" s="56"/>
      <c r="L9" s="56"/>
      <c r="M9" s="56"/>
    </row>
    <row r="10" spans="1:21" ht="11.25" hidden="1" customHeight="1">
      <c r="A10" s="57"/>
      <c r="B10" s="57"/>
      <c r="C10" s="57"/>
      <c r="D10" s="57"/>
      <c r="E10" s="57"/>
      <c r="F10" s="57"/>
      <c r="G10" s="57"/>
      <c r="H10" s="57"/>
      <c r="I10" s="57"/>
      <c r="J10" s="56"/>
      <c r="K10" s="56"/>
      <c r="L10" s="56"/>
      <c r="M10" s="56"/>
    </row>
    <row r="11" spans="1:21" ht="11.25" customHeight="1">
      <c r="A11" s="357" t="s">
        <v>375</v>
      </c>
      <c r="B11" s="357"/>
      <c r="C11" s="212"/>
      <c r="D11" s="212"/>
      <c r="E11" s="212"/>
      <c r="F11" s="132">
        <v>325046.962</v>
      </c>
      <c r="G11" s="175" t="s">
        <v>5</v>
      </c>
      <c r="H11" s="41">
        <v>21719.751</v>
      </c>
      <c r="I11" s="176"/>
      <c r="J11" s="41">
        <v>14798.359</v>
      </c>
      <c r="K11" s="41">
        <v>83246.172000000006</v>
      </c>
      <c r="L11" s="41">
        <v>95429.535000000003</v>
      </c>
      <c r="M11" s="41">
        <v>67743.773000000001</v>
      </c>
      <c r="N11" s="41">
        <v>63829.124000000003</v>
      </c>
    </row>
    <row r="12" spans="1:21" ht="11.25" customHeight="1">
      <c r="A12" s="177"/>
      <c r="B12" s="177"/>
      <c r="C12" s="177"/>
      <c r="D12" s="177"/>
      <c r="E12" s="177"/>
      <c r="F12" s="178" t="s">
        <v>339</v>
      </c>
      <c r="G12" s="175"/>
      <c r="H12" s="41" t="s">
        <v>339</v>
      </c>
      <c r="I12" s="176"/>
      <c r="J12" s="41" t="s">
        <v>339</v>
      </c>
      <c r="K12" s="41" t="s">
        <v>339</v>
      </c>
      <c r="L12" s="41" t="s">
        <v>339</v>
      </c>
      <c r="M12" s="41" t="s">
        <v>339</v>
      </c>
      <c r="N12" s="41" t="s">
        <v>339</v>
      </c>
    </row>
    <row r="13" spans="1:21" ht="11.25" customHeight="1">
      <c r="A13" s="358" t="s">
        <v>130</v>
      </c>
      <c r="B13" s="358"/>
      <c r="C13" s="177"/>
      <c r="D13" s="177"/>
      <c r="E13" s="177"/>
      <c r="F13" s="178">
        <v>33416.788999999997</v>
      </c>
      <c r="G13" s="175" t="s">
        <v>5</v>
      </c>
      <c r="H13" s="41">
        <v>1335.2650000000001</v>
      </c>
      <c r="I13" s="176"/>
      <c r="J13" s="179">
        <v>2088.4029999999998</v>
      </c>
      <c r="K13" s="179">
        <v>3704.89</v>
      </c>
      <c r="L13" s="41">
        <v>5910.2060000000001</v>
      </c>
      <c r="M13" s="41">
        <v>14737.28</v>
      </c>
      <c r="N13" s="41">
        <v>6976.01</v>
      </c>
    </row>
    <row r="14" spans="1:21" ht="11.25" customHeight="1">
      <c r="A14" s="177"/>
      <c r="B14" s="177"/>
      <c r="C14" s="177"/>
      <c r="D14" s="177"/>
      <c r="E14" s="177"/>
      <c r="F14" s="180" t="s">
        <v>339</v>
      </c>
      <c r="G14" s="180"/>
      <c r="H14" s="180" t="s">
        <v>339</v>
      </c>
      <c r="I14" s="181"/>
      <c r="J14" s="182" t="s">
        <v>339</v>
      </c>
      <c r="K14" s="182" t="s">
        <v>339</v>
      </c>
      <c r="L14" s="182" t="s">
        <v>339</v>
      </c>
      <c r="M14" s="182" t="s">
        <v>339</v>
      </c>
      <c r="N14" s="182" t="s">
        <v>339</v>
      </c>
    </row>
    <row r="15" spans="1:21" ht="11.25" customHeight="1">
      <c r="A15" s="357" t="s">
        <v>376</v>
      </c>
      <c r="B15" s="357"/>
      <c r="C15" s="212"/>
      <c r="D15" s="212"/>
      <c r="E15" s="212"/>
      <c r="F15" s="132">
        <v>2016923.8929999999</v>
      </c>
      <c r="G15" s="175" t="s">
        <v>5</v>
      </c>
      <c r="H15" s="41">
        <v>64519.21</v>
      </c>
      <c r="I15" s="176"/>
      <c r="J15" s="179">
        <v>87019.528999999995</v>
      </c>
      <c r="K15" s="179">
        <v>131289.65100000001</v>
      </c>
      <c r="L15" s="41">
        <v>384699.43300000002</v>
      </c>
      <c r="M15" s="41">
        <v>1045908.98</v>
      </c>
      <c r="N15" s="41">
        <v>368006.3</v>
      </c>
    </row>
    <row r="16" spans="1:21" ht="12" customHeight="1" thickBot="1">
      <c r="A16" s="67"/>
      <c r="B16" s="67"/>
      <c r="C16" s="67"/>
      <c r="D16" s="67"/>
      <c r="E16" s="67"/>
      <c r="F16" s="67"/>
      <c r="G16" s="67"/>
      <c r="H16" s="67"/>
      <c r="I16" s="67"/>
      <c r="J16" s="67"/>
      <c r="K16" s="67"/>
      <c r="L16" s="67"/>
      <c r="M16" s="67"/>
      <c r="N16" s="67"/>
    </row>
    <row r="17" spans="1:1">
      <c r="A17" s="13"/>
    </row>
  </sheetData>
  <sheetProtection formatCells="0" formatColumns="0" formatRows="0"/>
  <mergeCells count="12">
    <mergeCell ref="G7:H7"/>
    <mergeCell ref="J7:J8"/>
    <mergeCell ref="J6:N6"/>
    <mergeCell ref="A6:B6"/>
    <mergeCell ref="M7:M8"/>
    <mergeCell ref="N7:N8"/>
    <mergeCell ref="F6:H6"/>
    <mergeCell ref="A15:B15"/>
    <mergeCell ref="A13:B13"/>
    <mergeCell ref="K7:K8"/>
    <mergeCell ref="L7:L8"/>
    <mergeCell ref="A11:B11"/>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dimension ref="A1:AH81"/>
  <sheetViews>
    <sheetView zoomScaleNormal="100" workbookViewId="0">
      <selection activeCell="A4" sqref="A4"/>
    </sheetView>
  </sheetViews>
  <sheetFormatPr defaultRowHeight="12.75"/>
  <cols>
    <col min="1" max="2" width="2.85546875" style="1" customWidth="1"/>
    <col min="3" max="3" width="1.140625" style="1" customWidth="1"/>
    <col min="4" max="4" width="4.42578125" style="1" customWidth="1"/>
    <col min="5" max="5" width="5.5703125" style="1" hidden="1" customWidth="1"/>
    <col min="6" max="6" width="9.140625" style="1"/>
    <col min="7" max="7" width="1.85546875" style="43" customWidth="1"/>
    <col min="8" max="8" width="5.7109375" style="1" bestFit="1" customWidth="1"/>
    <col min="9" max="9" width="1.140625" style="1" customWidth="1"/>
    <col min="10" max="10" width="7.42578125" style="1" customWidth="1"/>
    <col min="11" max="11" width="1.85546875" style="43" bestFit="1" customWidth="1"/>
    <col min="12" max="12" width="6" style="1" customWidth="1"/>
    <col min="13" max="13" width="1.140625" style="1" customWidth="1"/>
    <col min="14" max="14" width="8.7109375" style="1" customWidth="1"/>
    <col min="15" max="15" width="1.85546875" style="43" bestFit="1" customWidth="1"/>
    <col min="16" max="16" width="5.7109375" style="1" bestFit="1" customWidth="1"/>
    <col min="17" max="17" width="1.140625" style="1" customWidth="1"/>
    <col min="18" max="18" width="9.42578125" style="1" customWidth="1"/>
    <col min="19" max="19" width="1.85546875" style="43" bestFit="1" customWidth="1"/>
    <col min="20" max="20" width="5.42578125" style="1" customWidth="1"/>
    <col min="21" max="16384" width="9.140625" style="1"/>
  </cols>
  <sheetData>
    <row r="1" spans="1:34" ht="6.75" customHeight="1"/>
    <row r="2" spans="1:34" ht="15.75" customHeight="1">
      <c r="A2" s="100" t="s">
        <v>240</v>
      </c>
      <c r="B2" s="31"/>
    </row>
    <row r="3" spans="1:34" ht="15.75" customHeight="1">
      <c r="A3" s="191" t="s">
        <v>336</v>
      </c>
      <c r="B3" s="108"/>
      <c r="C3" s="20"/>
      <c r="D3" s="20"/>
      <c r="E3" s="20"/>
      <c r="F3" s="20"/>
      <c r="G3" s="169"/>
      <c r="H3" s="20"/>
      <c r="I3" s="20"/>
      <c r="J3" s="20"/>
      <c r="K3" s="169"/>
      <c r="L3" s="20"/>
      <c r="M3" s="20"/>
      <c r="N3" s="20"/>
      <c r="O3" s="169"/>
      <c r="P3" s="20"/>
      <c r="Q3" s="20"/>
      <c r="R3" s="20"/>
      <c r="S3" s="169"/>
      <c r="T3" s="20"/>
      <c r="U3" s="161"/>
      <c r="V3" s="34"/>
      <c r="W3" s="34"/>
      <c r="X3" s="34"/>
      <c r="Y3" s="34"/>
      <c r="Z3" s="34"/>
      <c r="AA3" s="34"/>
      <c r="AB3" s="34"/>
      <c r="AC3" s="34"/>
      <c r="AD3" s="34"/>
      <c r="AE3" s="34"/>
      <c r="AF3" s="34"/>
      <c r="AG3" s="34"/>
      <c r="AH3" s="34"/>
    </row>
    <row r="4" spans="1:34" ht="15.75" customHeight="1">
      <c r="A4" s="196" t="s">
        <v>382</v>
      </c>
      <c r="B4" s="108"/>
      <c r="C4" s="20"/>
      <c r="D4" s="20"/>
      <c r="E4" s="20"/>
      <c r="F4" s="20"/>
      <c r="G4" s="169"/>
      <c r="H4" s="20"/>
      <c r="I4" s="20"/>
      <c r="J4" s="20"/>
      <c r="K4" s="169"/>
      <c r="L4" s="20"/>
      <c r="M4" s="20"/>
      <c r="N4" s="20"/>
      <c r="O4" s="169"/>
      <c r="P4" s="20"/>
      <c r="Q4" s="20"/>
      <c r="R4" s="20"/>
      <c r="S4" s="169"/>
      <c r="T4" s="20"/>
      <c r="U4" s="161"/>
      <c r="V4" s="34"/>
      <c r="W4" s="34"/>
      <c r="X4" s="34"/>
      <c r="Y4" s="34"/>
      <c r="Z4" s="34"/>
      <c r="AA4" s="34"/>
      <c r="AB4" s="34"/>
      <c r="AC4" s="34"/>
      <c r="AD4" s="34"/>
      <c r="AE4" s="34"/>
      <c r="AF4" s="34"/>
      <c r="AG4" s="34"/>
      <c r="AH4" s="34"/>
    </row>
    <row r="5" spans="1:34" ht="15.75" customHeight="1" thickBot="1">
      <c r="A5" s="196" t="s">
        <v>337</v>
      </c>
      <c r="B5" s="108"/>
      <c r="C5" s="20"/>
      <c r="D5" s="20"/>
      <c r="E5" s="20"/>
      <c r="F5" s="20"/>
      <c r="G5" s="169"/>
      <c r="H5" s="20"/>
      <c r="I5" s="20"/>
      <c r="J5" s="20"/>
      <c r="K5" s="169"/>
      <c r="L5" s="20"/>
      <c r="M5" s="20"/>
      <c r="N5" s="20"/>
      <c r="O5" s="169"/>
      <c r="P5" s="20"/>
      <c r="Q5" s="20"/>
      <c r="R5" s="20"/>
      <c r="S5" s="169"/>
      <c r="T5" s="20"/>
      <c r="U5" s="161"/>
      <c r="V5" s="34"/>
      <c r="W5" s="34"/>
      <c r="X5" s="34"/>
      <c r="Y5" s="34"/>
      <c r="Z5" s="34"/>
      <c r="AA5" s="34"/>
      <c r="AB5" s="34"/>
      <c r="AC5" s="34"/>
      <c r="AD5" s="34"/>
      <c r="AE5" s="34"/>
      <c r="AF5" s="34"/>
      <c r="AG5" s="34"/>
      <c r="AH5" s="34"/>
    </row>
    <row r="6" spans="1:34" s="13" customFormat="1" ht="11.25" customHeight="1">
      <c r="A6" s="344"/>
      <c r="B6" s="344"/>
      <c r="C6" s="344"/>
      <c r="D6" s="344"/>
      <c r="E6" s="49"/>
      <c r="F6" s="331" t="s">
        <v>22</v>
      </c>
      <c r="G6" s="331"/>
      <c r="H6" s="331"/>
      <c r="I6" s="119"/>
      <c r="J6" s="331" t="s">
        <v>124</v>
      </c>
      <c r="K6" s="331"/>
      <c r="L6" s="331"/>
      <c r="M6" s="112"/>
      <c r="N6" s="331" t="s">
        <v>20</v>
      </c>
      <c r="O6" s="331"/>
      <c r="P6" s="331"/>
      <c r="Q6" s="119"/>
      <c r="R6" s="331" t="s">
        <v>159</v>
      </c>
      <c r="S6" s="331"/>
      <c r="T6" s="331"/>
    </row>
    <row r="7" spans="1:34" s="13" customFormat="1" ht="11.25" customHeight="1">
      <c r="A7" s="356"/>
      <c r="B7" s="356"/>
      <c r="C7" s="356"/>
      <c r="D7" s="356"/>
      <c r="E7" s="104"/>
      <c r="F7" s="333" t="s">
        <v>195</v>
      </c>
      <c r="G7" s="333"/>
      <c r="H7" s="333"/>
      <c r="I7" s="103"/>
      <c r="J7" s="333" t="s">
        <v>221</v>
      </c>
      <c r="K7" s="333"/>
      <c r="L7" s="333"/>
      <c r="M7" s="111"/>
      <c r="N7" s="333" t="s">
        <v>222</v>
      </c>
      <c r="O7" s="333"/>
      <c r="P7" s="333"/>
      <c r="Q7" s="103"/>
      <c r="R7" s="333" t="s">
        <v>21</v>
      </c>
      <c r="S7" s="333"/>
      <c r="T7" s="333"/>
    </row>
    <row r="8" spans="1:34" s="13" customFormat="1" ht="12" customHeight="1" thickBot="1">
      <c r="A8" s="345"/>
      <c r="B8" s="345"/>
      <c r="C8" s="345"/>
      <c r="D8" s="345"/>
      <c r="E8" s="28"/>
      <c r="F8" s="28" t="s">
        <v>24</v>
      </c>
      <c r="G8" s="330" t="s">
        <v>132</v>
      </c>
      <c r="H8" s="330"/>
      <c r="I8" s="110"/>
      <c r="J8" s="28" t="s">
        <v>24</v>
      </c>
      <c r="K8" s="330" t="s">
        <v>132</v>
      </c>
      <c r="L8" s="330"/>
      <c r="M8" s="110"/>
      <c r="N8" s="28" t="s">
        <v>24</v>
      </c>
      <c r="O8" s="330" t="s">
        <v>132</v>
      </c>
      <c r="P8" s="330"/>
      <c r="Q8" s="110"/>
      <c r="R8" s="28" t="s">
        <v>24</v>
      </c>
      <c r="S8" s="330" t="s">
        <v>132</v>
      </c>
      <c r="T8" s="330"/>
    </row>
    <row r="9" spans="1:34" s="13" customFormat="1" ht="6" customHeight="1">
      <c r="A9" s="349"/>
      <c r="B9" s="349"/>
      <c r="C9" s="349"/>
      <c r="D9" s="349"/>
      <c r="E9" s="36"/>
      <c r="F9" s="62"/>
      <c r="G9" s="62"/>
      <c r="H9" s="62"/>
      <c r="I9" s="62"/>
      <c r="J9" s="62"/>
      <c r="K9" s="62"/>
      <c r="L9" s="62"/>
      <c r="M9" s="62"/>
      <c r="N9" s="62"/>
      <c r="O9" s="62"/>
      <c r="P9" s="62"/>
      <c r="Q9" s="62"/>
      <c r="R9" s="62"/>
      <c r="S9" s="62"/>
      <c r="T9" s="62"/>
    </row>
    <row r="10" spans="1:34" s="13" customFormat="1" ht="11.25" customHeight="1">
      <c r="A10" s="360" t="s">
        <v>133</v>
      </c>
      <c r="B10" s="360"/>
      <c r="C10" s="360"/>
      <c r="D10" s="360"/>
      <c r="E10" s="360"/>
      <c r="F10" s="360"/>
      <c r="G10" s="62"/>
      <c r="H10" s="62"/>
      <c r="I10" s="62"/>
      <c r="J10" s="62"/>
      <c r="K10" s="62"/>
      <c r="L10" s="62"/>
      <c r="M10" s="62"/>
      <c r="N10" s="62"/>
      <c r="O10" s="62"/>
      <c r="P10" s="62"/>
      <c r="Q10" s="62"/>
      <c r="R10" s="62"/>
      <c r="S10" s="62"/>
      <c r="T10" s="62"/>
    </row>
    <row r="11" spans="1:34" s="13" customFormat="1" ht="11.25" customHeight="1">
      <c r="A11" s="348" t="s">
        <v>24</v>
      </c>
      <c r="B11" s="348"/>
      <c r="C11" s="348"/>
      <c r="D11" s="348"/>
      <c r="E11" s="60"/>
      <c r="F11" s="38">
        <v>486.44200000000001</v>
      </c>
      <c r="G11" s="51" t="s">
        <v>5</v>
      </c>
      <c r="H11" s="38">
        <v>54.738</v>
      </c>
      <c r="I11" s="38" t="s">
        <v>339</v>
      </c>
      <c r="J11" s="38">
        <v>250362.93700000001</v>
      </c>
      <c r="K11" s="51" t="s">
        <v>5</v>
      </c>
      <c r="L11" s="38">
        <v>24989.077000000001</v>
      </c>
      <c r="M11" s="38" t="s">
        <v>339</v>
      </c>
      <c r="N11" s="38">
        <v>5934.43</v>
      </c>
      <c r="O11" s="51" t="s">
        <v>5</v>
      </c>
      <c r="P11" s="38">
        <v>804.928</v>
      </c>
      <c r="Q11" s="38" t="s">
        <v>339</v>
      </c>
      <c r="R11" s="38">
        <v>3529.308</v>
      </c>
      <c r="S11" s="51" t="s">
        <v>5</v>
      </c>
      <c r="T11" s="38">
        <v>395.45600000000002</v>
      </c>
    </row>
    <row r="12" spans="1:34" s="13" customFormat="1" ht="11.25" customHeight="1">
      <c r="A12" s="60"/>
      <c r="B12" s="207"/>
      <c r="C12" s="207" t="s">
        <v>148</v>
      </c>
      <c r="D12" s="208">
        <v>5.9</v>
      </c>
      <c r="E12" s="208"/>
      <c r="F12" s="37" t="s">
        <v>338</v>
      </c>
      <c r="G12" s="51" t="s">
        <v>5</v>
      </c>
      <c r="H12" s="37" t="s">
        <v>338</v>
      </c>
      <c r="I12" s="37" t="s">
        <v>339</v>
      </c>
      <c r="J12" s="37" t="s">
        <v>338</v>
      </c>
      <c r="K12" s="51" t="s">
        <v>5</v>
      </c>
      <c r="L12" s="37" t="s">
        <v>338</v>
      </c>
      <c r="M12" s="37" t="s">
        <v>339</v>
      </c>
      <c r="N12" s="37" t="s">
        <v>338</v>
      </c>
      <c r="O12" s="51" t="s">
        <v>5</v>
      </c>
      <c r="P12" s="37" t="s">
        <v>338</v>
      </c>
      <c r="Q12" s="37" t="s">
        <v>339</v>
      </c>
      <c r="R12" s="37" t="s">
        <v>338</v>
      </c>
      <c r="S12" s="51" t="s">
        <v>5</v>
      </c>
      <c r="T12" s="37" t="s">
        <v>338</v>
      </c>
    </row>
    <row r="13" spans="1:34" s="13" customFormat="1" ht="11.25" customHeight="1">
      <c r="A13" s="60"/>
      <c r="B13" s="207">
        <v>6</v>
      </c>
      <c r="C13" s="207" t="s">
        <v>23</v>
      </c>
      <c r="D13" s="40">
        <v>7.9</v>
      </c>
      <c r="E13" s="40"/>
      <c r="F13" s="37" t="s">
        <v>338</v>
      </c>
      <c r="G13" s="51" t="s">
        <v>5</v>
      </c>
      <c r="H13" s="37" t="s">
        <v>338</v>
      </c>
      <c r="I13" s="37" t="s">
        <v>339</v>
      </c>
      <c r="J13" s="37" t="s">
        <v>338</v>
      </c>
      <c r="K13" s="51" t="s">
        <v>5</v>
      </c>
      <c r="L13" s="37" t="s">
        <v>338</v>
      </c>
      <c r="M13" s="37" t="s">
        <v>339</v>
      </c>
      <c r="N13" s="37" t="s">
        <v>338</v>
      </c>
      <c r="O13" s="51" t="s">
        <v>5</v>
      </c>
      <c r="P13" s="37" t="s">
        <v>338</v>
      </c>
      <c r="Q13" s="37" t="s">
        <v>339</v>
      </c>
      <c r="R13" s="37" t="s">
        <v>338</v>
      </c>
      <c r="S13" s="51" t="s">
        <v>5</v>
      </c>
      <c r="T13" s="37" t="s">
        <v>338</v>
      </c>
    </row>
    <row r="14" spans="1:34" s="13" customFormat="1" ht="11.25" customHeight="1">
      <c r="A14" s="60"/>
      <c r="B14" s="207">
        <v>8</v>
      </c>
      <c r="C14" s="207" t="s">
        <v>23</v>
      </c>
      <c r="D14" s="40">
        <v>9.9</v>
      </c>
      <c r="E14" s="40"/>
      <c r="F14" s="37" t="s">
        <v>338</v>
      </c>
      <c r="G14" s="51" t="s">
        <v>5</v>
      </c>
      <c r="H14" s="37" t="s">
        <v>338</v>
      </c>
      <c r="I14" s="37" t="s">
        <v>339</v>
      </c>
      <c r="J14" s="37" t="s">
        <v>338</v>
      </c>
      <c r="K14" s="51" t="s">
        <v>5</v>
      </c>
      <c r="L14" s="37" t="s">
        <v>338</v>
      </c>
      <c r="M14" s="37" t="s">
        <v>339</v>
      </c>
      <c r="N14" s="37" t="s">
        <v>338</v>
      </c>
      <c r="O14" s="51" t="s">
        <v>5</v>
      </c>
      <c r="P14" s="37" t="s">
        <v>338</v>
      </c>
      <c r="Q14" s="37" t="s">
        <v>339</v>
      </c>
      <c r="R14" s="37" t="s">
        <v>338</v>
      </c>
      <c r="S14" s="51" t="s">
        <v>5</v>
      </c>
      <c r="T14" s="37" t="s">
        <v>338</v>
      </c>
    </row>
    <row r="15" spans="1:34" s="13" customFormat="1" ht="11.25" customHeight="1">
      <c r="B15" s="207">
        <v>10</v>
      </c>
      <c r="C15" s="207" t="s">
        <v>23</v>
      </c>
      <c r="D15" s="40">
        <v>11.9</v>
      </c>
      <c r="E15" s="40"/>
      <c r="F15" s="37">
        <v>2.028</v>
      </c>
      <c r="G15" s="51" t="s">
        <v>5</v>
      </c>
      <c r="H15" s="37">
        <v>3.19</v>
      </c>
      <c r="I15" s="37" t="s">
        <v>339</v>
      </c>
      <c r="J15" s="37">
        <v>1199.501</v>
      </c>
      <c r="K15" s="51" t="s">
        <v>5</v>
      </c>
      <c r="L15" s="37">
        <v>1826.222</v>
      </c>
      <c r="M15" s="37" t="s">
        <v>339</v>
      </c>
      <c r="N15" s="37">
        <v>4.242</v>
      </c>
      <c r="O15" s="51" t="s">
        <v>5</v>
      </c>
      <c r="P15" s="37">
        <v>5.9050000000000002</v>
      </c>
      <c r="Q15" s="37" t="s">
        <v>339</v>
      </c>
      <c r="R15" s="37">
        <v>3.3220000000000001</v>
      </c>
      <c r="S15" s="51" t="s">
        <v>5</v>
      </c>
      <c r="T15" s="37">
        <v>4.694</v>
      </c>
    </row>
    <row r="16" spans="1:34" s="13" customFormat="1" ht="11.25" customHeight="1">
      <c r="B16" s="207">
        <v>12</v>
      </c>
      <c r="C16" s="207" t="s">
        <v>23</v>
      </c>
      <c r="D16" s="40">
        <v>17.899999999999999</v>
      </c>
      <c r="E16" s="40"/>
      <c r="F16" s="37">
        <v>3.9489999999999998</v>
      </c>
      <c r="G16" s="51" t="s">
        <v>5</v>
      </c>
      <c r="H16" s="37">
        <v>5.202</v>
      </c>
      <c r="I16" s="37" t="s">
        <v>339</v>
      </c>
      <c r="J16" s="37">
        <v>989.18</v>
      </c>
      <c r="K16" s="51" t="s">
        <v>5</v>
      </c>
      <c r="L16" s="37">
        <v>1348.838</v>
      </c>
      <c r="M16" s="37" t="s">
        <v>339</v>
      </c>
      <c r="N16" s="37">
        <v>9.84</v>
      </c>
      <c r="O16" s="51" t="s">
        <v>5</v>
      </c>
      <c r="P16" s="37">
        <v>13.755000000000001</v>
      </c>
      <c r="Q16" s="37" t="s">
        <v>339</v>
      </c>
      <c r="R16" s="37">
        <v>3.0529999999999999</v>
      </c>
      <c r="S16" s="51" t="s">
        <v>5</v>
      </c>
      <c r="T16" s="37">
        <v>4.1879999999999997</v>
      </c>
    </row>
    <row r="17" spans="1:20" s="13" customFormat="1" ht="11.25" customHeight="1">
      <c r="B17" s="207">
        <v>18</v>
      </c>
      <c r="C17" s="207" t="s">
        <v>23</v>
      </c>
      <c r="D17" s="40">
        <v>23.9</v>
      </c>
      <c r="E17" s="40"/>
      <c r="F17" s="37">
        <v>5.7110000000000003</v>
      </c>
      <c r="G17" s="51" t="s">
        <v>5</v>
      </c>
      <c r="H17" s="37">
        <v>6.2919999999999998</v>
      </c>
      <c r="I17" s="37" t="s">
        <v>339</v>
      </c>
      <c r="J17" s="37">
        <v>993.23199999999997</v>
      </c>
      <c r="K17" s="51" t="s">
        <v>5</v>
      </c>
      <c r="L17" s="37">
        <v>1079.626</v>
      </c>
      <c r="M17" s="37" t="s">
        <v>339</v>
      </c>
      <c r="N17" s="37">
        <v>7.8</v>
      </c>
      <c r="O17" s="51" t="s">
        <v>5</v>
      </c>
      <c r="P17" s="37">
        <v>7.7009999999999996</v>
      </c>
      <c r="Q17" s="37" t="s">
        <v>339</v>
      </c>
      <c r="R17" s="37">
        <v>1.593</v>
      </c>
      <c r="S17" s="51" t="s">
        <v>5</v>
      </c>
      <c r="T17" s="37">
        <v>2.085</v>
      </c>
    </row>
    <row r="18" spans="1:20" s="13" customFormat="1" ht="11.25" customHeight="1">
      <c r="B18" s="207">
        <v>24</v>
      </c>
      <c r="C18" s="207" t="s">
        <v>23</v>
      </c>
      <c r="D18" s="40">
        <v>31.9</v>
      </c>
      <c r="E18" s="40"/>
      <c r="F18" s="37">
        <v>10.321999999999999</v>
      </c>
      <c r="G18" s="51" t="s">
        <v>5</v>
      </c>
      <c r="H18" s="37">
        <v>6.298</v>
      </c>
      <c r="I18" s="37" t="s">
        <v>339</v>
      </c>
      <c r="J18" s="37">
        <v>6164.1610000000001</v>
      </c>
      <c r="K18" s="51" t="s">
        <v>5</v>
      </c>
      <c r="L18" s="37">
        <v>6969.3159999999998</v>
      </c>
      <c r="M18" s="37" t="s">
        <v>339</v>
      </c>
      <c r="N18" s="37">
        <v>38.642000000000003</v>
      </c>
      <c r="O18" s="51" t="s">
        <v>5</v>
      </c>
      <c r="P18" s="37">
        <v>28.388999999999999</v>
      </c>
      <c r="Q18" s="37" t="s">
        <v>339</v>
      </c>
      <c r="R18" s="37">
        <v>34.273000000000003</v>
      </c>
      <c r="S18" s="51" t="s">
        <v>5</v>
      </c>
      <c r="T18" s="37">
        <v>48.021000000000001</v>
      </c>
    </row>
    <row r="19" spans="1:20" s="13" customFormat="1" ht="11.25" customHeight="1">
      <c r="B19" s="207">
        <v>32</v>
      </c>
      <c r="C19" s="207" t="s">
        <v>23</v>
      </c>
      <c r="D19" s="40">
        <v>39.9</v>
      </c>
      <c r="E19" s="40"/>
      <c r="F19" s="37">
        <v>0.20100000000000001</v>
      </c>
      <c r="G19" s="51" t="s">
        <v>5</v>
      </c>
      <c r="H19" s="37">
        <v>0.39200000000000002</v>
      </c>
      <c r="I19" s="37" t="s">
        <v>339</v>
      </c>
      <c r="J19" s="37">
        <v>109.819</v>
      </c>
      <c r="K19" s="51" t="s">
        <v>5</v>
      </c>
      <c r="L19" s="37">
        <v>214.166</v>
      </c>
      <c r="M19" s="37" t="s">
        <v>339</v>
      </c>
      <c r="N19" s="37">
        <v>0.45200000000000001</v>
      </c>
      <c r="O19" s="51" t="s">
        <v>5</v>
      </c>
      <c r="P19" s="37">
        <v>0.88100000000000001</v>
      </c>
      <c r="Q19" s="37" t="s">
        <v>339</v>
      </c>
      <c r="R19" s="37">
        <v>0.24299999999999999</v>
      </c>
      <c r="S19" s="51" t="s">
        <v>5</v>
      </c>
      <c r="T19" s="37">
        <v>0.47399999999999998</v>
      </c>
    </row>
    <row r="20" spans="1:20" s="13" customFormat="1" ht="11.25" customHeight="1">
      <c r="B20" s="207">
        <v>40</v>
      </c>
      <c r="C20" s="207" t="s">
        <v>23</v>
      </c>
      <c r="D20" s="40">
        <v>43.9</v>
      </c>
      <c r="E20" s="40"/>
      <c r="F20" s="37">
        <v>0.56699999999999995</v>
      </c>
      <c r="G20" s="51" t="s">
        <v>5</v>
      </c>
      <c r="H20" s="37">
        <v>1.1100000000000001</v>
      </c>
      <c r="I20" s="37" t="s">
        <v>339</v>
      </c>
      <c r="J20" s="37">
        <v>476.68200000000002</v>
      </c>
      <c r="K20" s="51" t="s">
        <v>5</v>
      </c>
      <c r="L20" s="37">
        <v>932.63099999999997</v>
      </c>
      <c r="M20" s="37" t="s">
        <v>339</v>
      </c>
      <c r="N20" s="37">
        <v>2.27</v>
      </c>
      <c r="O20" s="51" t="s">
        <v>5</v>
      </c>
      <c r="P20" s="37">
        <v>4.4409999999999998</v>
      </c>
      <c r="Q20" s="37" t="s">
        <v>339</v>
      </c>
      <c r="R20" s="37">
        <v>1.907</v>
      </c>
      <c r="S20" s="51" t="s">
        <v>5</v>
      </c>
      <c r="T20" s="37">
        <v>3.7309999999999999</v>
      </c>
    </row>
    <row r="21" spans="1:20" s="13" customFormat="1" ht="11.25" customHeight="1">
      <c r="B21" s="207">
        <v>44</v>
      </c>
      <c r="C21" s="207" t="s">
        <v>23</v>
      </c>
      <c r="D21" s="40">
        <v>49.9</v>
      </c>
      <c r="E21" s="40"/>
      <c r="F21" s="37">
        <v>7.9939999999999998</v>
      </c>
      <c r="G21" s="51" t="s">
        <v>5</v>
      </c>
      <c r="H21" s="37">
        <v>4.5410000000000004</v>
      </c>
      <c r="I21" s="37" t="s">
        <v>339</v>
      </c>
      <c r="J21" s="37">
        <v>6769.0829999999996</v>
      </c>
      <c r="K21" s="51" t="s">
        <v>5</v>
      </c>
      <c r="L21" s="37">
        <v>4504.1109999999999</v>
      </c>
      <c r="M21" s="37" t="s">
        <v>339</v>
      </c>
      <c r="N21" s="37">
        <v>82.453000000000003</v>
      </c>
      <c r="O21" s="51" t="s">
        <v>5</v>
      </c>
      <c r="P21" s="37">
        <v>51.079000000000001</v>
      </c>
      <c r="Q21" s="37" t="s">
        <v>339</v>
      </c>
      <c r="R21" s="37">
        <v>79.427999999999997</v>
      </c>
      <c r="S21" s="51" t="s">
        <v>5</v>
      </c>
      <c r="T21" s="37">
        <v>57.811999999999998</v>
      </c>
    </row>
    <row r="22" spans="1:20" s="13" customFormat="1" ht="11.25" customHeight="1">
      <c r="B22" s="207">
        <v>50</v>
      </c>
      <c r="C22" s="207" t="s">
        <v>23</v>
      </c>
      <c r="D22" s="40">
        <v>54.9</v>
      </c>
      <c r="E22" s="40"/>
      <c r="F22" s="37">
        <v>22.152000000000001</v>
      </c>
      <c r="G22" s="51" t="s">
        <v>5</v>
      </c>
      <c r="H22" s="37">
        <v>9.7859999999999996</v>
      </c>
      <c r="I22" s="37" t="s">
        <v>339</v>
      </c>
      <c r="J22" s="37">
        <v>11540.815000000001</v>
      </c>
      <c r="K22" s="51" t="s">
        <v>5</v>
      </c>
      <c r="L22" s="37">
        <v>4644.2089999999998</v>
      </c>
      <c r="M22" s="37" t="s">
        <v>339</v>
      </c>
      <c r="N22" s="37">
        <v>247.90799999999999</v>
      </c>
      <c r="O22" s="51" t="s">
        <v>5</v>
      </c>
      <c r="P22" s="37">
        <v>120.459</v>
      </c>
      <c r="Q22" s="37" t="s">
        <v>339</v>
      </c>
      <c r="R22" s="37">
        <v>169.643</v>
      </c>
      <c r="S22" s="51" t="s">
        <v>5</v>
      </c>
      <c r="T22" s="37">
        <v>80.706999999999994</v>
      </c>
    </row>
    <row r="23" spans="1:20" s="13" customFormat="1" ht="11.25" customHeight="1">
      <c r="B23" s="207">
        <v>55</v>
      </c>
      <c r="C23" s="207" t="s">
        <v>23</v>
      </c>
      <c r="D23" s="40"/>
      <c r="E23" s="40"/>
      <c r="F23" s="37">
        <v>433.52</v>
      </c>
      <c r="G23" s="51" t="s">
        <v>5</v>
      </c>
      <c r="H23" s="37">
        <v>52.99</v>
      </c>
      <c r="I23" s="37" t="s">
        <v>339</v>
      </c>
      <c r="J23" s="37">
        <v>222120.46599999999</v>
      </c>
      <c r="K23" s="51" t="s">
        <v>5</v>
      </c>
      <c r="L23" s="37">
        <v>23198.896000000001</v>
      </c>
      <c r="M23" s="37" t="s">
        <v>339</v>
      </c>
      <c r="N23" s="37">
        <v>5540.8239999999996</v>
      </c>
      <c r="O23" s="51" t="s">
        <v>5</v>
      </c>
      <c r="P23" s="37">
        <v>796.35699999999997</v>
      </c>
      <c r="Q23" s="37" t="s">
        <v>339</v>
      </c>
      <c r="R23" s="37">
        <v>3235.8449999999998</v>
      </c>
      <c r="S23" s="51" t="s">
        <v>5</v>
      </c>
      <c r="T23" s="37">
        <v>382.303</v>
      </c>
    </row>
    <row r="24" spans="1:20" s="13" customFormat="1" ht="3.75" customHeight="1">
      <c r="A24" s="18"/>
      <c r="B24" s="18"/>
      <c r="C24" s="18"/>
      <c r="D24" s="18"/>
      <c r="E24" s="18"/>
      <c r="F24" s="18"/>
      <c r="G24" s="311"/>
      <c r="H24" s="18"/>
      <c r="I24" s="18"/>
      <c r="J24" s="18"/>
      <c r="K24" s="311"/>
      <c r="L24" s="18"/>
      <c r="M24" s="18"/>
      <c r="N24" s="18"/>
      <c r="O24" s="311"/>
      <c r="P24" s="18"/>
      <c r="Q24" s="18"/>
      <c r="R24" s="18"/>
      <c r="S24" s="311"/>
      <c r="T24" s="18"/>
    </row>
    <row r="25" spans="1:20" s="13" customFormat="1" ht="6" customHeight="1">
      <c r="A25" s="64"/>
      <c r="B25" s="64"/>
      <c r="C25" s="64"/>
      <c r="D25" s="64"/>
      <c r="E25" s="64"/>
      <c r="F25" s="8"/>
      <c r="G25" s="61"/>
      <c r="H25" s="65"/>
      <c r="I25" s="65"/>
      <c r="J25" s="65"/>
      <c r="K25" s="61"/>
      <c r="L25" s="65"/>
      <c r="M25" s="65"/>
      <c r="N25" s="65"/>
      <c r="O25" s="61"/>
      <c r="P25" s="65"/>
      <c r="Q25" s="65"/>
      <c r="R25" s="65"/>
      <c r="S25" s="61"/>
      <c r="T25" s="65"/>
    </row>
    <row r="26" spans="1:20" s="13" customFormat="1" ht="11.25" customHeight="1">
      <c r="A26" s="360" t="s">
        <v>232</v>
      </c>
      <c r="B26" s="360"/>
      <c r="C26" s="360"/>
      <c r="D26" s="360"/>
      <c r="E26" s="360"/>
      <c r="F26" s="360"/>
      <c r="G26" s="51"/>
      <c r="H26" s="62"/>
      <c r="I26" s="62"/>
      <c r="J26" s="62"/>
      <c r="K26" s="51"/>
      <c r="L26" s="62"/>
      <c r="M26" s="62"/>
      <c r="N26" s="62"/>
      <c r="O26" s="51"/>
      <c r="P26" s="62"/>
      <c r="Q26" s="62"/>
      <c r="R26" s="62"/>
      <c r="S26" s="51"/>
      <c r="T26" s="62"/>
    </row>
    <row r="27" spans="1:20" s="13" customFormat="1" ht="11.25" customHeight="1">
      <c r="A27" s="348" t="s">
        <v>24</v>
      </c>
      <c r="B27" s="348"/>
      <c r="C27" s="348"/>
      <c r="D27" s="348"/>
      <c r="E27" s="60"/>
      <c r="F27" s="38">
        <v>486.44200000000001</v>
      </c>
      <c r="G27" s="51" t="s">
        <v>5</v>
      </c>
      <c r="H27" s="38">
        <v>54.738</v>
      </c>
      <c r="I27" s="38" t="s">
        <v>339</v>
      </c>
      <c r="J27" s="38">
        <v>250362.93700000001</v>
      </c>
      <c r="K27" s="51" t="s">
        <v>5</v>
      </c>
      <c r="L27" s="38">
        <v>24989.077000000001</v>
      </c>
      <c r="M27" s="38" t="s">
        <v>339</v>
      </c>
      <c r="N27" s="38">
        <v>5934.43</v>
      </c>
      <c r="O27" s="51" t="s">
        <v>5</v>
      </c>
      <c r="P27" s="38">
        <v>804.928</v>
      </c>
      <c r="Q27" s="38" t="s">
        <v>339</v>
      </c>
      <c r="R27" s="38">
        <v>3529.308</v>
      </c>
      <c r="S27" s="51" t="s">
        <v>5</v>
      </c>
      <c r="T27" s="38">
        <v>395.45600000000002</v>
      </c>
    </row>
    <row r="28" spans="1:20" s="13" customFormat="1" ht="11.25" customHeight="1">
      <c r="B28" s="63">
        <v>0</v>
      </c>
      <c r="C28" s="63" t="s">
        <v>23</v>
      </c>
      <c r="D28" s="168">
        <v>9.9</v>
      </c>
      <c r="E28" s="168"/>
      <c r="F28" s="37">
        <v>12.128</v>
      </c>
      <c r="G28" s="51" t="s">
        <v>5</v>
      </c>
      <c r="H28" s="37">
        <v>8.7959999999999994</v>
      </c>
      <c r="I28" s="37" t="s">
        <v>339</v>
      </c>
      <c r="J28" s="37">
        <v>3415.252</v>
      </c>
      <c r="K28" s="51" t="s">
        <v>5</v>
      </c>
      <c r="L28" s="37">
        <v>2553.2669999999998</v>
      </c>
      <c r="M28" s="37" t="s">
        <v>339</v>
      </c>
      <c r="N28" s="37">
        <v>21.882000000000001</v>
      </c>
      <c r="O28" s="51" t="s">
        <v>5</v>
      </c>
      <c r="P28" s="37">
        <v>16.834</v>
      </c>
      <c r="Q28" s="37" t="s">
        <v>339</v>
      </c>
      <c r="R28" s="37">
        <v>7.968</v>
      </c>
      <c r="S28" s="51" t="s">
        <v>5</v>
      </c>
      <c r="T28" s="37">
        <v>6.6269999999999998</v>
      </c>
    </row>
    <row r="29" spans="1:20" s="13" customFormat="1" ht="11.25" customHeight="1">
      <c r="B29" s="63">
        <v>10</v>
      </c>
      <c r="C29" s="63" t="s">
        <v>23</v>
      </c>
      <c r="D29" s="168">
        <v>19.899999999999999</v>
      </c>
      <c r="E29" s="168"/>
      <c r="F29" s="37">
        <v>11.525</v>
      </c>
      <c r="G29" s="51" t="s">
        <v>5</v>
      </c>
      <c r="H29" s="37">
        <v>6.4029999999999996</v>
      </c>
      <c r="I29" s="37" t="s">
        <v>339</v>
      </c>
      <c r="J29" s="37">
        <v>8044.9589999999998</v>
      </c>
      <c r="K29" s="51" t="s">
        <v>5</v>
      </c>
      <c r="L29" s="37">
        <v>7123.99</v>
      </c>
      <c r="M29" s="37" t="s">
        <v>339</v>
      </c>
      <c r="N29" s="37">
        <v>51.645000000000003</v>
      </c>
      <c r="O29" s="51" t="s">
        <v>5</v>
      </c>
      <c r="P29" s="37">
        <v>30.036999999999999</v>
      </c>
      <c r="Q29" s="37" t="s">
        <v>339</v>
      </c>
      <c r="R29" s="37">
        <v>54.7</v>
      </c>
      <c r="S29" s="51" t="s">
        <v>5</v>
      </c>
      <c r="T29" s="37">
        <v>50.447000000000003</v>
      </c>
    </row>
    <row r="30" spans="1:20" s="13" customFormat="1" ht="11.25" customHeight="1">
      <c r="B30" s="63">
        <v>20</v>
      </c>
      <c r="C30" s="63" t="s">
        <v>23</v>
      </c>
      <c r="D30" s="168">
        <v>29.9</v>
      </c>
      <c r="E30" s="168"/>
      <c r="F30" s="37">
        <v>20.959</v>
      </c>
      <c r="G30" s="51" t="s">
        <v>5</v>
      </c>
      <c r="H30" s="37">
        <v>7.827</v>
      </c>
      <c r="I30" s="37" t="s">
        <v>339</v>
      </c>
      <c r="J30" s="37">
        <v>13434.147999999999</v>
      </c>
      <c r="K30" s="51" t="s">
        <v>5</v>
      </c>
      <c r="L30" s="37">
        <v>5008.2550000000001</v>
      </c>
      <c r="M30" s="37" t="s">
        <v>339</v>
      </c>
      <c r="N30" s="37">
        <v>234.05600000000001</v>
      </c>
      <c r="O30" s="51" t="s">
        <v>5</v>
      </c>
      <c r="P30" s="37">
        <v>90.007000000000005</v>
      </c>
      <c r="Q30" s="37" t="s">
        <v>339</v>
      </c>
      <c r="R30" s="37">
        <v>196.137</v>
      </c>
      <c r="S30" s="51" t="s">
        <v>5</v>
      </c>
      <c r="T30" s="37">
        <v>82.980999999999995</v>
      </c>
    </row>
    <row r="31" spans="1:20" s="13" customFormat="1" ht="11.25" customHeight="1">
      <c r="B31" s="63">
        <v>30</v>
      </c>
      <c r="C31" s="63" t="s">
        <v>23</v>
      </c>
      <c r="D31" s="168">
        <v>39.9</v>
      </c>
      <c r="E31" s="168"/>
      <c r="F31" s="37">
        <v>347.50799999999998</v>
      </c>
      <c r="G31" s="51" t="s">
        <v>5</v>
      </c>
      <c r="H31" s="37">
        <v>41.834000000000003</v>
      </c>
      <c r="I31" s="37" t="s">
        <v>339</v>
      </c>
      <c r="J31" s="37">
        <v>192977.19</v>
      </c>
      <c r="K31" s="51" t="s">
        <v>5</v>
      </c>
      <c r="L31" s="37">
        <v>21015.53</v>
      </c>
      <c r="M31" s="37" t="s">
        <v>339</v>
      </c>
      <c r="N31" s="37">
        <v>4154.3490000000002</v>
      </c>
      <c r="O31" s="51" t="s">
        <v>5</v>
      </c>
      <c r="P31" s="37">
        <v>552.38900000000001</v>
      </c>
      <c r="Q31" s="37" t="s">
        <v>339</v>
      </c>
      <c r="R31" s="37">
        <v>2728.2359999999999</v>
      </c>
      <c r="S31" s="51" t="s">
        <v>5</v>
      </c>
      <c r="T31" s="37">
        <v>332.94299999999998</v>
      </c>
    </row>
    <row r="32" spans="1:20" s="13" customFormat="1" ht="11.25" customHeight="1">
      <c r="B32" s="63">
        <v>40</v>
      </c>
      <c r="C32" s="63" t="s">
        <v>23</v>
      </c>
      <c r="D32" s="168">
        <v>49.9</v>
      </c>
      <c r="E32" s="168"/>
      <c r="F32" s="37">
        <v>93.034999999999997</v>
      </c>
      <c r="G32" s="51" t="s">
        <v>5</v>
      </c>
      <c r="H32" s="37">
        <v>34.295000000000002</v>
      </c>
      <c r="I32" s="37" t="s">
        <v>339</v>
      </c>
      <c r="J32" s="37">
        <v>31335.24</v>
      </c>
      <c r="K32" s="51" t="s">
        <v>5</v>
      </c>
      <c r="L32" s="37">
        <v>10799.816000000001</v>
      </c>
      <c r="M32" s="37" t="s">
        <v>339</v>
      </c>
      <c r="N32" s="37">
        <v>1446.306</v>
      </c>
      <c r="O32" s="51" t="s">
        <v>5</v>
      </c>
      <c r="P32" s="37">
        <v>593.66</v>
      </c>
      <c r="Q32" s="37" t="s">
        <v>339</v>
      </c>
      <c r="R32" s="37">
        <v>510.25200000000001</v>
      </c>
      <c r="S32" s="51" t="s">
        <v>5</v>
      </c>
      <c r="T32" s="37">
        <v>194.16499999999999</v>
      </c>
    </row>
    <row r="33" spans="1:20" s="13" customFormat="1" ht="11.25" customHeight="1">
      <c r="B33" s="63">
        <v>50</v>
      </c>
      <c r="C33" s="63" t="s">
        <v>23</v>
      </c>
      <c r="D33" s="168"/>
      <c r="E33" s="168"/>
      <c r="F33" s="37">
        <v>1.2869999999999999</v>
      </c>
      <c r="G33" s="51" t="s">
        <v>5</v>
      </c>
      <c r="H33" s="37">
        <v>2.2799999999999998</v>
      </c>
      <c r="I33" s="37" t="s">
        <v>339</v>
      </c>
      <c r="J33" s="37">
        <v>1156.1489999999999</v>
      </c>
      <c r="K33" s="51" t="s">
        <v>5</v>
      </c>
      <c r="L33" s="37">
        <v>2042.472</v>
      </c>
      <c r="M33" s="37" t="s">
        <v>339</v>
      </c>
      <c r="N33" s="37">
        <v>26.192</v>
      </c>
      <c r="O33" s="51" t="s">
        <v>5</v>
      </c>
      <c r="P33" s="37">
        <v>43.863</v>
      </c>
      <c r="Q33" s="37" t="s">
        <v>339</v>
      </c>
      <c r="R33" s="37">
        <v>32.014000000000003</v>
      </c>
      <c r="S33" s="51" t="s">
        <v>5</v>
      </c>
      <c r="T33" s="37">
        <v>55.646999999999998</v>
      </c>
    </row>
    <row r="34" spans="1:20" s="42" customFormat="1" ht="4.5" customHeight="1">
      <c r="A34" s="18"/>
      <c r="B34" s="18"/>
      <c r="C34" s="18"/>
      <c r="D34" s="18"/>
      <c r="E34" s="18"/>
      <c r="F34" s="18"/>
      <c r="G34" s="311"/>
      <c r="H34" s="18"/>
      <c r="I34" s="18"/>
      <c r="J34" s="18"/>
      <c r="K34" s="311"/>
      <c r="L34" s="18"/>
      <c r="M34" s="18"/>
      <c r="N34" s="18"/>
      <c r="O34" s="311"/>
      <c r="P34" s="18"/>
      <c r="Q34" s="18"/>
      <c r="R34" s="18"/>
      <c r="S34" s="311"/>
      <c r="T34" s="18"/>
    </row>
    <row r="35" spans="1:20" s="13" customFormat="1" ht="4.5" customHeight="1">
      <c r="A35" s="347"/>
      <c r="B35" s="347"/>
      <c r="C35" s="347"/>
      <c r="D35" s="347"/>
      <c r="E35" s="63"/>
      <c r="G35" s="51"/>
      <c r="K35" s="51"/>
      <c r="O35" s="51"/>
      <c r="S35" s="51"/>
    </row>
    <row r="36" spans="1:20" s="13" customFormat="1" ht="11.25" customHeight="1">
      <c r="A36" s="360" t="s">
        <v>25</v>
      </c>
      <c r="B36" s="360"/>
      <c r="C36" s="360"/>
      <c r="D36" s="360"/>
      <c r="E36" s="360"/>
      <c r="F36" s="360"/>
      <c r="G36" s="51"/>
      <c r="H36" s="62"/>
      <c r="I36" s="62"/>
      <c r="J36" s="62"/>
      <c r="K36" s="51"/>
      <c r="L36" s="62"/>
      <c r="M36" s="62"/>
      <c r="N36" s="62"/>
      <c r="O36" s="51"/>
      <c r="P36" s="62"/>
      <c r="Q36" s="62"/>
      <c r="R36" s="62"/>
      <c r="S36" s="51"/>
      <c r="T36" s="62"/>
    </row>
    <row r="37" spans="1:20" s="13" customFormat="1" ht="11.25" customHeight="1">
      <c r="A37" s="348" t="s">
        <v>24</v>
      </c>
      <c r="B37" s="348"/>
      <c r="C37" s="348"/>
      <c r="D37" s="348"/>
      <c r="E37" s="60"/>
      <c r="F37" s="38">
        <v>486.44200000000001</v>
      </c>
      <c r="G37" s="51" t="s">
        <v>5</v>
      </c>
      <c r="H37" s="38">
        <v>54.738</v>
      </c>
      <c r="I37" s="38" t="s">
        <v>339</v>
      </c>
      <c r="J37" s="38">
        <v>250362.93700000001</v>
      </c>
      <c r="K37" s="51" t="s">
        <v>5</v>
      </c>
      <c r="L37" s="38">
        <v>24989.077000000001</v>
      </c>
      <c r="M37" s="38" t="s">
        <v>339</v>
      </c>
      <c r="N37" s="38">
        <v>5934.43</v>
      </c>
      <c r="O37" s="51" t="s">
        <v>5</v>
      </c>
      <c r="P37" s="38">
        <v>804.928</v>
      </c>
      <c r="Q37" s="38" t="s">
        <v>339</v>
      </c>
      <c r="R37" s="38">
        <v>3529.308</v>
      </c>
      <c r="S37" s="51" t="s">
        <v>5</v>
      </c>
      <c r="T37" s="38">
        <v>395.45600000000002</v>
      </c>
    </row>
    <row r="38" spans="1:20" s="13" customFormat="1" ht="11.25" customHeight="1">
      <c r="B38" s="63">
        <v>2</v>
      </c>
      <c r="C38" s="63"/>
      <c r="D38" s="62"/>
      <c r="E38" s="62"/>
      <c r="F38" s="37">
        <v>11.686999999999999</v>
      </c>
      <c r="G38" s="51" t="s">
        <v>5</v>
      </c>
      <c r="H38" s="37">
        <v>8.7650000000000006</v>
      </c>
      <c r="I38" s="37" t="s">
        <v>339</v>
      </c>
      <c r="J38" s="37">
        <v>3181.9119999999998</v>
      </c>
      <c r="K38" s="51" t="s">
        <v>5</v>
      </c>
      <c r="L38" s="37">
        <v>2513.9699999999998</v>
      </c>
      <c r="M38" s="37" t="s">
        <v>339</v>
      </c>
      <c r="N38" s="37">
        <v>21.882000000000001</v>
      </c>
      <c r="O38" s="51" t="s">
        <v>5</v>
      </c>
      <c r="P38" s="37">
        <v>16.834</v>
      </c>
      <c r="Q38" s="37" t="s">
        <v>339</v>
      </c>
      <c r="R38" s="37">
        <v>7.968</v>
      </c>
      <c r="S38" s="51" t="s">
        <v>5</v>
      </c>
      <c r="T38" s="37">
        <v>6.6269999999999998</v>
      </c>
    </row>
    <row r="39" spans="1:20" s="13" customFormat="1" ht="11.25" customHeight="1">
      <c r="B39" s="63">
        <v>3</v>
      </c>
      <c r="C39" s="63"/>
      <c r="D39" s="62"/>
      <c r="E39" s="62"/>
      <c r="F39" s="37">
        <v>10.888999999999999</v>
      </c>
      <c r="G39" s="51" t="s">
        <v>5</v>
      </c>
      <c r="H39" s="37">
        <v>6.3949999999999996</v>
      </c>
      <c r="I39" s="37" t="s">
        <v>339</v>
      </c>
      <c r="J39" s="37">
        <v>6640.8419999999996</v>
      </c>
      <c r="K39" s="51" t="s">
        <v>5</v>
      </c>
      <c r="L39" s="37">
        <v>7031.4409999999998</v>
      </c>
      <c r="M39" s="37" t="s">
        <v>339</v>
      </c>
      <c r="N39" s="37">
        <v>40.911999999999999</v>
      </c>
      <c r="O39" s="51" t="s">
        <v>5</v>
      </c>
      <c r="P39" s="37">
        <v>28.734999999999999</v>
      </c>
      <c r="Q39" s="37" t="s">
        <v>339</v>
      </c>
      <c r="R39" s="37">
        <v>36.18</v>
      </c>
      <c r="S39" s="51" t="s">
        <v>5</v>
      </c>
      <c r="T39" s="37">
        <v>48.165999999999997</v>
      </c>
    </row>
    <row r="40" spans="1:20" s="13" customFormat="1" ht="11.25" customHeight="1">
      <c r="B40" s="63">
        <v>4</v>
      </c>
      <c r="C40" s="63"/>
      <c r="D40" s="62"/>
      <c r="E40" s="62"/>
      <c r="F40" s="37">
        <v>12.195</v>
      </c>
      <c r="G40" s="51" t="s">
        <v>5</v>
      </c>
      <c r="H40" s="37">
        <v>6.9649999999999999</v>
      </c>
      <c r="I40" s="37" t="s">
        <v>339</v>
      </c>
      <c r="J40" s="37">
        <v>5943.8249999999998</v>
      </c>
      <c r="K40" s="51" t="s">
        <v>5</v>
      </c>
      <c r="L40" s="37">
        <v>3357.93</v>
      </c>
      <c r="M40" s="37" t="s">
        <v>339</v>
      </c>
      <c r="N40" s="37">
        <v>144.25899999999999</v>
      </c>
      <c r="O40" s="51" t="s">
        <v>5</v>
      </c>
      <c r="P40" s="37">
        <v>86.23</v>
      </c>
      <c r="Q40" s="37" t="s">
        <v>339</v>
      </c>
      <c r="R40" s="37">
        <v>102.336</v>
      </c>
      <c r="S40" s="51" t="s">
        <v>5</v>
      </c>
      <c r="T40" s="37">
        <v>64.578999999999994</v>
      </c>
    </row>
    <row r="41" spans="1:20" s="13" customFormat="1" ht="11.25" customHeight="1">
      <c r="B41" s="63">
        <v>5</v>
      </c>
      <c r="C41" s="63"/>
      <c r="D41" s="62"/>
      <c r="E41" s="62"/>
      <c r="F41" s="37">
        <v>160.809</v>
      </c>
      <c r="G41" s="51" t="s">
        <v>5</v>
      </c>
      <c r="H41" s="37">
        <v>25.01</v>
      </c>
      <c r="I41" s="37" t="s">
        <v>339</v>
      </c>
      <c r="J41" s="37">
        <v>111399.65300000001</v>
      </c>
      <c r="K41" s="51" t="s">
        <v>5</v>
      </c>
      <c r="L41" s="37">
        <v>16746.723999999998</v>
      </c>
      <c r="M41" s="37" t="s">
        <v>339</v>
      </c>
      <c r="N41" s="37">
        <v>1705.9169999999999</v>
      </c>
      <c r="O41" s="51" t="s">
        <v>5</v>
      </c>
      <c r="P41" s="37">
        <v>294.529</v>
      </c>
      <c r="Q41" s="37" t="s">
        <v>339</v>
      </c>
      <c r="R41" s="37">
        <v>1527.9110000000001</v>
      </c>
      <c r="S41" s="51" t="s">
        <v>5</v>
      </c>
      <c r="T41" s="37">
        <v>278.27</v>
      </c>
    </row>
    <row r="42" spans="1:20" s="13" customFormat="1" ht="11.25" customHeight="1">
      <c r="B42" s="63">
        <v>6</v>
      </c>
      <c r="C42" s="63"/>
      <c r="D42" s="62"/>
      <c r="E42" s="62"/>
      <c r="F42" s="37">
        <v>192.94300000000001</v>
      </c>
      <c r="G42" s="51" t="s">
        <v>5</v>
      </c>
      <c r="H42" s="37">
        <v>33.478999999999999</v>
      </c>
      <c r="I42" s="37" t="s">
        <v>339</v>
      </c>
      <c r="J42" s="37">
        <v>94578.788</v>
      </c>
      <c r="K42" s="51" t="s">
        <v>5</v>
      </c>
      <c r="L42" s="37">
        <v>15446.027</v>
      </c>
      <c r="M42" s="37" t="s">
        <v>339</v>
      </c>
      <c r="N42" s="37">
        <v>2508.4699999999998</v>
      </c>
      <c r="O42" s="51" t="s">
        <v>5</v>
      </c>
      <c r="P42" s="37">
        <v>460.387</v>
      </c>
      <c r="Q42" s="37" t="s">
        <v>339</v>
      </c>
      <c r="R42" s="37">
        <v>1377.2919999999999</v>
      </c>
      <c r="S42" s="51" t="s">
        <v>5</v>
      </c>
      <c r="T42" s="37">
        <v>233.65199999999999</v>
      </c>
    </row>
    <row r="43" spans="1:20" s="13" customFormat="1" ht="11.25" customHeight="1">
      <c r="B43" s="63">
        <v>7</v>
      </c>
      <c r="C43" s="63"/>
      <c r="D43" s="62"/>
      <c r="E43" s="62"/>
      <c r="F43" s="37">
        <v>91.724999999999994</v>
      </c>
      <c r="G43" s="51" t="s">
        <v>5</v>
      </c>
      <c r="H43" s="37">
        <v>34.771999999999998</v>
      </c>
      <c r="I43" s="37" t="s">
        <v>339</v>
      </c>
      <c r="J43" s="37">
        <v>25416.25</v>
      </c>
      <c r="K43" s="51" t="s">
        <v>5</v>
      </c>
      <c r="L43" s="37">
        <v>8592.4210000000003</v>
      </c>
      <c r="M43" s="37" t="s">
        <v>339</v>
      </c>
      <c r="N43" s="37">
        <v>1447.865</v>
      </c>
      <c r="O43" s="51" t="s">
        <v>5</v>
      </c>
      <c r="P43" s="37">
        <v>598.68499999999995</v>
      </c>
      <c r="Q43" s="37" t="s">
        <v>339</v>
      </c>
      <c r="R43" s="37">
        <v>428.79899999999998</v>
      </c>
      <c r="S43" s="51" t="s">
        <v>5</v>
      </c>
      <c r="T43" s="37">
        <v>153.16300000000001</v>
      </c>
    </row>
    <row r="44" spans="1:20" s="13" customFormat="1" ht="11.25" customHeight="1">
      <c r="B44" s="347" t="s">
        <v>173</v>
      </c>
      <c r="C44" s="347"/>
      <c r="D44" s="347"/>
      <c r="E44" s="63"/>
      <c r="F44" s="37">
        <v>6.1950000000000003</v>
      </c>
      <c r="G44" s="51" t="s">
        <v>5</v>
      </c>
      <c r="H44" s="37">
        <v>4.8440000000000003</v>
      </c>
      <c r="I44" s="37" t="s">
        <v>339</v>
      </c>
      <c r="J44" s="37">
        <v>3201.6669999999999</v>
      </c>
      <c r="K44" s="51" t="s">
        <v>5</v>
      </c>
      <c r="L44" s="37">
        <v>2573.125</v>
      </c>
      <c r="M44" s="37" t="s">
        <v>339</v>
      </c>
      <c r="N44" s="37">
        <v>65.123999999999995</v>
      </c>
      <c r="O44" s="51" t="s">
        <v>5</v>
      </c>
      <c r="P44" s="37">
        <v>64.92</v>
      </c>
      <c r="Q44" s="37" t="s">
        <v>339</v>
      </c>
      <c r="R44" s="37">
        <v>48.822000000000003</v>
      </c>
      <c r="S44" s="51" t="s">
        <v>5</v>
      </c>
      <c r="T44" s="37">
        <v>59.503</v>
      </c>
    </row>
    <row r="45" spans="1:20" s="42" customFormat="1" ht="5.25" customHeight="1">
      <c r="A45" s="18"/>
      <c r="B45" s="18"/>
      <c r="C45" s="18"/>
      <c r="D45" s="18"/>
      <c r="E45" s="18"/>
      <c r="F45" s="18"/>
      <c r="G45" s="311"/>
      <c r="H45" s="18"/>
      <c r="I45" s="18"/>
      <c r="J45" s="18"/>
      <c r="K45" s="311"/>
      <c r="L45" s="18"/>
      <c r="M45" s="18"/>
      <c r="N45" s="18"/>
      <c r="O45" s="311"/>
      <c r="P45" s="18"/>
      <c r="Q45" s="18"/>
      <c r="R45" s="18"/>
      <c r="S45" s="311"/>
      <c r="T45" s="18"/>
    </row>
    <row r="46" spans="1:20" s="13" customFormat="1" ht="4.5" customHeight="1">
      <c r="A46" s="347"/>
      <c r="B46" s="347"/>
      <c r="C46" s="347"/>
      <c r="D46" s="347"/>
      <c r="E46" s="63"/>
      <c r="G46" s="51"/>
      <c r="K46" s="51"/>
      <c r="O46" s="51"/>
      <c r="S46" s="51"/>
    </row>
    <row r="47" spans="1:20" s="13" customFormat="1" ht="11.25" customHeight="1">
      <c r="A47" s="360" t="s">
        <v>249</v>
      </c>
      <c r="B47" s="360"/>
      <c r="C47" s="360"/>
      <c r="D47" s="360"/>
      <c r="E47" s="360"/>
      <c r="F47" s="360"/>
      <c r="G47" s="317"/>
      <c r="H47" s="157"/>
      <c r="I47" s="59"/>
      <c r="J47" s="39"/>
      <c r="K47" s="51"/>
      <c r="L47" s="39"/>
      <c r="M47" s="39"/>
      <c r="N47" s="39"/>
      <c r="O47" s="51"/>
      <c r="P47" s="39"/>
      <c r="Q47" s="39"/>
      <c r="R47" s="39"/>
      <c r="S47" s="51"/>
      <c r="T47" s="39"/>
    </row>
    <row r="48" spans="1:20" s="13" customFormat="1" ht="11.25" customHeight="1">
      <c r="A48" s="348" t="s">
        <v>24</v>
      </c>
      <c r="B48" s="348"/>
      <c r="C48" s="348"/>
      <c r="D48" s="348"/>
      <c r="E48" s="60"/>
      <c r="F48" s="38">
        <v>486.44200000000001</v>
      </c>
      <c r="G48" s="51" t="s">
        <v>5</v>
      </c>
      <c r="H48" s="38">
        <v>54.738</v>
      </c>
      <c r="I48" s="38" t="s">
        <v>339</v>
      </c>
      <c r="J48" s="38">
        <v>250362.93700000001</v>
      </c>
      <c r="K48" s="51" t="s">
        <v>5</v>
      </c>
      <c r="L48" s="38">
        <v>24989.077000000001</v>
      </c>
      <c r="M48" s="38" t="s">
        <v>339</v>
      </c>
      <c r="N48" s="38">
        <v>5934.43</v>
      </c>
      <c r="O48" s="51" t="s">
        <v>5</v>
      </c>
      <c r="P48" s="38">
        <v>804.928</v>
      </c>
      <c r="Q48" s="38" t="s">
        <v>339</v>
      </c>
      <c r="R48" s="38">
        <v>3529.308</v>
      </c>
      <c r="S48" s="51" t="s">
        <v>5</v>
      </c>
      <c r="T48" s="38">
        <v>395.45600000000002</v>
      </c>
    </row>
    <row r="49" spans="1:20" s="13" customFormat="1" ht="11.25" customHeight="1">
      <c r="A49" s="60"/>
      <c r="B49" s="63">
        <v>0</v>
      </c>
      <c r="C49" s="60"/>
      <c r="D49" s="60"/>
      <c r="E49" s="60"/>
      <c r="F49" s="37">
        <v>29.228999999999999</v>
      </c>
      <c r="G49" s="51" t="s">
        <v>5</v>
      </c>
      <c r="H49" s="37">
        <v>13.316000000000001</v>
      </c>
      <c r="I49" s="37" t="s">
        <v>339</v>
      </c>
      <c r="J49" s="37">
        <v>20640.876</v>
      </c>
      <c r="K49" s="51" t="s">
        <v>5</v>
      </c>
      <c r="L49" s="37">
        <v>10306.197</v>
      </c>
      <c r="M49" s="37" t="s">
        <v>339</v>
      </c>
      <c r="N49" s="37">
        <v>408.786</v>
      </c>
      <c r="O49" s="51" t="s">
        <v>5</v>
      </c>
      <c r="P49" s="37">
        <v>222.44300000000001</v>
      </c>
      <c r="Q49" s="37" t="s">
        <v>339</v>
      </c>
      <c r="R49" s="37">
        <v>334.28500000000003</v>
      </c>
      <c r="S49" s="51" t="s">
        <v>5</v>
      </c>
      <c r="T49" s="37">
        <v>194.66800000000001</v>
      </c>
    </row>
    <row r="50" spans="1:20" s="13" customFormat="1" ht="11.25" customHeight="1">
      <c r="A50" s="60"/>
      <c r="B50" s="63">
        <v>1</v>
      </c>
      <c r="C50" s="60"/>
      <c r="D50" s="60"/>
      <c r="E50" s="60"/>
      <c r="F50" s="37">
        <v>58.182000000000002</v>
      </c>
      <c r="G50" s="51" t="s">
        <v>5</v>
      </c>
      <c r="H50" s="37">
        <v>17.893999999999998</v>
      </c>
      <c r="I50" s="37" t="s">
        <v>339</v>
      </c>
      <c r="J50" s="37">
        <v>40430.582999999999</v>
      </c>
      <c r="K50" s="51" t="s">
        <v>5</v>
      </c>
      <c r="L50" s="37">
        <v>12698.75</v>
      </c>
      <c r="M50" s="37" t="s">
        <v>339</v>
      </c>
      <c r="N50" s="37">
        <v>716.14700000000005</v>
      </c>
      <c r="O50" s="51" t="s">
        <v>5</v>
      </c>
      <c r="P50" s="37">
        <v>237.87100000000001</v>
      </c>
      <c r="Q50" s="37" t="s">
        <v>339</v>
      </c>
      <c r="R50" s="37">
        <v>596.05200000000002</v>
      </c>
      <c r="S50" s="51" t="s">
        <v>5</v>
      </c>
      <c r="T50" s="37">
        <v>191.12799999999999</v>
      </c>
    </row>
    <row r="51" spans="1:20" s="13" customFormat="1" ht="11.25" customHeight="1">
      <c r="A51" s="60"/>
      <c r="B51" s="63">
        <v>2</v>
      </c>
      <c r="C51" s="60"/>
      <c r="D51" s="60"/>
      <c r="E51" s="60"/>
      <c r="F51" s="37">
        <v>62.777999999999999</v>
      </c>
      <c r="G51" s="51" t="s">
        <v>5</v>
      </c>
      <c r="H51" s="37">
        <v>23.681999999999999</v>
      </c>
      <c r="I51" s="37" t="s">
        <v>339</v>
      </c>
      <c r="J51" s="37">
        <v>37887.838000000003</v>
      </c>
      <c r="K51" s="51" t="s">
        <v>5</v>
      </c>
      <c r="L51" s="37">
        <v>10163.663</v>
      </c>
      <c r="M51" s="37" t="s">
        <v>339</v>
      </c>
      <c r="N51" s="37">
        <v>834.69799999999998</v>
      </c>
      <c r="O51" s="51" t="s">
        <v>5</v>
      </c>
      <c r="P51" s="37">
        <v>392.76600000000002</v>
      </c>
      <c r="Q51" s="37" t="s">
        <v>339</v>
      </c>
      <c r="R51" s="37">
        <v>551.89</v>
      </c>
      <c r="S51" s="51" t="s">
        <v>5</v>
      </c>
      <c r="T51" s="37">
        <v>152.72399999999999</v>
      </c>
    </row>
    <row r="52" spans="1:20" s="13" customFormat="1" ht="11.25" customHeight="1">
      <c r="A52" s="60"/>
      <c r="B52" s="63">
        <v>3</v>
      </c>
      <c r="C52" s="60"/>
      <c r="D52" s="60"/>
      <c r="E52" s="60"/>
      <c r="F52" s="37">
        <v>78.245000000000005</v>
      </c>
      <c r="G52" s="51" t="s">
        <v>5</v>
      </c>
      <c r="H52" s="37">
        <v>23.664999999999999</v>
      </c>
      <c r="I52" s="37" t="s">
        <v>339</v>
      </c>
      <c r="J52" s="37">
        <v>34834.453000000001</v>
      </c>
      <c r="K52" s="51" t="s">
        <v>5</v>
      </c>
      <c r="L52" s="37">
        <v>7958.1559999999999</v>
      </c>
      <c r="M52" s="37" t="s">
        <v>339</v>
      </c>
      <c r="N52" s="37">
        <v>970.72299999999996</v>
      </c>
      <c r="O52" s="51" t="s">
        <v>5</v>
      </c>
      <c r="P52" s="37">
        <v>336.64400000000001</v>
      </c>
      <c r="Q52" s="37" t="s">
        <v>339</v>
      </c>
      <c r="R52" s="37">
        <v>512.05399999999997</v>
      </c>
      <c r="S52" s="51" t="s">
        <v>5</v>
      </c>
      <c r="T52" s="37">
        <v>133.39699999999999</v>
      </c>
    </row>
    <row r="53" spans="1:20" s="13" customFormat="1" ht="11.25" customHeight="1">
      <c r="A53" s="60"/>
      <c r="B53" s="63">
        <v>4</v>
      </c>
      <c r="C53" s="60"/>
      <c r="D53" s="60"/>
      <c r="E53" s="60"/>
      <c r="F53" s="37">
        <v>65.513999999999996</v>
      </c>
      <c r="G53" s="51" t="s">
        <v>5</v>
      </c>
      <c r="H53" s="37">
        <v>19.969000000000001</v>
      </c>
      <c r="I53" s="37" t="s">
        <v>339</v>
      </c>
      <c r="J53" s="37">
        <v>27368.876</v>
      </c>
      <c r="K53" s="51" t="s">
        <v>5</v>
      </c>
      <c r="L53" s="37">
        <v>6929.5810000000001</v>
      </c>
      <c r="M53" s="37" t="s">
        <v>339</v>
      </c>
      <c r="N53" s="37">
        <v>837.55399999999997</v>
      </c>
      <c r="O53" s="51" t="s">
        <v>5</v>
      </c>
      <c r="P53" s="37">
        <v>294.14499999999998</v>
      </c>
      <c r="Q53" s="37" t="s">
        <v>339</v>
      </c>
      <c r="R53" s="37">
        <v>394.35199999999998</v>
      </c>
      <c r="S53" s="51" t="s">
        <v>5</v>
      </c>
      <c r="T53" s="37">
        <v>113.809</v>
      </c>
    </row>
    <row r="54" spans="1:20" s="13" customFormat="1" ht="11.25" customHeight="1">
      <c r="A54" s="60"/>
      <c r="B54" s="63">
        <v>5</v>
      </c>
      <c r="C54" s="60"/>
      <c r="D54" s="60"/>
      <c r="E54" s="60"/>
      <c r="F54" s="37">
        <v>63.703000000000003</v>
      </c>
      <c r="G54" s="51" t="s">
        <v>5</v>
      </c>
      <c r="H54" s="37">
        <v>22.420999999999999</v>
      </c>
      <c r="I54" s="37" t="s">
        <v>339</v>
      </c>
      <c r="J54" s="37">
        <v>31005.645</v>
      </c>
      <c r="K54" s="51" t="s">
        <v>5</v>
      </c>
      <c r="L54" s="37">
        <v>7645.951</v>
      </c>
      <c r="M54" s="37" t="s">
        <v>339</v>
      </c>
      <c r="N54" s="37">
        <v>734.87099999999998</v>
      </c>
      <c r="O54" s="51" t="s">
        <v>5</v>
      </c>
      <c r="P54" s="37">
        <v>350.94900000000001</v>
      </c>
      <c r="Q54" s="37" t="s">
        <v>339</v>
      </c>
      <c r="R54" s="37">
        <v>411.81299999999999</v>
      </c>
      <c r="S54" s="51" t="s">
        <v>5</v>
      </c>
      <c r="T54" s="37">
        <v>121.777</v>
      </c>
    </row>
    <row r="55" spans="1:20" s="13" customFormat="1" ht="11.25" customHeight="1">
      <c r="A55" s="60"/>
      <c r="B55" s="63">
        <v>6</v>
      </c>
      <c r="C55" s="60"/>
      <c r="D55" s="60"/>
      <c r="E55" s="60"/>
      <c r="F55" s="37">
        <v>34.901000000000003</v>
      </c>
      <c r="G55" s="51" t="s">
        <v>5</v>
      </c>
      <c r="H55" s="37">
        <v>11.898</v>
      </c>
      <c r="I55" s="37" t="s">
        <v>339</v>
      </c>
      <c r="J55" s="37">
        <v>19127.034</v>
      </c>
      <c r="K55" s="51" t="s">
        <v>5</v>
      </c>
      <c r="L55" s="37">
        <v>6062.9309999999996</v>
      </c>
      <c r="M55" s="37" t="s">
        <v>339</v>
      </c>
      <c r="N55" s="37">
        <v>419.11</v>
      </c>
      <c r="O55" s="51" t="s">
        <v>5</v>
      </c>
      <c r="P55" s="37">
        <v>151.566</v>
      </c>
      <c r="Q55" s="37" t="s">
        <v>339</v>
      </c>
      <c r="R55" s="37">
        <v>265.33800000000002</v>
      </c>
      <c r="S55" s="51" t="s">
        <v>5</v>
      </c>
      <c r="T55" s="37">
        <v>89.531999999999996</v>
      </c>
    </row>
    <row r="56" spans="1:20" s="13" customFormat="1" ht="11.25" customHeight="1">
      <c r="A56" s="60"/>
      <c r="B56" s="63">
        <v>7</v>
      </c>
      <c r="C56" s="60"/>
      <c r="D56" s="60"/>
      <c r="E56" s="60"/>
      <c r="F56" s="37">
        <v>35.954999999999998</v>
      </c>
      <c r="G56" s="51" t="s">
        <v>5</v>
      </c>
      <c r="H56" s="37">
        <v>14.071999999999999</v>
      </c>
      <c r="I56" s="37" t="s">
        <v>339</v>
      </c>
      <c r="J56" s="37">
        <v>16185.266</v>
      </c>
      <c r="K56" s="51" t="s">
        <v>5</v>
      </c>
      <c r="L56" s="37">
        <v>5948.9369999999999</v>
      </c>
      <c r="M56" s="37" t="s">
        <v>339</v>
      </c>
      <c r="N56" s="37">
        <v>401.60700000000003</v>
      </c>
      <c r="O56" s="51" t="s">
        <v>5</v>
      </c>
      <c r="P56" s="37">
        <v>185.48400000000001</v>
      </c>
      <c r="Q56" s="37" t="s">
        <v>339</v>
      </c>
      <c r="R56" s="37">
        <v>204.67099999999999</v>
      </c>
      <c r="S56" s="51" t="s">
        <v>5</v>
      </c>
      <c r="T56" s="37">
        <v>82.295000000000002</v>
      </c>
    </row>
    <row r="57" spans="1:20" s="13" customFormat="1" ht="11.25" customHeight="1">
      <c r="A57" s="60"/>
      <c r="B57" s="63">
        <v>8</v>
      </c>
      <c r="C57" s="60"/>
      <c r="D57" s="60"/>
      <c r="E57" s="60"/>
      <c r="F57" s="37">
        <v>15.917</v>
      </c>
      <c r="G57" s="51" t="s">
        <v>5</v>
      </c>
      <c r="H57" s="37">
        <v>10.57</v>
      </c>
      <c r="I57" s="37" t="s">
        <v>339</v>
      </c>
      <c r="J57" s="37">
        <v>4451.4949999999999</v>
      </c>
      <c r="K57" s="51" t="s">
        <v>5</v>
      </c>
      <c r="L57" s="37">
        <v>2452.4899999999998</v>
      </c>
      <c r="M57" s="37" t="s">
        <v>339</v>
      </c>
      <c r="N57" s="37">
        <v>181.708</v>
      </c>
      <c r="O57" s="51" t="s">
        <v>5</v>
      </c>
      <c r="P57" s="37">
        <v>131.60900000000001</v>
      </c>
      <c r="Q57" s="37" t="s">
        <v>339</v>
      </c>
      <c r="R57" s="37">
        <v>58.594999999999999</v>
      </c>
      <c r="S57" s="51" t="s">
        <v>5</v>
      </c>
      <c r="T57" s="37">
        <v>35.256999999999998</v>
      </c>
    </row>
    <row r="58" spans="1:20" s="13" customFormat="1" ht="11.25" customHeight="1">
      <c r="A58" s="60"/>
      <c r="B58" s="63">
        <v>9</v>
      </c>
      <c r="C58" s="60"/>
      <c r="D58" s="60"/>
      <c r="E58" s="60"/>
      <c r="F58" s="37">
        <v>7.694</v>
      </c>
      <c r="G58" s="51" t="s">
        <v>5</v>
      </c>
      <c r="H58" s="37">
        <v>5.806</v>
      </c>
      <c r="I58" s="37" t="s">
        <v>339</v>
      </c>
      <c r="J58" s="37">
        <v>4775.2460000000001</v>
      </c>
      <c r="K58" s="51" t="s">
        <v>5</v>
      </c>
      <c r="L58" s="37">
        <v>4120.8950000000004</v>
      </c>
      <c r="M58" s="37" t="s">
        <v>339</v>
      </c>
      <c r="N58" s="37">
        <v>59.311999999999998</v>
      </c>
      <c r="O58" s="51" t="s">
        <v>5</v>
      </c>
      <c r="P58" s="37">
        <v>44.414999999999999</v>
      </c>
      <c r="Q58" s="37" t="s">
        <v>339</v>
      </c>
      <c r="R58" s="37">
        <v>49.481999999999999</v>
      </c>
      <c r="S58" s="51" t="s">
        <v>5</v>
      </c>
      <c r="T58" s="37">
        <v>44.78</v>
      </c>
    </row>
    <row r="59" spans="1:20" s="13" customFormat="1" ht="11.25" customHeight="1">
      <c r="A59" s="60"/>
      <c r="B59" s="359" t="s">
        <v>174</v>
      </c>
      <c r="C59" s="359"/>
      <c r="D59" s="359"/>
      <c r="E59" s="63"/>
      <c r="F59" s="37">
        <v>34.323</v>
      </c>
      <c r="G59" s="51" t="s">
        <v>5</v>
      </c>
      <c r="H59" s="37">
        <v>14.656000000000001</v>
      </c>
      <c r="I59" s="37" t="s">
        <v>339</v>
      </c>
      <c r="J59" s="37">
        <v>13655.627</v>
      </c>
      <c r="K59" s="51" t="s">
        <v>5</v>
      </c>
      <c r="L59" s="37">
        <v>6190.1040000000003</v>
      </c>
      <c r="M59" s="37" t="s">
        <v>339</v>
      </c>
      <c r="N59" s="37">
        <v>369.91500000000002</v>
      </c>
      <c r="O59" s="51" t="s">
        <v>5</v>
      </c>
      <c r="P59" s="37">
        <v>175.56700000000001</v>
      </c>
      <c r="Q59" s="37" t="s">
        <v>339</v>
      </c>
      <c r="R59" s="37">
        <v>150.774</v>
      </c>
      <c r="S59" s="51" t="s">
        <v>5</v>
      </c>
      <c r="T59" s="37">
        <v>70.488</v>
      </c>
    </row>
    <row r="60" spans="1:20" s="42" customFormat="1" ht="4.5" customHeight="1">
      <c r="A60" s="18"/>
      <c r="B60" s="18"/>
      <c r="C60" s="18"/>
      <c r="D60" s="18"/>
      <c r="E60" s="18"/>
      <c r="F60" s="18"/>
      <c r="G60" s="311"/>
      <c r="H60" s="18"/>
      <c r="I60" s="18"/>
      <c r="J60" s="18"/>
      <c r="K60" s="311"/>
      <c r="L60" s="18"/>
      <c r="M60" s="18"/>
      <c r="N60" s="18"/>
      <c r="O60" s="311"/>
      <c r="P60" s="18"/>
      <c r="Q60" s="18"/>
      <c r="R60" s="18"/>
      <c r="S60" s="311"/>
      <c r="T60" s="18"/>
    </row>
    <row r="61" spans="1:20" s="13" customFormat="1" ht="5.25" customHeight="1">
      <c r="A61" s="347"/>
      <c r="B61" s="347"/>
      <c r="C61" s="347"/>
      <c r="D61" s="347"/>
      <c r="E61" s="63"/>
      <c r="G61" s="51"/>
      <c r="K61" s="51"/>
      <c r="O61" s="51"/>
      <c r="S61" s="51"/>
    </row>
    <row r="62" spans="1:20" s="13" customFormat="1" ht="11.25" customHeight="1">
      <c r="A62" s="360" t="s">
        <v>175</v>
      </c>
      <c r="B62" s="360"/>
      <c r="C62" s="360"/>
      <c r="D62" s="360"/>
      <c r="E62" s="59"/>
      <c r="F62" s="157"/>
      <c r="G62" s="317"/>
      <c r="H62" s="157"/>
      <c r="I62" s="59"/>
      <c r="J62" s="39"/>
      <c r="K62" s="51"/>
      <c r="L62" s="39"/>
      <c r="M62" s="39"/>
      <c r="N62" s="39"/>
      <c r="O62" s="51"/>
      <c r="P62" s="39"/>
      <c r="Q62" s="39"/>
      <c r="R62" s="39"/>
      <c r="S62" s="51"/>
      <c r="T62" s="39"/>
    </row>
    <row r="63" spans="1:20" s="13" customFormat="1" ht="11.25" customHeight="1">
      <c r="A63" s="348" t="s">
        <v>24</v>
      </c>
      <c r="B63" s="348"/>
      <c r="C63" s="348"/>
      <c r="D63" s="348"/>
      <c r="E63" s="60"/>
      <c r="F63" s="38">
        <v>486.44200000000001</v>
      </c>
      <c r="G63" s="51" t="s">
        <v>5</v>
      </c>
      <c r="H63" s="38">
        <v>54.738</v>
      </c>
      <c r="I63" s="38" t="s">
        <v>339</v>
      </c>
      <c r="J63" s="38">
        <v>250362.93700000001</v>
      </c>
      <c r="K63" s="51" t="s">
        <v>5</v>
      </c>
      <c r="L63" s="38">
        <v>24989.077000000001</v>
      </c>
      <c r="M63" s="38" t="s">
        <v>339</v>
      </c>
      <c r="N63" s="38">
        <v>5934.43</v>
      </c>
      <c r="O63" s="51" t="s">
        <v>5</v>
      </c>
      <c r="P63" s="38">
        <v>804.928</v>
      </c>
      <c r="Q63" s="38" t="s">
        <v>339</v>
      </c>
      <c r="R63" s="38">
        <v>3529.308</v>
      </c>
      <c r="S63" s="51" t="s">
        <v>5</v>
      </c>
      <c r="T63" s="38">
        <v>395.45600000000002</v>
      </c>
    </row>
    <row r="64" spans="1:20" s="13" customFormat="1" ht="11.25" customHeight="1">
      <c r="A64" s="60"/>
      <c r="B64" s="347" t="s">
        <v>178</v>
      </c>
      <c r="C64" s="347"/>
      <c r="D64" s="347"/>
      <c r="E64" s="63"/>
      <c r="F64" s="37">
        <v>155.846</v>
      </c>
      <c r="G64" s="51" t="s">
        <v>5</v>
      </c>
      <c r="H64" s="37">
        <v>26.704999999999998</v>
      </c>
      <c r="I64" s="37" t="s">
        <v>339</v>
      </c>
      <c r="J64" s="37">
        <v>104130.45699999999</v>
      </c>
      <c r="K64" s="51" t="s">
        <v>5</v>
      </c>
      <c r="L64" s="37">
        <v>18159.045999999998</v>
      </c>
      <c r="M64" s="37" t="s">
        <v>339</v>
      </c>
      <c r="N64" s="37">
        <v>1850.335</v>
      </c>
      <c r="O64" s="51" t="s">
        <v>5</v>
      </c>
      <c r="P64" s="37">
        <v>356.19</v>
      </c>
      <c r="Q64" s="37" t="s">
        <v>339</v>
      </c>
      <c r="R64" s="37">
        <v>1532.982</v>
      </c>
      <c r="S64" s="51" t="s">
        <v>5</v>
      </c>
      <c r="T64" s="37">
        <v>298.94600000000003</v>
      </c>
    </row>
    <row r="65" spans="1:20" s="13" customFormat="1" ht="11.25" customHeight="1">
      <c r="A65" s="60"/>
      <c r="B65" s="347" t="s">
        <v>177</v>
      </c>
      <c r="C65" s="347"/>
      <c r="D65" s="347"/>
      <c r="E65" s="63"/>
      <c r="F65" s="37">
        <v>127.33499999999999</v>
      </c>
      <c r="G65" s="51" t="s">
        <v>5</v>
      </c>
      <c r="H65" s="37">
        <v>31.863</v>
      </c>
      <c r="I65" s="37" t="s">
        <v>339</v>
      </c>
      <c r="J65" s="37">
        <v>53040.2</v>
      </c>
      <c r="K65" s="51" t="s">
        <v>5</v>
      </c>
      <c r="L65" s="37">
        <v>10981.27</v>
      </c>
      <c r="M65" s="37" t="s">
        <v>339</v>
      </c>
      <c r="N65" s="37">
        <v>1680.9459999999999</v>
      </c>
      <c r="O65" s="51" t="s">
        <v>5</v>
      </c>
      <c r="P65" s="37">
        <v>467.51</v>
      </c>
      <c r="Q65" s="37" t="s">
        <v>339</v>
      </c>
      <c r="R65" s="37">
        <v>793.99900000000002</v>
      </c>
      <c r="S65" s="51" t="s">
        <v>5</v>
      </c>
      <c r="T65" s="37">
        <v>180.976</v>
      </c>
    </row>
    <row r="66" spans="1:20" s="13" customFormat="1" ht="11.25" customHeight="1">
      <c r="A66" s="60"/>
      <c r="B66" s="329" t="s">
        <v>176</v>
      </c>
      <c r="C66" s="329"/>
      <c r="D66" s="329"/>
      <c r="E66" s="125"/>
      <c r="F66" s="37">
        <v>156.72499999999999</v>
      </c>
      <c r="G66" s="51" t="s">
        <v>5</v>
      </c>
      <c r="H66" s="37">
        <v>33.679000000000002</v>
      </c>
      <c r="I66" s="37" t="s">
        <v>339</v>
      </c>
      <c r="J66" s="37">
        <v>73149.591</v>
      </c>
      <c r="K66" s="51" t="s">
        <v>5</v>
      </c>
      <c r="L66" s="37">
        <v>12702.127</v>
      </c>
      <c r="M66" s="37" t="s">
        <v>339</v>
      </c>
      <c r="N66" s="37">
        <v>1875.5250000000001</v>
      </c>
      <c r="O66" s="51" t="s">
        <v>5</v>
      </c>
      <c r="P66" s="37">
        <v>529.80399999999997</v>
      </c>
      <c r="Q66" s="37" t="s">
        <v>339</v>
      </c>
      <c r="R66" s="37">
        <v>963.92100000000005</v>
      </c>
      <c r="S66" s="51" t="s">
        <v>5</v>
      </c>
      <c r="T66" s="37">
        <v>185.65199999999999</v>
      </c>
    </row>
    <row r="67" spans="1:20" s="13" customFormat="1" ht="11.25" customHeight="1">
      <c r="A67" s="60"/>
      <c r="B67" s="130" t="s">
        <v>229</v>
      </c>
      <c r="C67" s="130"/>
      <c r="F67" s="37">
        <v>30.920999999999999</v>
      </c>
      <c r="G67" s="51" t="s">
        <v>5</v>
      </c>
      <c r="H67" s="37">
        <v>14.525</v>
      </c>
      <c r="I67" s="37" t="s">
        <v>339</v>
      </c>
      <c r="J67" s="37">
        <v>12317.9</v>
      </c>
      <c r="K67" s="51" t="s">
        <v>5</v>
      </c>
      <c r="L67" s="37">
        <v>6010.5739999999996</v>
      </c>
      <c r="M67" s="37" t="s">
        <v>339</v>
      </c>
      <c r="N67" s="37">
        <v>356.56900000000002</v>
      </c>
      <c r="O67" s="51" t="s">
        <v>5</v>
      </c>
      <c r="P67" s="37">
        <v>182.63900000000001</v>
      </c>
      <c r="Q67" s="37" t="s">
        <v>339</v>
      </c>
      <c r="R67" s="37">
        <v>139.96899999999999</v>
      </c>
      <c r="S67" s="51" t="s">
        <v>5</v>
      </c>
      <c r="T67" s="37">
        <v>68.269000000000005</v>
      </c>
    </row>
    <row r="68" spans="1:20" s="13" customFormat="1" ht="11.25" customHeight="1">
      <c r="A68" s="60"/>
      <c r="B68" s="130" t="s">
        <v>230</v>
      </c>
      <c r="C68" s="130"/>
      <c r="F68" s="37">
        <v>6.0780000000000003</v>
      </c>
      <c r="G68" s="51" t="s">
        <v>5</v>
      </c>
      <c r="H68" s="37">
        <v>5.3869999999999996</v>
      </c>
      <c r="I68" s="37" t="s">
        <v>339</v>
      </c>
      <c r="J68" s="37">
        <v>2338.2600000000002</v>
      </c>
      <c r="K68" s="51" t="s">
        <v>5</v>
      </c>
      <c r="L68" s="37">
        <v>2093.491</v>
      </c>
      <c r="M68" s="37" t="s">
        <v>339</v>
      </c>
      <c r="N68" s="37">
        <v>54.637999999999998</v>
      </c>
      <c r="O68" s="51" t="s">
        <v>5</v>
      </c>
      <c r="P68" s="37">
        <v>56.445999999999998</v>
      </c>
      <c r="Q68" s="37" t="s">
        <v>339</v>
      </c>
      <c r="R68" s="37">
        <v>26.395</v>
      </c>
      <c r="S68" s="51" t="s">
        <v>5</v>
      </c>
      <c r="T68" s="37">
        <v>28.02</v>
      </c>
    </row>
    <row r="69" spans="1:20" s="13" customFormat="1" ht="11.25" customHeight="1">
      <c r="A69" s="60"/>
      <c r="B69" s="130" t="s">
        <v>231</v>
      </c>
      <c r="C69" s="130"/>
      <c r="F69" s="37" t="s">
        <v>338</v>
      </c>
      <c r="G69" s="51" t="s">
        <v>5</v>
      </c>
      <c r="H69" s="37" t="s">
        <v>338</v>
      </c>
      <c r="I69" s="37" t="s">
        <v>339</v>
      </c>
      <c r="J69" s="37" t="s">
        <v>338</v>
      </c>
      <c r="K69" s="51" t="s">
        <v>5</v>
      </c>
      <c r="L69" s="37" t="s">
        <v>338</v>
      </c>
      <c r="M69" s="37" t="s">
        <v>339</v>
      </c>
      <c r="N69" s="37" t="s">
        <v>338</v>
      </c>
      <c r="O69" s="51" t="s">
        <v>5</v>
      </c>
      <c r="P69" s="37" t="s">
        <v>338</v>
      </c>
      <c r="Q69" s="37" t="s">
        <v>339</v>
      </c>
      <c r="R69" s="37" t="s">
        <v>338</v>
      </c>
      <c r="S69" s="51" t="s">
        <v>5</v>
      </c>
      <c r="T69" s="37" t="s">
        <v>338</v>
      </c>
    </row>
    <row r="70" spans="1:20" s="13" customFormat="1" ht="11.25" customHeight="1">
      <c r="A70" s="60"/>
      <c r="B70" s="347" t="s">
        <v>179</v>
      </c>
      <c r="C70" s="347"/>
      <c r="D70" s="347"/>
      <c r="E70" s="63"/>
      <c r="F70" s="37">
        <v>9.5370000000000008</v>
      </c>
      <c r="G70" s="51" t="s">
        <v>5</v>
      </c>
      <c r="H70" s="37">
        <v>6.4619999999999997</v>
      </c>
      <c r="I70" s="37" t="s">
        <v>339</v>
      </c>
      <c r="J70" s="37">
        <v>5386.5290000000005</v>
      </c>
      <c r="K70" s="51" t="s">
        <v>5</v>
      </c>
      <c r="L70" s="37">
        <v>3785.12</v>
      </c>
      <c r="M70" s="37" t="s">
        <v>339</v>
      </c>
      <c r="N70" s="37">
        <v>116.417</v>
      </c>
      <c r="O70" s="51" t="s">
        <v>5</v>
      </c>
      <c r="P70" s="37">
        <v>92.944999999999993</v>
      </c>
      <c r="Q70" s="37" t="s">
        <v>339</v>
      </c>
      <c r="R70" s="37">
        <v>72.040999999999997</v>
      </c>
      <c r="S70" s="51" t="s">
        <v>5</v>
      </c>
      <c r="T70" s="37">
        <v>52.771000000000001</v>
      </c>
    </row>
    <row r="71" spans="1:20" s="13" customFormat="1" ht="11.25" customHeight="1" thickBot="1">
      <c r="A71" s="46"/>
      <c r="B71" s="46"/>
      <c r="C71" s="45"/>
      <c r="D71" s="45"/>
      <c r="E71" s="45"/>
      <c r="F71" s="45"/>
      <c r="G71" s="50"/>
      <c r="H71" s="45"/>
      <c r="I71" s="45"/>
      <c r="J71" s="45"/>
      <c r="K71" s="50"/>
      <c r="L71" s="45"/>
      <c r="M71" s="45"/>
      <c r="N71" s="45"/>
      <c r="O71" s="50"/>
      <c r="P71" s="45"/>
      <c r="Q71" s="45"/>
      <c r="R71" s="45"/>
      <c r="S71" s="50"/>
      <c r="T71" s="45"/>
    </row>
    <row r="72" spans="1:20" s="13" customFormat="1" ht="12.75" customHeight="1">
      <c r="A72" s="290" t="s">
        <v>303</v>
      </c>
      <c r="G72" s="6"/>
      <c r="K72" s="6"/>
      <c r="O72" s="6"/>
      <c r="S72" s="6"/>
    </row>
    <row r="73" spans="1:20" s="13" customFormat="1" ht="12.75" customHeight="1">
      <c r="G73" s="6"/>
      <c r="K73" s="6"/>
      <c r="O73" s="6"/>
      <c r="S73" s="6"/>
    </row>
    <row r="74" spans="1:20" s="13" customFormat="1" ht="12.75" customHeight="1">
      <c r="G74" s="6"/>
      <c r="K74" s="6"/>
      <c r="O74" s="6"/>
      <c r="S74" s="6"/>
    </row>
    <row r="75" spans="1:20" ht="12.75" customHeight="1"/>
    <row r="76" spans="1:20" ht="12.75" customHeight="1"/>
    <row r="77" spans="1:20" ht="12.75" customHeight="1"/>
    <row r="78" spans="1:20" ht="12.75" customHeight="1"/>
    <row r="79" spans="1:20" ht="12.75" customHeight="1"/>
    <row r="80" spans="1:20" ht="12.75" customHeight="1"/>
    <row r="81" ht="12.75" customHeight="1"/>
  </sheetData>
  <sheetProtection formatCells="0" formatColumns="0" formatRows="0"/>
  <mergeCells count="33">
    <mergeCell ref="A27:D27"/>
    <mergeCell ref="A11:D11"/>
    <mergeCell ref="A10:F10"/>
    <mergeCell ref="K8:L8"/>
    <mergeCell ref="O8:P8"/>
    <mergeCell ref="S8:T8"/>
    <mergeCell ref="A26:F26"/>
    <mergeCell ref="G8:H8"/>
    <mergeCell ref="A36:F36"/>
    <mergeCell ref="A37:D37"/>
    <mergeCell ref="A46:D46"/>
    <mergeCell ref="A35:D35"/>
    <mergeCell ref="B65:D65"/>
    <mergeCell ref="A47:F47"/>
    <mergeCell ref="B64:D64"/>
    <mergeCell ref="N6:P6"/>
    <mergeCell ref="A9:D9"/>
    <mergeCell ref="R6:T6"/>
    <mergeCell ref="F7:H7"/>
    <mergeCell ref="J7:L7"/>
    <mergeCell ref="N7:P7"/>
    <mergeCell ref="R7:T7"/>
    <mergeCell ref="A6:D8"/>
    <mergeCell ref="F6:H6"/>
    <mergeCell ref="J6:L6"/>
    <mergeCell ref="B70:D70"/>
    <mergeCell ref="B44:D44"/>
    <mergeCell ref="B59:D59"/>
    <mergeCell ref="A61:D61"/>
    <mergeCell ref="A62:D62"/>
    <mergeCell ref="A63:D63"/>
    <mergeCell ref="B66:D66"/>
    <mergeCell ref="A48:D48"/>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Blad13" enableFormatConditionsCalculation="0"/>
  <dimension ref="A1:W71"/>
  <sheetViews>
    <sheetView topLeftCell="A19" zoomScaleNormal="100" workbookViewId="0">
      <selection activeCell="O34" sqref="O34"/>
    </sheetView>
  </sheetViews>
  <sheetFormatPr defaultRowHeight="12.75"/>
  <cols>
    <col min="1" max="1" width="2.85546875" style="1" customWidth="1"/>
    <col min="2" max="2" width="17" style="1" customWidth="1"/>
    <col min="3" max="5" width="13.140625" style="1" hidden="1" customWidth="1"/>
    <col min="6" max="6" width="9.28515625" style="1" customWidth="1"/>
    <col min="7" max="7" width="2.7109375" style="43" customWidth="1"/>
    <col min="8" max="8" width="5" style="1" customWidth="1"/>
    <col min="9" max="9" width="2.140625" style="1" customWidth="1"/>
    <col min="10" max="10" width="9.140625" style="1"/>
    <col min="11" max="11" width="2.7109375" style="43" customWidth="1"/>
    <col min="12" max="12" width="6" style="1" customWidth="1"/>
    <col min="13" max="13" width="1.140625" style="1" customWidth="1"/>
    <col min="14" max="14" width="11.42578125" style="1" customWidth="1"/>
    <col min="15" max="15" width="2.7109375" style="43" customWidth="1"/>
    <col min="16" max="16" width="5" style="1" customWidth="1"/>
    <col min="17" max="17" width="1.140625" style="1" customWidth="1"/>
    <col min="18" max="18" width="7.140625" style="1" customWidth="1"/>
    <col min="19" max="19" width="2.7109375" style="43" customWidth="1"/>
    <col min="20" max="20" width="5.140625" style="1" customWidth="1"/>
    <col min="21" max="21" width="5.42578125" style="1" customWidth="1"/>
    <col min="22" max="23" width="9.140625" style="185"/>
    <col min="24" max="16384" width="9.140625" style="1"/>
  </cols>
  <sheetData>
    <row r="1" spans="1:23" ht="6.75" customHeight="1">
      <c r="V1" s="183"/>
      <c r="W1" s="183"/>
    </row>
    <row r="2" spans="1:23" ht="15.75" customHeight="1">
      <c r="A2" s="362" t="s">
        <v>284</v>
      </c>
      <c r="B2" s="362"/>
      <c r="C2" s="362"/>
      <c r="D2" s="362"/>
      <c r="E2" s="362"/>
      <c r="F2" s="362"/>
      <c r="G2" s="362"/>
      <c r="H2" s="362"/>
      <c r="I2" s="362"/>
      <c r="J2" s="362"/>
      <c r="K2" s="362"/>
      <c r="L2" s="362"/>
      <c r="M2" s="362"/>
      <c r="N2" s="362"/>
      <c r="O2" s="362"/>
      <c r="P2" s="362"/>
      <c r="Q2" s="362"/>
      <c r="R2" s="362"/>
      <c r="S2" s="362"/>
      <c r="T2" s="362"/>
      <c r="U2" s="167"/>
      <c r="V2" s="183"/>
      <c r="W2" s="183"/>
    </row>
    <row r="3" spans="1:23" ht="15.75" customHeight="1">
      <c r="A3" s="100" t="s">
        <v>361</v>
      </c>
      <c r="B3" s="193"/>
      <c r="C3" s="193"/>
      <c r="D3" s="193"/>
      <c r="E3" s="193"/>
      <c r="F3" s="193"/>
      <c r="G3" s="193"/>
      <c r="H3" s="193"/>
      <c r="I3" s="193"/>
      <c r="J3" s="193"/>
      <c r="K3" s="193"/>
      <c r="L3" s="193"/>
      <c r="M3" s="193"/>
      <c r="N3" s="193"/>
      <c r="O3" s="193"/>
      <c r="P3" s="193"/>
      <c r="Q3" s="193"/>
      <c r="R3" s="193"/>
      <c r="S3" s="193"/>
      <c r="T3" s="193"/>
      <c r="U3" s="136"/>
      <c r="V3" s="183"/>
      <c r="W3" s="183"/>
    </row>
    <row r="4" spans="1:23" ht="15.75" customHeight="1">
      <c r="A4" s="196" t="s">
        <v>285</v>
      </c>
      <c r="B4" s="136"/>
      <c r="C4" s="136"/>
      <c r="D4" s="136"/>
      <c r="E4" s="136"/>
      <c r="F4" s="136"/>
      <c r="G4" s="136"/>
      <c r="H4" s="136"/>
      <c r="I4" s="136"/>
      <c r="J4" s="136"/>
      <c r="K4" s="136"/>
      <c r="L4" s="136"/>
      <c r="M4" s="136"/>
      <c r="N4" s="136"/>
      <c r="O4" s="136"/>
      <c r="P4" s="136"/>
      <c r="Q4" s="136"/>
      <c r="R4" s="136"/>
      <c r="S4" s="136"/>
      <c r="T4" s="136"/>
      <c r="U4" s="136"/>
      <c r="V4" s="183"/>
      <c r="W4" s="183"/>
    </row>
    <row r="5" spans="1:23" ht="15.75" thickBot="1">
      <c r="A5" s="196" t="s">
        <v>362</v>
      </c>
      <c r="B5" s="136"/>
      <c r="C5" s="136"/>
      <c r="D5" s="136"/>
      <c r="E5" s="136"/>
      <c r="F5" s="136"/>
      <c r="G5" s="136"/>
      <c r="H5" s="136"/>
      <c r="I5" s="136"/>
      <c r="J5" s="136"/>
      <c r="K5" s="136"/>
      <c r="L5" s="136"/>
      <c r="M5" s="136"/>
      <c r="N5" s="136"/>
      <c r="O5" s="136"/>
      <c r="P5" s="136"/>
      <c r="Q5" s="136"/>
      <c r="R5" s="136"/>
      <c r="S5" s="136"/>
      <c r="T5" s="136"/>
      <c r="U5" s="136"/>
      <c r="V5" s="183"/>
      <c r="W5" s="183"/>
    </row>
    <row r="6" spans="1:23" s="57" customFormat="1" ht="13.5" customHeight="1">
      <c r="A6" s="344"/>
      <c r="B6" s="344"/>
      <c r="C6" s="49"/>
      <c r="D6" s="49"/>
      <c r="E6" s="49"/>
      <c r="F6" s="331" t="s">
        <v>164</v>
      </c>
      <c r="G6" s="331"/>
      <c r="H6" s="331"/>
      <c r="I6" s="119"/>
      <c r="J6" s="331" t="s">
        <v>233</v>
      </c>
      <c r="K6" s="331"/>
      <c r="L6" s="331"/>
      <c r="M6" s="112"/>
      <c r="N6" s="331" t="s">
        <v>86</v>
      </c>
      <c r="O6" s="331"/>
      <c r="P6" s="331"/>
      <c r="Q6" s="119"/>
      <c r="R6" s="331" t="s">
        <v>159</v>
      </c>
      <c r="S6" s="331"/>
      <c r="T6" s="331"/>
      <c r="U6" s="111"/>
      <c r="V6" s="184"/>
      <c r="W6" s="184"/>
    </row>
    <row r="7" spans="1:23" ht="10.5" customHeight="1">
      <c r="A7" s="356"/>
      <c r="B7" s="356"/>
      <c r="C7" s="104"/>
      <c r="D7" s="104"/>
      <c r="E7" s="104"/>
      <c r="F7" s="333" t="s">
        <v>195</v>
      </c>
      <c r="G7" s="333"/>
      <c r="H7" s="333"/>
      <c r="I7" s="103"/>
      <c r="J7" s="333" t="s">
        <v>221</v>
      </c>
      <c r="K7" s="333"/>
      <c r="L7" s="333"/>
      <c r="M7" s="111"/>
      <c r="N7" s="333" t="s">
        <v>227</v>
      </c>
      <c r="O7" s="333"/>
      <c r="P7" s="333"/>
      <c r="Q7" s="103"/>
      <c r="R7" s="333" t="s">
        <v>21</v>
      </c>
      <c r="S7" s="333"/>
      <c r="T7" s="333"/>
      <c r="U7" s="111"/>
      <c r="V7" s="183"/>
      <c r="W7" s="183"/>
    </row>
    <row r="8" spans="1:23" ht="10.5" customHeight="1" thickBot="1">
      <c r="A8" s="345"/>
      <c r="B8" s="345"/>
      <c r="C8" s="28"/>
      <c r="D8" s="28"/>
      <c r="E8" s="28"/>
      <c r="F8" s="28" t="s">
        <v>24</v>
      </c>
      <c r="G8" s="330" t="s">
        <v>132</v>
      </c>
      <c r="H8" s="330"/>
      <c r="I8" s="110"/>
      <c r="J8" s="28" t="s">
        <v>24</v>
      </c>
      <c r="K8" s="330" t="s">
        <v>132</v>
      </c>
      <c r="L8" s="330"/>
      <c r="M8" s="110"/>
      <c r="N8" s="28" t="s">
        <v>24</v>
      </c>
      <c r="O8" s="330" t="s">
        <v>132</v>
      </c>
      <c r="P8" s="330"/>
      <c r="Q8" s="110"/>
      <c r="R8" s="28" t="s">
        <v>24</v>
      </c>
      <c r="S8" s="330" t="s">
        <v>132</v>
      </c>
      <c r="T8" s="330"/>
      <c r="U8" s="101"/>
      <c r="V8" s="183"/>
      <c r="W8" s="183"/>
    </row>
    <row r="9" spans="1:23" ht="6" customHeight="1">
      <c r="A9" s="349"/>
      <c r="B9" s="349"/>
      <c r="C9" s="36"/>
      <c r="D9" s="36"/>
      <c r="E9" s="36"/>
      <c r="F9" s="62"/>
      <c r="G9" s="62"/>
      <c r="H9" s="62"/>
      <c r="I9" s="62"/>
      <c r="J9" s="62"/>
      <c r="K9" s="62"/>
      <c r="L9" s="62"/>
      <c r="M9" s="62"/>
      <c r="N9" s="62"/>
      <c r="O9" s="62"/>
      <c r="P9" s="62"/>
      <c r="Q9" s="62"/>
      <c r="R9" s="62"/>
      <c r="S9" s="62"/>
      <c r="T9" s="62"/>
      <c r="U9" s="62"/>
      <c r="V9" s="183"/>
      <c r="W9" s="183"/>
    </row>
    <row r="10" spans="1:23" ht="13.5" customHeight="1">
      <c r="A10" s="361" t="s">
        <v>234</v>
      </c>
      <c r="B10" s="361"/>
      <c r="C10" s="361"/>
      <c r="D10" s="361"/>
      <c r="E10" s="361"/>
      <c r="F10" s="361"/>
      <c r="G10" s="361"/>
      <c r="H10" s="361"/>
      <c r="I10" s="361"/>
      <c r="J10" s="62"/>
      <c r="K10" s="62"/>
      <c r="L10" s="62"/>
      <c r="M10" s="62"/>
      <c r="N10" s="62"/>
      <c r="O10" s="62"/>
      <c r="P10" s="62"/>
      <c r="Q10" s="62"/>
      <c r="R10" s="62"/>
      <c r="S10" s="62"/>
      <c r="T10" s="62"/>
      <c r="U10" s="62"/>
      <c r="V10" s="183"/>
      <c r="W10" s="183"/>
    </row>
    <row r="11" spans="1:23" ht="12" customHeight="1">
      <c r="A11" s="349" t="s">
        <v>24</v>
      </c>
      <c r="B11" s="349"/>
      <c r="C11" s="36"/>
      <c r="D11" s="36"/>
      <c r="E11" s="36"/>
      <c r="F11" s="131">
        <v>175.91200000000001</v>
      </c>
      <c r="G11" s="138" t="s">
        <v>5</v>
      </c>
      <c r="H11" s="131">
        <v>22.716999999999999</v>
      </c>
      <c r="I11" s="62" t="s">
        <v>339</v>
      </c>
      <c r="J11" s="131">
        <v>100574.561</v>
      </c>
      <c r="K11" s="138" t="s">
        <v>5</v>
      </c>
      <c r="L11" s="131">
        <v>11970.393</v>
      </c>
      <c r="M11" s="62" t="s">
        <v>339</v>
      </c>
      <c r="N11" s="131">
        <v>3153.59</v>
      </c>
      <c r="O11" s="138" t="s">
        <v>5</v>
      </c>
      <c r="P11" s="131">
        <v>547.28499999999997</v>
      </c>
      <c r="Q11" s="62" t="s">
        <v>339</v>
      </c>
      <c r="R11" s="131">
        <v>1684.1959999999999</v>
      </c>
      <c r="S11" s="138" t="s">
        <v>5</v>
      </c>
      <c r="T11" s="131">
        <v>226.13300000000001</v>
      </c>
      <c r="U11" s="62"/>
      <c r="V11" s="206"/>
    </row>
    <row r="12" spans="1:23" ht="6" customHeight="1">
      <c r="A12" s="60"/>
      <c r="G12" s="40"/>
      <c r="H12" s="62"/>
      <c r="I12" s="62"/>
      <c r="J12" s="62"/>
      <c r="K12" s="40"/>
      <c r="L12" s="62"/>
      <c r="M12" s="62"/>
      <c r="N12" s="62"/>
      <c r="O12" s="138"/>
      <c r="P12" s="62"/>
      <c r="Q12" s="62"/>
      <c r="R12" s="62"/>
      <c r="S12" s="40"/>
      <c r="T12" s="62"/>
      <c r="U12" s="62"/>
    </row>
    <row r="13" spans="1:23" ht="12" customHeight="1">
      <c r="A13" s="360" t="s">
        <v>160</v>
      </c>
      <c r="B13" s="360"/>
      <c r="C13" s="59"/>
      <c r="D13" s="59"/>
      <c r="E13" s="59"/>
      <c r="G13" s="318"/>
      <c r="K13" s="319"/>
      <c r="O13" s="319"/>
      <c r="S13" s="319"/>
      <c r="U13" s="38"/>
      <c r="V13" s="306"/>
    </row>
    <row r="14" spans="1:23" ht="12" customHeight="1">
      <c r="A14" s="348" t="s">
        <v>24</v>
      </c>
      <c r="B14" s="348"/>
      <c r="C14" s="60"/>
      <c r="D14" s="60"/>
      <c r="E14" s="60"/>
      <c r="F14" s="131">
        <v>60.463999999999999</v>
      </c>
      <c r="G14" s="138" t="s">
        <v>5</v>
      </c>
      <c r="H14" s="131">
        <v>12.042999999999999</v>
      </c>
      <c r="I14" s="100" t="s">
        <v>339</v>
      </c>
      <c r="J14" s="131">
        <v>45067.273999999998</v>
      </c>
      <c r="K14" s="138" t="s">
        <v>5</v>
      </c>
      <c r="L14" s="131">
        <v>8867.6929999999993</v>
      </c>
      <c r="M14" s="100" t="s">
        <v>339</v>
      </c>
      <c r="N14" s="131">
        <v>989.346</v>
      </c>
      <c r="O14" s="138" t="s">
        <v>5</v>
      </c>
      <c r="P14" s="131">
        <v>265.57799999999997</v>
      </c>
      <c r="Q14" s="100" t="s">
        <v>339</v>
      </c>
      <c r="R14" s="131">
        <v>757.476</v>
      </c>
      <c r="S14" s="138" t="s">
        <v>5</v>
      </c>
      <c r="T14" s="131">
        <v>162.64500000000001</v>
      </c>
      <c r="U14" s="37"/>
    </row>
    <row r="15" spans="1:23" ht="12" customHeight="1">
      <c r="A15" s="137"/>
      <c r="B15" s="63" t="s">
        <v>6</v>
      </c>
      <c r="C15" s="63"/>
      <c r="D15" s="63"/>
      <c r="E15" s="63"/>
      <c r="F15" s="38"/>
      <c r="G15" s="138"/>
      <c r="H15" s="38"/>
      <c r="I15" s="38"/>
      <c r="J15" s="38"/>
      <c r="K15" s="51"/>
      <c r="L15" s="38"/>
      <c r="M15" s="38"/>
      <c r="N15" s="38"/>
      <c r="O15" s="51"/>
      <c r="P15" s="38"/>
      <c r="Q15" s="38"/>
      <c r="R15" s="38"/>
      <c r="S15" s="51"/>
      <c r="T15" s="38"/>
      <c r="U15" s="37"/>
      <c r="V15" s="206"/>
    </row>
    <row r="16" spans="1:23" ht="12" customHeight="1">
      <c r="A16" s="13"/>
      <c r="B16" s="63" t="s">
        <v>87</v>
      </c>
      <c r="C16" s="63"/>
      <c r="D16" s="63"/>
      <c r="E16" s="63"/>
      <c r="F16" s="132">
        <v>16.664999999999999</v>
      </c>
      <c r="G16" s="138" t="s">
        <v>5</v>
      </c>
      <c r="H16" s="132">
        <v>7.3310000000000004</v>
      </c>
      <c r="I16" s="1" t="s">
        <v>339</v>
      </c>
      <c r="J16" s="132">
        <v>4438.0870000000004</v>
      </c>
      <c r="K16" s="138" t="s">
        <v>5</v>
      </c>
      <c r="L16" s="132">
        <v>2134.098</v>
      </c>
      <c r="M16" s="1" t="s">
        <v>339</v>
      </c>
      <c r="N16" s="132">
        <v>159.03399999999999</v>
      </c>
      <c r="O16" s="138" t="s">
        <v>5</v>
      </c>
      <c r="P16" s="132">
        <v>76.105999999999995</v>
      </c>
      <c r="Q16" s="1" t="s">
        <v>339</v>
      </c>
      <c r="R16" s="132">
        <v>42.433</v>
      </c>
      <c r="S16" s="138" t="s">
        <v>5</v>
      </c>
      <c r="T16" s="132">
        <v>21.425000000000001</v>
      </c>
      <c r="U16" s="37"/>
    </row>
    <row r="17" spans="1:22" ht="12" customHeight="1">
      <c r="A17" s="13"/>
      <c r="B17" s="63" t="s">
        <v>88</v>
      </c>
      <c r="C17" s="63"/>
      <c r="D17" s="63"/>
      <c r="E17" s="63"/>
      <c r="F17" s="132">
        <v>3.6469999999999998</v>
      </c>
      <c r="G17" s="138" t="s">
        <v>5</v>
      </c>
      <c r="H17" s="132">
        <v>3.319</v>
      </c>
      <c r="I17" s="1" t="s">
        <v>339</v>
      </c>
      <c r="J17" s="132">
        <v>4377.076</v>
      </c>
      <c r="K17" s="138" t="s">
        <v>5</v>
      </c>
      <c r="L17" s="132">
        <v>4057.8049999999998</v>
      </c>
      <c r="M17" s="1" t="s">
        <v>339</v>
      </c>
      <c r="N17" s="132">
        <v>73.997</v>
      </c>
      <c r="O17" s="138" t="s">
        <v>5</v>
      </c>
      <c r="P17" s="132">
        <v>71.271000000000001</v>
      </c>
      <c r="Q17" s="1" t="s">
        <v>339</v>
      </c>
      <c r="R17" s="132">
        <v>88.853999999999999</v>
      </c>
      <c r="S17" s="138" t="s">
        <v>5</v>
      </c>
      <c r="T17" s="132">
        <v>87.456000000000003</v>
      </c>
      <c r="U17" s="37"/>
      <c r="V17" s="206"/>
    </row>
    <row r="18" spans="1:22" ht="12" customHeight="1">
      <c r="A18" s="13"/>
      <c r="B18" s="63" t="s">
        <v>89</v>
      </c>
      <c r="C18" s="63"/>
      <c r="D18" s="63"/>
      <c r="E18" s="63"/>
      <c r="F18" s="132">
        <v>12.78</v>
      </c>
      <c r="G18" s="138" t="s">
        <v>5</v>
      </c>
      <c r="H18" s="132">
        <v>4.0179999999999998</v>
      </c>
      <c r="I18" s="1" t="s">
        <v>339</v>
      </c>
      <c r="J18" s="132">
        <v>9513.1749999999993</v>
      </c>
      <c r="K18" s="138" t="s">
        <v>5</v>
      </c>
      <c r="L18" s="132">
        <v>2938.009</v>
      </c>
      <c r="M18" s="1" t="s">
        <v>339</v>
      </c>
      <c r="N18" s="132">
        <v>217.18899999999999</v>
      </c>
      <c r="O18" s="138" t="s">
        <v>5</v>
      </c>
      <c r="P18" s="132">
        <v>72.954999999999998</v>
      </c>
      <c r="Q18" s="1" t="s">
        <v>339</v>
      </c>
      <c r="R18" s="132">
        <v>162.28899999999999</v>
      </c>
      <c r="S18" s="138" t="s">
        <v>5</v>
      </c>
      <c r="T18" s="132">
        <v>53.218000000000004</v>
      </c>
      <c r="U18" s="17"/>
    </row>
    <row r="19" spans="1:22" ht="12" customHeight="1">
      <c r="A19" s="13"/>
      <c r="B19" s="63" t="s">
        <v>197</v>
      </c>
      <c r="C19" s="63"/>
      <c r="D19" s="63"/>
      <c r="E19" s="63"/>
      <c r="F19" s="132">
        <v>7.907</v>
      </c>
      <c r="G19" s="138" t="s">
        <v>5</v>
      </c>
      <c r="H19" s="132">
        <v>3.4910000000000001</v>
      </c>
      <c r="I19" s="1" t="s">
        <v>339</v>
      </c>
      <c r="J19" s="132">
        <v>8283.24</v>
      </c>
      <c r="K19" s="138" t="s">
        <v>5</v>
      </c>
      <c r="L19" s="132">
        <v>3884.5329999999999</v>
      </c>
      <c r="M19" s="1" t="s">
        <v>339</v>
      </c>
      <c r="N19" s="132">
        <v>153.86000000000001</v>
      </c>
      <c r="O19" s="138" t="s">
        <v>5</v>
      </c>
      <c r="P19" s="132">
        <v>71.900000000000006</v>
      </c>
      <c r="Q19" s="1" t="s">
        <v>339</v>
      </c>
      <c r="R19" s="132">
        <v>161.34</v>
      </c>
      <c r="S19" s="138" t="s">
        <v>5</v>
      </c>
      <c r="T19" s="132">
        <v>78.671999999999997</v>
      </c>
      <c r="U19" s="37"/>
    </row>
    <row r="20" spans="1:22" ht="12" customHeight="1">
      <c r="A20" s="13"/>
      <c r="B20" s="63" t="s">
        <v>198</v>
      </c>
      <c r="C20" s="63"/>
      <c r="D20" s="63"/>
      <c r="E20" s="63"/>
      <c r="F20" s="132">
        <v>9.8610000000000007</v>
      </c>
      <c r="G20" s="138" t="s">
        <v>5</v>
      </c>
      <c r="H20" s="132">
        <v>6.5839999999999996</v>
      </c>
      <c r="I20" s="1" t="s">
        <v>339</v>
      </c>
      <c r="J20" s="132">
        <v>4237.8990000000003</v>
      </c>
      <c r="K20" s="138" t="s">
        <v>5</v>
      </c>
      <c r="L20" s="132">
        <v>2761.2939999999999</v>
      </c>
      <c r="M20" s="1" t="s">
        <v>339</v>
      </c>
      <c r="N20" s="132">
        <v>228.727</v>
      </c>
      <c r="O20" s="138" t="s">
        <v>5</v>
      </c>
      <c r="P20" s="132">
        <v>215.61699999999999</v>
      </c>
      <c r="Q20" s="1" t="s">
        <v>339</v>
      </c>
      <c r="R20" s="132">
        <v>77.837000000000003</v>
      </c>
      <c r="S20" s="138" t="s">
        <v>5</v>
      </c>
      <c r="T20" s="132">
        <v>52.274000000000001</v>
      </c>
      <c r="U20" s="17"/>
    </row>
    <row r="21" spans="1:22" ht="5.25" customHeight="1">
      <c r="A21" s="18"/>
      <c r="B21" s="18"/>
      <c r="C21" s="18"/>
      <c r="D21" s="18"/>
      <c r="E21" s="18"/>
      <c r="F21" s="18"/>
      <c r="G21" s="18"/>
      <c r="H21" s="18"/>
      <c r="I21" s="18"/>
      <c r="J21" s="18"/>
      <c r="K21" s="18"/>
      <c r="L21" s="18"/>
      <c r="M21" s="18"/>
      <c r="N21" s="18"/>
      <c r="O21" s="18"/>
      <c r="P21" s="18"/>
      <c r="Q21" s="18"/>
      <c r="R21" s="18"/>
      <c r="S21" s="18"/>
      <c r="T21" s="18"/>
      <c r="U21" s="62"/>
    </row>
    <row r="22" spans="1:22" ht="6" customHeight="1">
      <c r="A22" s="64"/>
      <c r="B22" s="64"/>
      <c r="C22" s="64"/>
      <c r="D22" s="64"/>
      <c r="E22" s="64"/>
      <c r="F22" s="8"/>
      <c r="G22" s="61"/>
      <c r="H22" s="65"/>
      <c r="I22" s="65"/>
      <c r="J22" s="65"/>
      <c r="K22" s="61"/>
      <c r="L22" s="65"/>
      <c r="M22" s="65"/>
      <c r="N22" s="65"/>
      <c r="O22" s="61"/>
      <c r="P22" s="65"/>
      <c r="Q22" s="65"/>
      <c r="R22" s="65"/>
      <c r="S22" s="61"/>
      <c r="T22" s="65"/>
      <c r="U22" s="38"/>
    </row>
    <row r="23" spans="1:22" ht="12" customHeight="1">
      <c r="A23" s="360" t="s">
        <v>161</v>
      </c>
      <c r="B23" s="360"/>
      <c r="C23" s="59"/>
      <c r="D23" s="59"/>
      <c r="E23" s="59"/>
      <c r="K23" s="1"/>
      <c r="O23" s="1"/>
      <c r="S23" s="1"/>
      <c r="U23" s="37"/>
    </row>
    <row r="24" spans="1:22" ht="12" customHeight="1">
      <c r="A24" s="348" t="s">
        <v>24</v>
      </c>
      <c r="B24" s="348"/>
      <c r="C24" s="60"/>
      <c r="D24" s="60"/>
      <c r="E24" s="60"/>
      <c r="F24" s="131">
        <v>115.246</v>
      </c>
      <c r="G24" s="138" t="s">
        <v>5</v>
      </c>
      <c r="H24" s="131">
        <v>19.596</v>
      </c>
      <c r="I24" s="100" t="s">
        <v>339</v>
      </c>
      <c r="J24" s="131">
        <v>54977.061999999998</v>
      </c>
      <c r="K24" s="138" t="s">
        <v>5</v>
      </c>
      <c r="L24" s="131">
        <v>8320.732</v>
      </c>
      <c r="M24" s="100" t="s">
        <v>339</v>
      </c>
      <c r="N24" s="131">
        <v>2161.721</v>
      </c>
      <c r="O24" s="138" t="s">
        <v>5</v>
      </c>
      <c r="P24" s="131">
        <v>484.95699999999999</v>
      </c>
      <c r="Q24" s="100" t="s">
        <v>339</v>
      </c>
      <c r="R24" s="131">
        <v>921.11099999999999</v>
      </c>
      <c r="S24" s="138" t="s">
        <v>5</v>
      </c>
      <c r="T24" s="131">
        <v>161.80000000000001</v>
      </c>
      <c r="U24" s="37"/>
    </row>
    <row r="25" spans="1:22" ht="12" customHeight="1">
      <c r="A25" s="137"/>
      <c r="B25" s="63" t="s">
        <v>6</v>
      </c>
      <c r="C25" s="63"/>
      <c r="D25" s="63"/>
      <c r="E25" s="63"/>
      <c r="F25" s="38"/>
      <c r="G25" s="138"/>
      <c r="H25" s="38"/>
      <c r="I25" s="38"/>
      <c r="J25" s="38"/>
      <c r="K25" s="138"/>
      <c r="L25" s="38"/>
      <c r="M25" s="38"/>
      <c r="N25" s="38"/>
      <c r="O25" s="138"/>
      <c r="P25" s="38"/>
      <c r="Q25" s="38"/>
      <c r="R25" s="38"/>
      <c r="S25" s="138"/>
      <c r="T25" s="38"/>
      <c r="U25" s="37"/>
    </row>
    <row r="26" spans="1:22" ht="12" customHeight="1">
      <c r="A26" s="13"/>
      <c r="B26" s="63" t="s">
        <v>90</v>
      </c>
      <c r="C26" s="63"/>
      <c r="D26" s="63"/>
      <c r="E26" s="63"/>
      <c r="F26" s="132">
        <v>114.35899999999999</v>
      </c>
      <c r="G26" s="138" t="s">
        <v>5</v>
      </c>
      <c r="H26" s="132">
        <v>19.582000000000001</v>
      </c>
      <c r="I26" s="1" t="s">
        <v>339</v>
      </c>
      <c r="J26" s="132">
        <v>53601.771999999997</v>
      </c>
      <c r="K26" s="138" t="s">
        <v>5</v>
      </c>
      <c r="L26" s="132">
        <v>8186.4070000000002</v>
      </c>
      <c r="M26" s="1" t="s">
        <v>339</v>
      </c>
      <c r="N26" s="132">
        <v>2150.8580000000002</v>
      </c>
      <c r="O26" s="138" t="s">
        <v>5</v>
      </c>
      <c r="P26" s="132">
        <v>484.92099999999999</v>
      </c>
      <c r="Q26" s="1" t="s">
        <v>339</v>
      </c>
      <c r="R26" s="132">
        <v>904.24199999999996</v>
      </c>
      <c r="S26" s="138" t="s">
        <v>5</v>
      </c>
      <c r="T26" s="132">
        <v>161.08600000000001</v>
      </c>
      <c r="U26" s="37"/>
    </row>
    <row r="27" spans="1:22" ht="5.25" customHeight="1">
      <c r="A27" s="18"/>
      <c r="B27" s="18"/>
      <c r="C27" s="18"/>
      <c r="D27" s="18"/>
      <c r="E27" s="18"/>
      <c r="F27" s="18"/>
      <c r="G27" s="18"/>
      <c r="H27" s="18"/>
      <c r="I27" s="18"/>
      <c r="J27" s="18"/>
      <c r="K27" s="18"/>
      <c r="L27" s="18"/>
      <c r="M27" s="18"/>
      <c r="N27" s="18"/>
      <c r="O27" s="18"/>
      <c r="P27" s="18"/>
      <c r="Q27" s="18"/>
      <c r="R27" s="18"/>
      <c r="S27" s="18"/>
      <c r="T27" s="18"/>
      <c r="U27" s="62"/>
    </row>
    <row r="28" spans="1:22" ht="6" customHeight="1">
      <c r="A28" s="63"/>
      <c r="B28" s="63"/>
      <c r="C28" s="63"/>
      <c r="D28" s="63"/>
      <c r="E28" s="63"/>
      <c r="F28" s="13"/>
      <c r="G28" s="51"/>
      <c r="H28" s="13"/>
      <c r="I28" s="13"/>
      <c r="J28" s="13"/>
      <c r="K28" s="51"/>
      <c r="L28" s="13"/>
      <c r="M28" s="13"/>
      <c r="N28" s="13"/>
      <c r="O28" s="51"/>
      <c r="P28" s="13"/>
      <c r="Q28" s="13"/>
      <c r="R28" s="13"/>
      <c r="S28" s="51"/>
      <c r="T28" s="13"/>
      <c r="U28" s="38"/>
    </row>
    <row r="29" spans="1:22" ht="11.25" customHeight="1">
      <c r="A29" s="360" t="s">
        <v>162</v>
      </c>
      <c r="B29" s="360"/>
      <c r="C29" s="360"/>
      <c r="D29" s="360"/>
      <c r="E29" s="360"/>
      <c r="F29" s="360"/>
      <c r="J29" s="307"/>
      <c r="K29" s="1"/>
      <c r="O29" s="1"/>
      <c r="S29" s="1"/>
      <c r="U29" s="37"/>
    </row>
    <row r="30" spans="1:22" ht="11.25" customHeight="1">
      <c r="A30" s="348" t="s">
        <v>24</v>
      </c>
      <c r="B30" s="348"/>
      <c r="C30" s="60"/>
      <c r="D30" s="60"/>
      <c r="E30" s="60"/>
      <c r="F30" s="131">
        <v>0.20200000000000001</v>
      </c>
      <c r="G30" s="138" t="s">
        <v>5</v>
      </c>
      <c r="H30" s="131">
        <v>0.22700000000000001</v>
      </c>
      <c r="I30" s="100" t="s">
        <v>339</v>
      </c>
      <c r="J30" s="131">
        <v>530.22500000000002</v>
      </c>
      <c r="K30" s="138" t="s">
        <v>5</v>
      </c>
      <c r="L30" s="131">
        <v>639.87900000000002</v>
      </c>
      <c r="M30" s="100" t="s">
        <v>339</v>
      </c>
      <c r="N30" s="131">
        <v>2.5230000000000001</v>
      </c>
      <c r="O30" s="138" t="s">
        <v>5</v>
      </c>
      <c r="P30" s="131">
        <v>3.161</v>
      </c>
      <c r="Q30" s="100" t="s">
        <v>339</v>
      </c>
      <c r="R30" s="131">
        <v>5.61</v>
      </c>
      <c r="S30" s="138" t="s">
        <v>5</v>
      </c>
      <c r="T30" s="131">
        <v>6.4359999999999999</v>
      </c>
      <c r="U30" s="37"/>
    </row>
    <row r="31" spans="1:22" ht="5.25" customHeight="1">
      <c r="A31" s="18"/>
      <c r="B31" s="18"/>
      <c r="C31" s="18"/>
      <c r="D31" s="18"/>
      <c r="E31" s="18"/>
      <c r="F31" s="18"/>
      <c r="G31" s="311"/>
      <c r="H31" s="18"/>
      <c r="I31" s="18"/>
      <c r="J31" s="18"/>
      <c r="K31" s="18"/>
      <c r="L31" s="18"/>
      <c r="M31" s="18"/>
      <c r="N31" s="18"/>
      <c r="O31" s="18"/>
      <c r="P31" s="18"/>
      <c r="Q31" s="18"/>
      <c r="R31" s="18"/>
      <c r="S31" s="18"/>
      <c r="T31" s="18"/>
      <c r="U31" s="37"/>
    </row>
    <row r="32" spans="1:22" ht="6" customHeight="1">
      <c r="A32" s="63"/>
      <c r="B32" s="63"/>
      <c r="C32" s="63"/>
      <c r="D32" s="63"/>
      <c r="E32" s="63"/>
      <c r="F32" s="13"/>
      <c r="G32" s="51"/>
      <c r="H32" s="13"/>
      <c r="I32" s="13"/>
      <c r="J32" s="13"/>
      <c r="K32" s="51"/>
      <c r="L32" s="13"/>
      <c r="M32" s="13"/>
      <c r="N32" s="13"/>
      <c r="O32" s="51"/>
      <c r="P32" s="13"/>
      <c r="Q32" s="13"/>
      <c r="R32" s="13"/>
      <c r="S32" s="51"/>
      <c r="T32" s="13"/>
      <c r="U32" s="37"/>
    </row>
    <row r="33" spans="1:21" ht="11.25" customHeight="1">
      <c r="A33" s="360" t="s">
        <v>163</v>
      </c>
      <c r="B33" s="360"/>
      <c r="C33" s="59"/>
      <c r="D33" s="59"/>
      <c r="E33" s="59"/>
      <c r="F33" s="59"/>
      <c r="G33" s="73"/>
      <c r="H33" s="59"/>
      <c r="I33" s="59"/>
      <c r="J33" s="39"/>
      <c r="K33" s="51"/>
      <c r="L33" s="39"/>
      <c r="M33" s="39"/>
      <c r="N33" s="39"/>
      <c r="O33" s="51"/>
      <c r="P33" s="39"/>
      <c r="Q33" s="39"/>
      <c r="R33" s="39"/>
      <c r="S33" s="51"/>
      <c r="T33" s="39"/>
      <c r="U33" s="17"/>
    </row>
    <row r="34" spans="1:21" ht="11.25" customHeight="1">
      <c r="A34" s="348" t="s">
        <v>24</v>
      </c>
      <c r="B34" s="348"/>
      <c r="C34" s="60"/>
      <c r="D34" s="60"/>
      <c r="E34" s="60"/>
      <c r="F34" s="131" t="s">
        <v>338</v>
      </c>
      <c r="G34" s="138" t="s">
        <v>5</v>
      </c>
      <c r="H34" s="131" t="s">
        <v>338</v>
      </c>
      <c r="I34" s="100" t="s">
        <v>339</v>
      </c>
      <c r="J34" s="131" t="s">
        <v>338</v>
      </c>
      <c r="K34" s="138" t="s">
        <v>5</v>
      </c>
      <c r="L34" s="131" t="s">
        <v>338</v>
      </c>
      <c r="M34" s="100" t="s">
        <v>339</v>
      </c>
      <c r="N34" s="131" t="s">
        <v>338</v>
      </c>
      <c r="O34" s="138" t="s">
        <v>5</v>
      </c>
      <c r="P34" s="131" t="s">
        <v>338</v>
      </c>
      <c r="Q34" s="100" t="s">
        <v>339</v>
      </c>
      <c r="R34" s="131" t="s">
        <v>338</v>
      </c>
      <c r="S34" s="138" t="s">
        <v>5</v>
      </c>
      <c r="T34" s="131" t="s">
        <v>338</v>
      </c>
      <c r="U34" s="17"/>
    </row>
    <row r="35" spans="1:21" ht="5.25" customHeight="1">
      <c r="A35" s="18"/>
      <c r="B35" s="18"/>
      <c r="C35" s="18"/>
      <c r="D35" s="18"/>
      <c r="E35" s="18"/>
      <c r="F35" s="18"/>
      <c r="G35" s="18"/>
      <c r="H35" s="18"/>
      <c r="I35" s="18"/>
      <c r="J35" s="18"/>
      <c r="K35" s="18"/>
      <c r="L35" s="18"/>
      <c r="M35" s="18"/>
      <c r="N35" s="18"/>
      <c r="O35" s="18"/>
      <c r="P35" s="18"/>
      <c r="Q35" s="18"/>
      <c r="R35" s="18"/>
      <c r="S35" s="18"/>
      <c r="T35" s="18"/>
      <c r="U35" s="37"/>
    </row>
    <row r="36" spans="1:21" ht="6" customHeight="1">
      <c r="A36" s="63"/>
      <c r="B36" s="63"/>
      <c r="C36" s="63"/>
      <c r="D36" s="63"/>
      <c r="E36" s="63"/>
      <c r="F36" s="13"/>
      <c r="G36" s="51"/>
      <c r="H36" s="13"/>
      <c r="I36" s="13"/>
      <c r="J36" s="13"/>
      <c r="K36" s="51"/>
      <c r="L36" s="13"/>
      <c r="M36" s="13"/>
      <c r="N36" s="13"/>
      <c r="O36" s="51"/>
      <c r="P36" s="13"/>
      <c r="Q36" s="13"/>
      <c r="R36" s="13"/>
      <c r="S36" s="51"/>
      <c r="T36" s="13"/>
      <c r="U36" s="37"/>
    </row>
    <row r="37" spans="1:21" ht="11.25" customHeight="1">
      <c r="A37" s="360" t="s">
        <v>236</v>
      </c>
      <c r="B37" s="360"/>
      <c r="C37" s="360"/>
      <c r="D37" s="360"/>
      <c r="E37" s="360"/>
      <c r="F37" s="360"/>
      <c r="G37" s="360"/>
      <c r="H37" s="360"/>
      <c r="I37" s="59"/>
      <c r="J37" s="39"/>
      <c r="K37" s="51"/>
      <c r="L37" s="39"/>
      <c r="M37" s="39"/>
      <c r="N37" s="39"/>
      <c r="O37" s="51"/>
      <c r="P37" s="39"/>
      <c r="Q37" s="39"/>
      <c r="R37" s="39"/>
      <c r="S37" s="51"/>
      <c r="T37" s="39"/>
      <c r="U37" s="17"/>
    </row>
    <row r="38" spans="1:21" ht="11.25" customHeight="1">
      <c r="A38" s="348" t="s">
        <v>24</v>
      </c>
      <c r="B38" s="348"/>
      <c r="C38" s="60"/>
      <c r="D38" s="60"/>
      <c r="E38" s="60"/>
      <c r="F38" s="131">
        <v>10.347</v>
      </c>
      <c r="G38" s="138" t="s">
        <v>5</v>
      </c>
      <c r="H38" s="131">
        <v>8.59</v>
      </c>
      <c r="I38" s="100" t="s">
        <v>339</v>
      </c>
      <c r="J38" s="131">
        <v>2530.0169999999998</v>
      </c>
      <c r="K38" s="138" t="s">
        <v>5</v>
      </c>
      <c r="L38" s="131">
        <v>1879.3389999999999</v>
      </c>
      <c r="M38" s="100" t="s">
        <v>339</v>
      </c>
      <c r="N38" s="131" t="s">
        <v>338</v>
      </c>
      <c r="O38" s="138" t="s">
        <v>5</v>
      </c>
      <c r="P38" s="131" t="s">
        <v>338</v>
      </c>
      <c r="Q38" s="100" t="s">
        <v>339</v>
      </c>
      <c r="R38" s="131" t="s">
        <v>338</v>
      </c>
      <c r="S38" s="138" t="s">
        <v>5</v>
      </c>
      <c r="T38" s="131" t="s">
        <v>338</v>
      </c>
      <c r="U38" s="17"/>
    </row>
    <row r="39" spans="1:21" ht="5.25" customHeight="1" thickBot="1">
      <c r="A39" s="162"/>
      <c r="B39" s="162"/>
      <c r="C39" s="162"/>
      <c r="D39" s="162"/>
      <c r="E39" s="162"/>
      <c r="F39" s="162"/>
      <c r="G39" s="162"/>
      <c r="H39" s="162"/>
      <c r="I39" s="162"/>
      <c r="J39" s="162"/>
      <c r="K39" s="162"/>
      <c r="L39" s="162"/>
      <c r="M39" s="162"/>
      <c r="N39" s="162"/>
      <c r="O39" s="162"/>
      <c r="P39" s="162"/>
      <c r="Q39" s="162"/>
      <c r="R39" s="162"/>
      <c r="S39" s="162"/>
      <c r="T39" s="162"/>
      <c r="U39" s="39"/>
    </row>
    <row r="40" spans="1:21" ht="5.25" customHeight="1" thickBot="1">
      <c r="A40" s="163"/>
      <c r="B40" s="163"/>
      <c r="C40" s="163"/>
      <c r="D40" s="163"/>
      <c r="E40" s="163"/>
      <c r="F40" s="163"/>
      <c r="G40" s="163"/>
      <c r="H40" s="163"/>
      <c r="I40" s="163"/>
      <c r="J40" s="163"/>
      <c r="K40" s="163"/>
      <c r="L40" s="163"/>
      <c r="M40" s="163"/>
      <c r="N40" s="163"/>
      <c r="O40" s="163"/>
      <c r="P40" s="163"/>
      <c r="Q40" s="163"/>
      <c r="R40" s="163"/>
      <c r="S40" s="163"/>
      <c r="T40" s="163"/>
      <c r="U40" s="39"/>
    </row>
    <row r="41" spans="1:21" ht="10.5" customHeight="1">
      <c r="A41" s="63"/>
      <c r="B41" s="63"/>
      <c r="C41" s="63"/>
      <c r="D41" s="63"/>
      <c r="E41" s="63"/>
      <c r="F41" s="37"/>
      <c r="G41" s="51"/>
      <c r="H41" s="37"/>
      <c r="I41" s="37"/>
      <c r="J41" s="37"/>
      <c r="K41" s="51"/>
      <c r="L41" s="37"/>
      <c r="M41" s="37"/>
      <c r="N41" s="37"/>
      <c r="O41" s="51"/>
      <c r="P41" s="37"/>
      <c r="Q41" s="37"/>
      <c r="R41" s="37"/>
      <c r="S41" s="51"/>
      <c r="T41" s="37"/>
      <c r="U41" s="38"/>
    </row>
    <row r="42" spans="1:21" ht="13.5" customHeight="1">
      <c r="A42" s="361" t="s">
        <v>235</v>
      </c>
      <c r="B42" s="361"/>
      <c r="C42" s="361"/>
      <c r="D42" s="361"/>
      <c r="E42" s="361"/>
      <c r="F42" s="361"/>
      <c r="G42" s="361"/>
      <c r="H42" s="361"/>
      <c r="I42" s="62"/>
      <c r="J42" s="62"/>
      <c r="K42" s="62"/>
      <c r="L42" s="62"/>
      <c r="M42" s="62"/>
      <c r="N42" s="62"/>
      <c r="O42" s="62"/>
      <c r="P42" s="62"/>
      <c r="Q42" s="62"/>
      <c r="R42" s="62"/>
      <c r="S42" s="62"/>
      <c r="T42" s="62"/>
      <c r="U42" s="37"/>
    </row>
    <row r="43" spans="1:21" ht="11.25" customHeight="1">
      <c r="A43" s="349" t="s">
        <v>24</v>
      </c>
      <c r="B43" s="349"/>
      <c r="C43" s="36"/>
      <c r="D43" s="36"/>
      <c r="E43" s="36"/>
      <c r="F43" s="131">
        <v>126.613</v>
      </c>
      <c r="G43" s="138" t="s">
        <v>5</v>
      </c>
      <c r="H43" s="131">
        <v>17.145</v>
      </c>
      <c r="I43" s="62" t="s">
        <v>339</v>
      </c>
      <c r="J43" s="131">
        <v>85604.089000000007</v>
      </c>
      <c r="K43" s="138" t="s">
        <v>5</v>
      </c>
      <c r="L43" s="131">
        <v>11184.166999999999</v>
      </c>
      <c r="M43" s="62" t="s">
        <v>339</v>
      </c>
      <c r="N43" s="131">
        <v>2204.8589999999999</v>
      </c>
      <c r="O43" s="138" t="s">
        <v>5</v>
      </c>
      <c r="P43" s="131">
        <v>432.26299999999998</v>
      </c>
      <c r="Q43" s="62" t="s">
        <v>339</v>
      </c>
      <c r="R43" s="131">
        <v>1403.105</v>
      </c>
      <c r="S43" s="138" t="s">
        <v>5</v>
      </c>
      <c r="T43" s="131">
        <v>198.76400000000001</v>
      </c>
      <c r="U43" s="37"/>
    </row>
    <row r="44" spans="1:21" ht="6" customHeight="1">
      <c r="A44" s="60"/>
      <c r="G44" s="40"/>
      <c r="H44" s="62"/>
      <c r="I44" s="62"/>
      <c r="J44" s="62"/>
      <c r="K44" s="40"/>
      <c r="L44" s="62"/>
      <c r="M44" s="62"/>
      <c r="N44" s="62"/>
      <c r="O44" s="138"/>
      <c r="P44" s="62"/>
      <c r="Q44" s="62"/>
      <c r="R44" s="62"/>
      <c r="S44" s="40"/>
      <c r="T44" s="62"/>
      <c r="U44" s="37"/>
    </row>
    <row r="45" spans="1:21" ht="11.25" customHeight="1">
      <c r="A45" s="360" t="s">
        <v>160</v>
      </c>
      <c r="B45" s="360"/>
      <c r="C45" s="59"/>
      <c r="D45" s="59"/>
      <c r="E45" s="59"/>
      <c r="G45" s="318"/>
      <c r="K45" s="319"/>
      <c r="O45" s="319"/>
      <c r="S45" s="319"/>
      <c r="U45" s="37"/>
    </row>
    <row r="46" spans="1:21" ht="11.25" customHeight="1">
      <c r="A46" s="348" t="s">
        <v>24</v>
      </c>
      <c r="B46" s="348"/>
      <c r="C46" s="60"/>
      <c r="D46" s="60"/>
      <c r="E46" s="60"/>
      <c r="F46" s="131">
        <v>56.95</v>
      </c>
      <c r="G46" s="138" t="s">
        <v>5</v>
      </c>
      <c r="H46" s="131">
        <v>12.095000000000001</v>
      </c>
      <c r="I46" s="100" t="s">
        <v>339</v>
      </c>
      <c r="J46" s="131">
        <v>46448.044000000002</v>
      </c>
      <c r="K46" s="138" t="s">
        <v>5</v>
      </c>
      <c r="L46" s="131">
        <v>8803.2369999999992</v>
      </c>
      <c r="M46" s="100" t="s">
        <v>339</v>
      </c>
      <c r="N46" s="131">
        <v>974.64700000000005</v>
      </c>
      <c r="O46" s="138" t="s">
        <v>5</v>
      </c>
      <c r="P46" s="131">
        <v>354.18</v>
      </c>
      <c r="Q46" s="100" t="s">
        <v>339</v>
      </c>
      <c r="R46" s="131">
        <v>751.04399999999998</v>
      </c>
      <c r="S46" s="138" t="s">
        <v>5</v>
      </c>
      <c r="T46" s="131">
        <v>157.077</v>
      </c>
      <c r="U46" s="20"/>
    </row>
    <row r="47" spans="1:21" ht="11.25" customHeight="1">
      <c r="A47" s="137"/>
      <c r="B47" s="63" t="s">
        <v>6</v>
      </c>
      <c r="C47" s="63"/>
      <c r="D47" s="63"/>
      <c r="E47" s="63"/>
      <c r="F47" s="38"/>
      <c r="G47" s="138"/>
      <c r="H47" s="38"/>
      <c r="I47" s="38"/>
      <c r="J47" s="38"/>
      <c r="K47" s="51"/>
      <c r="L47" s="38"/>
      <c r="M47" s="38"/>
      <c r="N47" s="38"/>
      <c r="O47" s="51"/>
      <c r="P47" s="38"/>
      <c r="Q47" s="38"/>
      <c r="R47" s="38"/>
      <c r="S47" s="51"/>
      <c r="T47" s="38"/>
      <c r="U47" s="13"/>
    </row>
    <row r="48" spans="1:21" ht="11.25" customHeight="1">
      <c r="A48" s="13"/>
      <c r="B48" s="63" t="s">
        <v>87</v>
      </c>
      <c r="C48" s="63"/>
      <c r="D48" s="63"/>
      <c r="E48" s="63"/>
      <c r="F48" s="132">
        <v>9.6189999999999998</v>
      </c>
      <c r="G48" s="138" t="s">
        <v>5</v>
      </c>
      <c r="H48" s="132">
        <v>5.68</v>
      </c>
      <c r="I48" s="1" t="s">
        <v>339</v>
      </c>
      <c r="J48" s="132">
        <v>2530.4349999999999</v>
      </c>
      <c r="K48" s="138" t="s">
        <v>5</v>
      </c>
      <c r="L48" s="132">
        <v>1875.19</v>
      </c>
      <c r="M48" s="1" t="s">
        <v>339</v>
      </c>
      <c r="N48" s="132">
        <v>71.036000000000001</v>
      </c>
      <c r="O48" s="138" t="s">
        <v>5</v>
      </c>
      <c r="P48" s="132">
        <v>63.41</v>
      </c>
      <c r="Q48" s="1" t="s">
        <v>339</v>
      </c>
      <c r="R48" s="132">
        <v>17.484999999999999</v>
      </c>
      <c r="S48" s="138" t="s">
        <v>5</v>
      </c>
      <c r="T48" s="132">
        <v>12.907999999999999</v>
      </c>
      <c r="U48" s="13"/>
    </row>
    <row r="49" spans="1:21" ht="11.25" customHeight="1">
      <c r="A49" s="13"/>
      <c r="B49" s="63" t="s">
        <v>88</v>
      </c>
      <c r="C49" s="63"/>
      <c r="D49" s="63"/>
      <c r="E49" s="63"/>
      <c r="F49" s="132">
        <v>3.254</v>
      </c>
      <c r="G49" s="138" t="s">
        <v>5</v>
      </c>
      <c r="H49" s="132">
        <v>3.153</v>
      </c>
      <c r="I49" s="1" t="s">
        <v>339</v>
      </c>
      <c r="J49" s="132">
        <v>4150.0529999999999</v>
      </c>
      <c r="K49" s="138" t="s">
        <v>5</v>
      </c>
      <c r="L49" s="132">
        <v>3982.91</v>
      </c>
      <c r="M49" s="1" t="s">
        <v>339</v>
      </c>
      <c r="N49" s="132">
        <v>53.747</v>
      </c>
      <c r="O49" s="138" t="s">
        <v>5</v>
      </c>
      <c r="P49" s="132">
        <v>64.643000000000001</v>
      </c>
      <c r="Q49" s="1" t="s">
        <v>339</v>
      </c>
      <c r="R49" s="132">
        <v>67.69</v>
      </c>
      <c r="S49" s="138" t="s">
        <v>5</v>
      </c>
      <c r="T49" s="132">
        <v>81.382999999999996</v>
      </c>
      <c r="U49" s="13"/>
    </row>
    <row r="50" spans="1:21" ht="11.25" customHeight="1">
      <c r="A50" s="13"/>
      <c r="B50" s="63" t="s">
        <v>89</v>
      </c>
      <c r="C50" s="63"/>
      <c r="D50" s="63"/>
      <c r="E50" s="63"/>
      <c r="F50" s="132">
        <v>15.114000000000001</v>
      </c>
      <c r="G50" s="138" t="s">
        <v>5</v>
      </c>
      <c r="H50" s="132">
        <v>4.2</v>
      </c>
      <c r="I50" s="1" t="s">
        <v>339</v>
      </c>
      <c r="J50" s="132">
        <v>11810.804</v>
      </c>
      <c r="K50" s="138" t="s">
        <v>5</v>
      </c>
      <c r="L50" s="132">
        <v>4385.5410000000002</v>
      </c>
      <c r="M50" s="1" t="s">
        <v>339</v>
      </c>
      <c r="N50" s="132">
        <v>264.99599999999998</v>
      </c>
      <c r="O50" s="138" t="s">
        <v>5</v>
      </c>
      <c r="P50" s="132">
        <v>80.385000000000005</v>
      </c>
      <c r="Q50" s="1" t="s">
        <v>339</v>
      </c>
      <c r="R50" s="132">
        <v>195.77199999999999</v>
      </c>
      <c r="S50" s="138" t="s">
        <v>5</v>
      </c>
      <c r="T50" s="132">
        <v>71.063999999999993</v>
      </c>
      <c r="U50" s="13"/>
    </row>
    <row r="51" spans="1:21" ht="11.25" customHeight="1">
      <c r="A51" s="13"/>
      <c r="B51" s="63" t="s">
        <v>197</v>
      </c>
      <c r="C51" s="63"/>
      <c r="D51" s="63"/>
      <c r="E51" s="63"/>
      <c r="F51" s="132">
        <v>8.7899999999999991</v>
      </c>
      <c r="G51" s="138" t="s">
        <v>5</v>
      </c>
      <c r="H51" s="132">
        <v>3.9</v>
      </c>
      <c r="I51" s="1" t="s">
        <v>339</v>
      </c>
      <c r="J51" s="132">
        <v>9245.2049999999999</v>
      </c>
      <c r="K51" s="138" t="s">
        <v>5</v>
      </c>
      <c r="L51" s="132">
        <v>4152.1970000000001</v>
      </c>
      <c r="M51" s="1" t="s">
        <v>339</v>
      </c>
      <c r="N51" s="132">
        <v>168.982</v>
      </c>
      <c r="O51" s="138" t="s">
        <v>5</v>
      </c>
      <c r="P51" s="132">
        <v>80.021000000000001</v>
      </c>
      <c r="Q51" s="1" t="s">
        <v>339</v>
      </c>
      <c r="R51" s="132">
        <v>176.614</v>
      </c>
      <c r="S51" s="138" t="s">
        <v>5</v>
      </c>
      <c r="T51" s="132">
        <v>83.369</v>
      </c>
      <c r="U51" s="13"/>
    </row>
    <row r="52" spans="1:21" ht="11.25" customHeight="1">
      <c r="A52" s="13"/>
      <c r="B52" s="63" t="s">
        <v>198</v>
      </c>
      <c r="C52" s="63"/>
      <c r="D52" s="63"/>
      <c r="E52" s="63"/>
      <c r="F52" s="132">
        <v>7.1959999999999997</v>
      </c>
      <c r="G52" s="138" t="s">
        <v>5</v>
      </c>
      <c r="H52" s="132">
        <v>7.8659999999999997</v>
      </c>
      <c r="I52" s="1" t="s">
        <v>339</v>
      </c>
      <c r="J52" s="132">
        <v>2084.018</v>
      </c>
      <c r="K52" s="138" t="s">
        <v>5</v>
      </c>
      <c r="L52" s="132">
        <v>1520.191</v>
      </c>
      <c r="M52" s="1" t="s">
        <v>339</v>
      </c>
      <c r="N52" s="132">
        <v>224.172</v>
      </c>
      <c r="O52" s="138" t="s">
        <v>5</v>
      </c>
      <c r="P52" s="132">
        <v>318.59399999999999</v>
      </c>
      <c r="Q52" s="1" t="s">
        <v>339</v>
      </c>
      <c r="R52" s="132">
        <v>51.798000000000002</v>
      </c>
      <c r="S52" s="138" t="s">
        <v>5</v>
      </c>
      <c r="T52" s="132">
        <v>48.295000000000002</v>
      </c>
    </row>
    <row r="53" spans="1:21" ht="5.25" customHeight="1">
      <c r="A53" s="18"/>
      <c r="B53" s="18"/>
      <c r="C53" s="18"/>
      <c r="D53" s="18"/>
      <c r="E53" s="18"/>
      <c r="F53" s="18"/>
      <c r="G53" s="311"/>
      <c r="H53" s="18"/>
      <c r="I53" s="18"/>
      <c r="J53" s="18"/>
      <c r="K53" s="18"/>
      <c r="L53" s="18"/>
      <c r="M53" s="18"/>
      <c r="N53" s="18"/>
      <c r="O53" s="18"/>
      <c r="P53" s="18"/>
      <c r="Q53" s="18"/>
      <c r="R53" s="18"/>
      <c r="S53" s="18"/>
      <c r="T53" s="18"/>
    </row>
    <row r="54" spans="1:21" ht="6" customHeight="1">
      <c r="A54" s="64"/>
      <c r="B54" s="64"/>
      <c r="C54" s="64"/>
      <c r="D54" s="64"/>
      <c r="E54" s="64"/>
      <c r="F54" s="8"/>
      <c r="G54" s="61"/>
      <c r="H54" s="65"/>
      <c r="I54" s="65"/>
      <c r="J54" s="65"/>
      <c r="K54" s="61"/>
      <c r="L54" s="65"/>
      <c r="M54" s="65"/>
      <c r="N54" s="65"/>
      <c r="O54" s="61"/>
      <c r="P54" s="65"/>
      <c r="Q54" s="65"/>
      <c r="R54" s="65"/>
      <c r="S54" s="61"/>
      <c r="T54" s="65"/>
    </row>
    <row r="55" spans="1:21" ht="11.25" customHeight="1">
      <c r="A55" s="360" t="s">
        <v>161</v>
      </c>
      <c r="B55" s="360"/>
      <c r="C55" s="59"/>
      <c r="D55" s="59"/>
      <c r="E55" s="59"/>
      <c r="G55" s="318"/>
      <c r="K55" s="1"/>
      <c r="O55" s="1"/>
      <c r="S55" s="1"/>
    </row>
    <row r="56" spans="1:21" ht="11.25" customHeight="1">
      <c r="A56" s="348" t="s">
        <v>24</v>
      </c>
      <c r="B56" s="348"/>
      <c r="C56" s="60"/>
      <c r="D56" s="60"/>
      <c r="E56" s="60"/>
      <c r="F56" s="131">
        <v>69.662999999999997</v>
      </c>
      <c r="G56" s="138" t="s">
        <v>5</v>
      </c>
      <c r="H56" s="131">
        <v>12.601000000000001</v>
      </c>
      <c r="I56" s="100" t="s">
        <v>339</v>
      </c>
      <c r="J56" s="131">
        <v>39156.044999999998</v>
      </c>
      <c r="K56" s="138" t="s">
        <v>5</v>
      </c>
      <c r="L56" s="131">
        <v>7236.326</v>
      </c>
      <c r="M56" s="100" t="s">
        <v>339</v>
      </c>
      <c r="N56" s="131">
        <v>1230.212</v>
      </c>
      <c r="O56" s="138" t="s">
        <v>5</v>
      </c>
      <c r="P56" s="131">
        <v>259.69099999999997</v>
      </c>
      <c r="Q56" s="100" t="s">
        <v>339</v>
      </c>
      <c r="R56" s="131">
        <v>652.06100000000004</v>
      </c>
      <c r="S56" s="138" t="s">
        <v>5</v>
      </c>
      <c r="T56" s="131">
        <v>127.053</v>
      </c>
    </row>
    <row r="57" spans="1:21" ht="11.25" customHeight="1">
      <c r="A57" s="137"/>
      <c r="B57" s="63" t="s">
        <v>6</v>
      </c>
      <c r="C57" s="63"/>
      <c r="D57" s="63"/>
      <c r="E57" s="63"/>
      <c r="F57" s="38"/>
      <c r="G57" s="138"/>
      <c r="H57" s="38"/>
      <c r="I57" s="38"/>
      <c r="J57" s="38"/>
      <c r="K57" s="51"/>
      <c r="L57" s="38"/>
      <c r="M57" s="38"/>
      <c r="N57" s="38"/>
      <c r="O57" s="51"/>
      <c r="P57" s="38"/>
      <c r="Q57" s="38"/>
      <c r="R57" s="38"/>
      <c r="S57" s="51"/>
      <c r="T57" s="38"/>
    </row>
    <row r="58" spans="1:21" ht="11.25" customHeight="1">
      <c r="A58" s="13"/>
      <c r="B58" s="63" t="s">
        <v>90</v>
      </c>
      <c r="C58" s="63"/>
      <c r="D58" s="63"/>
      <c r="E58" s="63"/>
      <c r="F58" s="132">
        <v>68.713999999999999</v>
      </c>
      <c r="G58" s="138" t="s">
        <v>5</v>
      </c>
      <c r="H58" s="132">
        <v>12.558</v>
      </c>
      <c r="I58" s="1" t="s">
        <v>339</v>
      </c>
      <c r="J58" s="132">
        <v>37616.550999999999</v>
      </c>
      <c r="K58" s="138" t="s">
        <v>5</v>
      </c>
      <c r="L58" s="132">
        <v>7011.8789999999999</v>
      </c>
      <c r="M58" s="1" t="s">
        <v>339</v>
      </c>
      <c r="N58" s="132">
        <v>1223.2339999999999</v>
      </c>
      <c r="O58" s="138" t="s">
        <v>5</v>
      </c>
      <c r="P58" s="132">
        <v>259.50599999999997</v>
      </c>
      <c r="Q58" s="1" t="s">
        <v>339</v>
      </c>
      <c r="R58" s="132">
        <v>640.15899999999999</v>
      </c>
      <c r="S58" s="138" t="s">
        <v>5</v>
      </c>
      <c r="T58" s="132">
        <v>125.807</v>
      </c>
    </row>
    <row r="59" spans="1:21" ht="6" customHeight="1">
      <c r="A59" s="18"/>
      <c r="B59" s="18"/>
      <c r="C59" s="18"/>
      <c r="D59" s="18"/>
      <c r="E59" s="18"/>
      <c r="F59" s="18"/>
      <c r="G59" s="18"/>
      <c r="H59" s="18"/>
      <c r="I59" s="18"/>
      <c r="J59" s="18"/>
      <c r="K59" s="18"/>
      <c r="L59" s="18"/>
      <c r="M59" s="18"/>
      <c r="N59" s="18"/>
      <c r="O59" s="18"/>
      <c r="P59" s="18"/>
      <c r="Q59" s="18"/>
      <c r="R59" s="18"/>
      <c r="S59" s="18"/>
      <c r="T59" s="18"/>
    </row>
    <row r="60" spans="1:21" ht="6" customHeight="1">
      <c r="A60" s="63"/>
      <c r="B60" s="63"/>
      <c r="C60" s="63"/>
      <c r="D60" s="63"/>
      <c r="E60" s="63"/>
      <c r="F60" s="13"/>
      <c r="G60" s="51"/>
      <c r="H60" s="13"/>
      <c r="I60" s="13"/>
      <c r="J60" s="13"/>
      <c r="K60" s="51"/>
      <c r="L60" s="13"/>
      <c r="M60" s="13"/>
      <c r="N60" s="13"/>
      <c r="O60" s="51"/>
      <c r="P60" s="13"/>
      <c r="Q60" s="13"/>
      <c r="R60" s="13"/>
      <c r="S60" s="51"/>
      <c r="T60" s="13"/>
    </row>
    <row r="61" spans="1:21" ht="11.25" customHeight="1">
      <c r="A61" s="360" t="s">
        <v>162</v>
      </c>
      <c r="B61" s="360"/>
      <c r="C61" s="360"/>
      <c r="D61" s="360"/>
      <c r="E61" s="360"/>
      <c r="F61" s="360"/>
      <c r="K61" s="1"/>
      <c r="O61" s="1"/>
      <c r="S61" s="1"/>
    </row>
    <row r="62" spans="1:21" ht="11.25" customHeight="1">
      <c r="A62" s="348" t="s">
        <v>24</v>
      </c>
      <c r="B62" s="348"/>
      <c r="C62" s="60"/>
      <c r="D62" s="60"/>
      <c r="E62" s="60"/>
      <c r="F62" s="131" t="s">
        <v>338</v>
      </c>
      <c r="G62" s="138" t="s">
        <v>5</v>
      </c>
      <c r="H62" s="131" t="s">
        <v>338</v>
      </c>
      <c r="I62" s="100" t="s">
        <v>339</v>
      </c>
      <c r="J62" s="131" t="s">
        <v>338</v>
      </c>
      <c r="K62" s="138" t="s">
        <v>5</v>
      </c>
      <c r="L62" s="131" t="s">
        <v>338</v>
      </c>
      <c r="M62" s="100" t="s">
        <v>339</v>
      </c>
      <c r="N62" s="131" t="s">
        <v>338</v>
      </c>
      <c r="O62" s="138" t="s">
        <v>5</v>
      </c>
      <c r="P62" s="131" t="s">
        <v>338</v>
      </c>
      <c r="Q62" s="100" t="s">
        <v>339</v>
      </c>
      <c r="R62" s="131" t="s">
        <v>338</v>
      </c>
      <c r="S62" s="138" t="s">
        <v>5</v>
      </c>
      <c r="T62" s="131" t="s">
        <v>338</v>
      </c>
    </row>
    <row r="63" spans="1:21" ht="5.25" customHeight="1">
      <c r="A63" s="18"/>
      <c r="B63" s="18"/>
      <c r="C63" s="18"/>
      <c r="D63" s="18"/>
      <c r="E63" s="18"/>
      <c r="F63" s="18"/>
      <c r="G63" s="311"/>
      <c r="H63" s="18"/>
      <c r="I63" s="18"/>
      <c r="J63" s="18"/>
      <c r="K63" s="18"/>
      <c r="L63" s="18"/>
      <c r="M63" s="18"/>
      <c r="N63" s="18"/>
      <c r="O63" s="18"/>
      <c r="P63" s="18"/>
      <c r="Q63" s="18"/>
      <c r="R63" s="18"/>
      <c r="S63" s="18"/>
      <c r="T63" s="18"/>
    </row>
    <row r="64" spans="1:21" ht="6" customHeight="1">
      <c r="A64" s="63"/>
      <c r="B64" s="63"/>
      <c r="C64" s="63"/>
      <c r="D64" s="63"/>
      <c r="E64" s="63"/>
      <c r="F64" s="13"/>
      <c r="G64" s="51"/>
      <c r="H64" s="13"/>
      <c r="I64" s="13"/>
      <c r="J64" s="13"/>
      <c r="K64" s="51"/>
      <c r="L64" s="13"/>
      <c r="M64" s="13"/>
      <c r="N64" s="13"/>
      <c r="O64" s="51"/>
      <c r="P64" s="13"/>
      <c r="Q64" s="13"/>
      <c r="R64" s="13"/>
      <c r="S64" s="51"/>
      <c r="T64" s="13"/>
    </row>
    <row r="65" spans="1:21" ht="12" customHeight="1">
      <c r="A65" s="360" t="s">
        <v>163</v>
      </c>
      <c r="B65" s="360"/>
      <c r="C65" s="59"/>
      <c r="D65" s="59"/>
      <c r="E65" s="59"/>
      <c r="F65" s="59"/>
      <c r="G65" s="73"/>
      <c r="H65" s="59"/>
      <c r="I65" s="59"/>
      <c r="J65" s="39"/>
      <c r="K65" s="51"/>
      <c r="L65" s="39"/>
      <c r="M65" s="39"/>
      <c r="N65" s="39"/>
      <c r="O65" s="51"/>
      <c r="P65" s="39"/>
      <c r="Q65" s="39"/>
      <c r="R65" s="39"/>
      <c r="S65" s="51"/>
      <c r="T65" s="39"/>
    </row>
    <row r="66" spans="1:21" ht="12" customHeight="1">
      <c r="A66" s="348" t="s">
        <v>24</v>
      </c>
      <c r="B66" s="348"/>
      <c r="C66" s="60"/>
      <c r="D66" s="60"/>
      <c r="E66" s="60"/>
      <c r="F66" s="131" t="s">
        <v>338</v>
      </c>
      <c r="G66" s="138" t="s">
        <v>5</v>
      </c>
      <c r="H66" s="131" t="s">
        <v>338</v>
      </c>
      <c r="I66" s="100" t="s">
        <v>339</v>
      </c>
      <c r="J66" s="131" t="s">
        <v>338</v>
      </c>
      <c r="K66" s="138" t="s">
        <v>5</v>
      </c>
      <c r="L66" s="131" t="s">
        <v>338</v>
      </c>
      <c r="M66" s="100" t="s">
        <v>339</v>
      </c>
      <c r="N66" s="131" t="s">
        <v>338</v>
      </c>
      <c r="O66" s="138" t="s">
        <v>5</v>
      </c>
      <c r="P66" s="131" t="s">
        <v>338</v>
      </c>
      <c r="Q66" s="100" t="s">
        <v>339</v>
      </c>
      <c r="R66" s="131" t="s">
        <v>338</v>
      </c>
      <c r="S66" s="138" t="s">
        <v>5</v>
      </c>
      <c r="T66" s="131" t="s">
        <v>338</v>
      </c>
    </row>
    <row r="67" spans="1:21" ht="5.25" customHeight="1">
      <c r="A67" s="18"/>
      <c r="B67" s="18"/>
      <c r="C67" s="18"/>
      <c r="D67" s="18"/>
      <c r="E67" s="18"/>
      <c r="F67" s="18"/>
      <c r="G67" s="18"/>
      <c r="H67" s="18"/>
      <c r="I67" s="18"/>
      <c r="J67" s="18"/>
      <c r="K67" s="18"/>
      <c r="L67" s="18"/>
      <c r="M67" s="18"/>
      <c r="N67" s="18"/>
      <c r="O67" s="18"/>
      <c r="P67" s="18"/>
      <c r="Q67" s="18"/>
      <c r="R67" s="18"/>
      <c r="S67" s="18"/>
      <c r="T67" s="18"/>
      <c r="U67" s="37"/>
    </row>
    <row r="68" spans="1:21" ht="6" customHeight="1">
      <c r="A68" s="63"/>
      <c r="B68" s="63"/>
      <c r="C68" s="63"/>
      <c r="D68" s="63"/>
      <c r="E68" s="63"/>
      <c r="F68" s="13"/>
      <c r="G68" s="51"/>
      <c r="H68" s="13"/>
      <c r="I68" s="13"/>
      <c r="J68" s="13"/>
      <c r="K68" s="51"/>
      <c r="L68" s="13"/>
      <c r="M68" s="13"/>
      <c r="N68" s="13"/>
      <c r="O68" s="51"/>
      <c r="P68" s="13"/>
      <c r="Q68" s="13"/>
      <c r="R68" s="13"/>
      <c r="S68" s="51"/>
      <c r="T68" s="13"/>
      <c r="U68" s="37"/>
    </row>
    <row r="69" spans="1:21" ht="11.25" customHeight="1">
      <c r="A69" s="360" t="s">
        <v>237</v>
      </c>
      <c r="B69" s="360"/>
      <c r="C69" s="360"/>
      <c r="D69" s="360"/>
      <c r="E69" s="360"/>
      <c r="F69" s="360"/>
      <c r="G69" s="360"/>
      <c r="H69" s="360"/>
      <c r="I69" s="59"/>
      <c r="J69" s="39"/>
      <c r="K69" s="51"/>
      <c r="L69" s="39"/>
      <c r="M69" s="39"/>
      <c r="N69" s="39"/>
      <c r="O69" s="51"/>
      <c r="P69" s="39"/>
      <c r="Q69" s="39"/>
      <c r="R69" s="39"/>
      <c r="S69" s="51"/>
      <c r="T69" s="39"/>
      <c r="U69" s="17"/>
    </row>
    <row r="70" spans="1:21" ht="11.25" customHeight="1">
      <c r="A70" s="348" t="s">
        <v>24</v>
      </c>
      <c r="B70" s="348"/>
      <c r="C70" s="60"/>
      <c r="D70" s="60"/>
      <c r="E70" s="60"/>
      <c r="F70" s="131">
        <v>63.476999999999997</v>
      </c>
      <c r="G70" s="138" t="s">
        <v>5</v>
      </c>
      <c r="H70" s="131">
        <v>16.759</v>
      </c>
      <c r="I70" s="100" t="s">
        <v>339</v>
      </c>
      <c r="J70" s="131">
        <v>19426.168000000001</v>
      </c>
      <c r="K70" s="138" t="s">
        <v>5</v>
      </c>
      <c r="L70" s="131">
        <v>5596.5879999999997</v>
      </c>
      <c r="M70" s="100" t="s">
        <v>339</v>
      </c>
      <c r="N70" s="131" t="s">
        <v>338</v>
      </c>
      <c r="O70" s="138" t="s">
        <v>5</v>
      </c>
      <c r="P70" s="131" t="s">
        <v>338</v>
      </c>
      <c r="Q70" s="100" t="s">
        <v>339</v>
      </c>
      <c r="R70" s="131" t="s">
        <v>338</v>
      </c>
      <c r="S70" s="138" t="s">
        <v>5</v>
      </c>
      <c r="T70" s="131" t="s">
        <v>338</v>
      </c>
      <c r="U70" s="17"/>
    </row>
    <row r="71" spans="1:21" ht="6" customHeight="1" thickBot="1">
      <c r="A71" s="45"/>
      <c r="B71" s="45"/>
      <c r="C71" s="45"/>
      <c r="D71" s="45"/>
      <c r="E71" s="45"/>
      <c r="F71" s="45"/>
      <c r="G71" s="50"/>
      <c r="H71" s="45"/>
      <c r="I71" s="45"/>
      <c r="J71" s="45"/>
      <c r="K71" s="50"/>
      <c r="L71" s="45"/>
      <c r="M71" s="45"/>
      <c r="N71" s="45"/>
      <c r="O71" s="50"/>
      <c r="P71" s="45"/>
      <c r="Q71" s="45"/>
      <c r="R71" s="45"/>
      <c r="S71" s="50"/>
      <c r="T71" s="45"/>
    </row>
  </sheetData>
  <sheetProtection formatCells="0" formatColumns="0" formatRows="0"/>
  <mergeCells count="39">
    <mergeCell ref="A2:T2"/>
    <mergeCell ref="A56:B56"/>
    <mergeCell ref="A61:F61"/>
    <mergeCell ref="A46:B46"/>
    <mergeCell ref="A55:B55"/>
    <mergeCell ref="A9:B9"/>
    <mergeCell ref="A34:B34"/>
    <mergeCell ref="A38:B38"/>
    <mergeCell ref="A43:B43"/>
    <mergeCell ref="A45:B45"/>
    <mergeCell ref="A30:B30"/>
    <mergeCell ref="A33:B33"/>
    <mergeCell ref="A42:H42"/>
    <mergeCell ref="A37:H37"/>
    <mergeCell ref="A70:B70"/>
    <mergeCell ref="A62:B62"/>
    <mergeCell ref="A65:B65"/>
    <mergeCell ref="A66:B66"/>
    <mergeCell ref="A69:H69"/>
    <mergeCell ref="S8:T8"/>
    <mergeCell ref="N6:P6"/>
    <mergeCell ref="G8:H8"/>
    <mergeCell ref="K8:L8"/>
    <mergeCell ref="R6:T6"/>
    <mergeCell ref="N7:P7"/>
    <mergeCell ref="R7:T7"/>
    <mergeCell ref="J6:L6"/>
    <mergeCell ref="J7:L7"/>
    <mergeCell ref="O8:P8"/>
    <mergeCell ref="A29:F29"/>
    <mergeCell ref="A23:B23"/>
    <mergeCell ref="A24:B24"/>
    <mergeCell ref="F6:H6"/>
    <mergeCell ref="F7:H7"/>
    <mergeCell ref="A11:B11"/>
    <mergeCell ref="A13:B13"/>
    <mergeCell ref="A14:B14"/>
    <mergeCell ref="A6:B8"/>
    <mergeCell ref="A10:I10"/>
  </mergeCells>
  <phoneticPr fontId="13" type="noConversion"/>
  <pageMargins left="0.78740157480314965" right="0.39370078740157483" top="0.39370078740157483" bottom="0.59055118110236227" header="0.51181102362204722" footer="0.51181102362204722"/>
  <pageSetup paperSize="9" scale="95" orientation="portrait" r:id="rId1"/>
  <headerFooter alignWithMargins="0"/>
  <colBreaks count="1" manualBreakCount="1">
    <brk id="20" max="1048575" man="1"/>
  </colBreaks>
  <drawing r:id="rId2"/>
</worksheet>
</file>

<file path=xl/worksheets/sheet19.xml><?xml version="1.0" encoding="utf-8"?>
<worksheet xmlns="http://schemas.openxmlformats.org/spreadsheetml/2006/main" xmlns:r="http://schemas.openxmlformats.org/officeDocument/2006/relationships">
  <dimension ref="A1:T39"/>
  <sheetViews>
    <sheetView zoomScaleNormal="100" workbookViewId="0">
      <selection activeCell="O34" sqref="O34"/>
    </sheetView>
  </sheetViews>
  <sheetFormatPr defaultRowHeight="12.75"/>
  <cols>
    <col min="1" max="1" width="2.85546875" style="1" customWidth="1"/>
    <col min="2" max="2" width="4.85546875" style="35" bestFit="1" customWidth="1"/>
    <col min="3" max="3" width="1.85546875" style="35" bestFit="1" customWidth="1"/>
    <col min="4" max="4" width="4.85546875" style="35" bestFit="1" customWidth="1"/>
    <col min="5" max="5" width="8" style="35" customWidth="1"/>
    <col min="6" max="6" width="7.7109375" style="20" customWidth="1"/>
    <col min="7" max="7" width="2.7109375" style="20" customWidth="1"/>
    <col min="8" max="8" width="5" style="1" customWidth="1"/>
    <col min="9" max="9" width="1.140625" style="1" customWidth="1"/>
    <col min="10" max="10" width="9.140625" style="1"/>
    <col min="11" max="11" width="2.7109375" style="1" customWidth="1"/>
    <col min="12" max="12" width="5.4257812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row r="2" spans="1:20" ht="15.75" customHeight="1">
      <c r="A2" s="100" t="s">
        <v>208</v>
      </c>
      <c r="B2" s="34"/>
      <c r="C2" s="34"/>
      <c r="D2" s="34"/>
      <c r="E2" s="34"/>
    </row>
    <row r="3" spans="1:20" ht="15.75" customHeight="1">
      <c r="A3" s="100" t="s">
        <v>363</v>
      </c>
      <c r="B3" s="31"/>
      <c r="C3" s="31"/>
      <c r="D3" s="31"/>
      <c r="E3" s="31"/>
    </row>
    <row r="4" spans="1:20" ht="15.75" customHeight="1">
      <c r="A4" s="196" t="s">
        <v>286</v>
      </c>
      <c r="B4" s="31"/>
      <c r="C4" s="31"/>
      <c r="D4" s="31"/>
      <c r="E4" s="31"/>
    </row>
    <row r="5" spans="1:20" ht="15.75" customHeight="1" thickBot="1">
      <c r="A5" s="196" t="s">
        <v>364</v>
      </c>
      <c r="B5" s="31"/>
      <c r="C5" s="31"/>
      <c r="D5" s="31"/>
      <c r="E5" s="31"/>
    </row>
    <row r="6" spans="1:20" s="57" customFormat="1" ht="13.5" customHeight="1">
      <c r="A6" s="346" t="s">
        <v>207</v>
      </c>
      <c r="B6" s="346"/>
      <c r="C6" s="346"/>
      <c r="D6" s="346"/>
      <c r="E6" s="159"/>
      <c r="F6" s="331" t="s">
        <v>164</v>
      </c>
      <c r="G6" s="331"/>
      <c r="H6" s="331"/>
      <c r="I6" s="119"/>
      <c r="J6" s="331" t="s">
        <v>124</v>
      </c>
      <c r="K6" s="331"/>
      <c r="L6" s="331"/>
      <c r="M6" s="112"/>
      <c r="N6" s="331" t="s">
        <v>86</v>
      </c>
      <c r="O6" s="331"/>
      <c r="P6" s="331"/>
      <c r="Q6" s="119"/>
      <c r="R6" s="331" t="s">
        <v>159</v>
      </c>
      <c r="S6" s="331"/>
      <c r="T6" s="331"/>
    </row>
    <row r="7" spans="1:20" ht="10.5" customHeight="1">
      <c r="A7" s="349"/>
      <c r="B7" s="349"/>
      <c r="C7" s="349"/>
      <c r="D7" s="349"/>
      <c r="E7" s="36"/>
      <c r="F7" s="333" t="s">
        <v>195</v>
      </c>
      <c r="G7" s="333"/>
      <c r="H7" s="333"/>
      <c r="I7" s="103"/>
      <c r="J7" s="333" t="s">
        <v>221</v>
      </c>
      <c r="K7" s="333"/>
      <c r="L7" s="333"/>
      <c r="M7" s="111"/>
      <c r="N7" s="333" t="s">
        <v>227</v>
      </c>
      <c r="O7" s="333"/>
      <c r="P7" s="333"/>
      <c r="Q7" s="103"/>
      <c r="R7" s="333" t="s">
        <v>21</v>
      </c>
      <c r="S7" s="333"/>
      <c r="T7" s="333"/>
    </row>
    <row r="8" spans="1:20" ht="10.5" customHeight="1" thickBot="1">
      <c r="A8" s="335"/>
      <c r="B8" s="335"/>
      <c r="C8" s="335"/>
      <c r="D8" s="335"/>
      <c r="E8" s="107"/>
      <c r="F8" s="28" t="s">
        <v>24</v>
      </c>
      <c r="G8" s="330" t="s">
        <v>132</v>
      </c>
      <c r="H8" s="330"/>
      <c r="I8" s="110"/>
      <c r="J8" s="28" t="s">
        <v>24</v>
      </c>
      <c r="K8" s="330" t="s">
        <v>132</v>
      </c>
      <c r="L8" s="330"/>
      <c r="M8" s="110"/>
      <c r="N8" s="28" t="s">
        <v>24</v>
      </c>
      <c r="O8" s="330" t="s">
        <v>132</v>
      </c>
      <c r="P8" s="330"/>
      <c r="Q8" s="110"/>
      <c r="R8" s="28" t="s">
        <v>24</v>
      </c>
      <c r="S8" s="330" t="s">
        <v>132</v>
      </c>
      <c r="T8" s="330"/>
    </row>
    <row r="9" spans="1:20" ht="10.5" customHeight="1">
      <c r="A9" s="349"/>
      <c r="B9" s="349"/>
      <c r="C9" s="349"/>
      <c r="D9" s="349"/>
      <c r="E9" s="36"/>
    </row>
    <row r="10" spans="1:20" ht="13.5" customHeight="1">
      <c r="A10" s="361" t="s">
        <v>234</v>
      </c>
      <c r="B10" s="361"/>
      <c r="C10" s="361"/>
      <c r="D10" s="361"/>
      <c r="E10" s="361"/>
      <c r="F10" s="361"/>
      <c r="G10" s="361"/>
      <c r="H10" s="361"/>
    </row>
    <row r="11" spans="1:20" ht="12" customHeight="1">
      <c r="A11" s="349" t="s">
        <v>24</v>
      </c>
      <c r="B11" s="349"/>
      <c r="C11" s="349"/>
      <c r="D11" s="349"/>
      <c r="E11" s="36"/>
      <c r="F11" s="131">
        <v>175.91200000000001</v>
      </c>
      <c r="G11" s="138" t="s">
        <v>5</v>
      </c>
      <c r="H11" s="131">
        <v>22.716999999999999</v>
      </c>
      <c r="I11" s="62" t="s">
        <v>339</v>
      </c>
      <c r="J11" s="131">
        <v>100574.561</v>
      </c>
      <c r="K11" s="138" t="s">
        <v>5</v>
      </c>
      <c r="L11" s="131">
        <v>11970.393</v>
      </c>
      <c r="M11" s="1" t="s">
        <v>339</v>
      </c>
      <c r="N11" s="131">
        <v>3153.59</v>
      </c>
      <c r="O11" s="138" t="s">
        <v>5</v>
      </c>
      <c r="P11" s="131">
        <v>547.28499999999997</v>
      </c>
      <c r="Q11" s="62" t="s">
        <v>339</v>
      </c>
      <c r="R11" s="131">
        <v>1684.1959999999999</v>
      </c>
      <c r="S11" s="138" t="s">
        <v>5</v>
      </c>
      <c r="T11" s="131">
        <v>226.13300000000001</v>
      </c>
    </row>
    <row r="12" spans="1:20" s="35" customFormat="1" ht="20.45" customHeight="1">
      <c r="A12" s="301"/>
      <c r="B12" s="39">
        <v>0</v>
      </c>
      <c r="C12" s="56" t="s">
        <v>23</v>
      </c>
      <c r="D12" s="39">
        <v>99</v>
      </c>
      <c r="E12" s="39"/>
      <c r="F12" s="37">
        <v>8.0980000000000008</v>
      </c>
      <c r="G12" s="51" t="s">
        <v>5</v>
      </c>
      <c r="H12" s="37">
        <v>5.32</v>
      </c>
      <c r="I12" s="35" t="s">
        <v>339</v>
      </c>
      <c r="J12" s="37">
        <v>551.495</v>
      </c>
      <c r="K12" s="51" t="s">
        <v>5</v>
      </c>
      <c r="L12" s="37">
        <v>402.49599999999998</v>
      </c>
      <c r="M12" s="35" t="s">
        <v>339</v>
      </c>
      <c r="N12" s="37">
        <v>179.196</v>
      </c>
      <c r="O12" s="51" t="s">
        <v>5</v>
      </c>
      <c r="P12" s="37">
        <v>170.19800000000001</v>
      </c>
      <c r="Q12" s="35" t="s">
        <v>339</v>
      </c>
      <c r="R12" s="37">
        <v>13.077</v>
      </c>
      <c r="S12" s="51" t="s">
        <v>5</v>
      </c>
      <c r="T12" s="37">
        <v>14.507999999999999</v>
      </c>
    </row>
    <row r="13" spans="1:20" ht="11.25" customHeight="1">
      <c r="A13" s="13"/>
      <c r="B13" s="62">
        <v>100</v>
      </c>
      <c r="C13" s="135" t="s">
        <v>23</v>
      </c>
      <c r="D13" s="62">
        <v>249</v>
      </c>
      <c r="E13" s="62"/>
      <c r="F13" s="132">
        <v>33.350999999999999</v>
      </c>
      <c r="G13" s="138" t="s">
        <v>5</v>
      </c>
      <c r="H13" s="132">
        <v>13.042999999999999</v>
      </c>
      <c r="I13" s="1" t="s">
        <v>339</v>
      </c>
      <c r="J13" s="132">
        <v>6159.598</v>
      </c>
      <c r="K13" s="138" t="s">
        <v>5</v>
      </c>
      <c r="L13" s="132">
        <v>2503.3919999999998</v>
      </c>
      <c r="M13" s="1" t="s">
        <v>339</v>
      </c>
      <c r="N13" s="132">
        <v>751.54700000000003</v>
      </c>
      <c r="O13" s="138" t="s">
        <v>5</v>
      </c>
      <c r="P13" s="132">
        <v>347.08199999999999</v>
      </c>
      <c r="Q13" s="1" t="s">
        <v>339</v>
      </c>
      <c r="R13" s="132">
        <v>140.89400000000001</v>
      </c>
      <c r="S13" s="138" t="s">
        <v>5</v>
      </c>
      <c r="T13" s="132">
        <v>67.16</v>
      </c>
    </row>
    <row r="14" spans="1:20" ht="11.25" customHeight="1">
      <c r="A14" s="13"/>
      <c r="B14" s="62">
        <v>250</v>
      </c>
      <c r="C14" s="135" t="s">
        <v>23</v>
      </c>
      <c r="D14" s="62">
        <v>499</v>
      </c>
      <c r="E14" s="62"/>
      <c r="F14" s="132">
        <v>57.89</v>
      </c>
      <c r="G14" s="138" t="s">
        <v>5</v>
      </c>
      <c r="H14" s="132">
        <v>13.169</v>
      </c>
      <c r="I14" s="1" t="s">
        <v>339</v>
      </c>
      <c r="J14" s="132">
        <v>20643.059000000001</v>
      </c>
      <c r="K14" s="138" t="s">
        <v>5</v>
      </c>
      <c r="L14" s="132">
        <v>4554.9750000000004</v>
      </c>
      <c r="M14" s="1" t="s">
        <v>339</v>
      </c>
      <c r="N14" s="132">
        <v>962.65300000000002</v>
      </c>
      <c r="O14" s="138" t="s">
        <v>5</v>
      </c>
      <c r="P14" s="132">
        <v>300.64</v>
      </c>
      <c r="Q14" s="1" t="s">
        <v>339</v>
      </c>
      <c r="R14" s="132">
        <v>333.601</v>
      </c>
      <c r="S14" s="138" t="s">
        <v>5</v>
      </c>
      <c r="T14" s="132">
        <v>94.171999999999997</v>
      </c>
    </row>
    <row r="15" spans="1:20" ht="11.25" customHeight="1">
      <c r="A15" s="13"/>
      <c r="B15" s="62">
        <v>500</v>
      </c>
      <c r="C15" s="135" t="s">
        <v>23</v>
      </c>
      <c r="D15" s="62">
        <v>999</v>
      </c>
      <c r="E15" s="62"/>
      <c r="F15" s="132">
        <v>51.031999999999996</v>
      </c>
      <c r="G15" s="138" t="s">
        <v>5</v>
      </c>
      <c r="H15" s="132">
        <v>9.1229999999999993</v>
      </c>
      <c r="I15" s="1" t="s">
        <v>339</v>
      </c>
      <c r="J15" s="132">
        <v>34429.483</v>
      </c>
      <c r="K15" s="138" t="s">
        <v>5</v>
      </c>
      <c r="L15" s="132">
        <v>6116.3670000000002</v>
      </c>
      <c r="M15" s="1" t="s">
        <v>339</v>
      </c>
      <c r="N15" s="132">
        <v>834.93299999999999</v>
      </c>
      <c r="O15" s="138" t="s">
        <v>5</v>
      </c>
      <c r="P15" s="132">
        <v>165.86699999999999</v>
      </c>
      <c r="Q15" s="1" t="s">
        <v>339</v>
      </c>
      <c r="R15" s="132">
        <v>560.95399999999995</v>
      </c>
      <c r="S15" s="138" t="s">
        <v>5</v>
      </c>
      <c r="T15" s="132">
        <v>111.387</v>
      </c>
    </row>
    <row r="16" spans="1:20" ht="11.25" customHeight="1">
      <c r="A16" s="13"/>
      <c r="B16" s="132">
        <v>1000</v>
      </c>
      <c r="C16" s="135" t="s">
        <v>23</v>
      </c>
      <c r="D16" s="132">
        <v>1499</v>
      </c>
      <c r="E16" s="132"/>
      <c r="F16" s="132">
        <v>15.881</v>
      </c>
      <c r="G16" s="138" t="s">
        <v>5</v>
      </c>
      <c r="H16" s="132">
        <v>4.9660000000000002</v>
      </c>
      <c r="I16" s="1" t="s">
        <v>339</v>
      </c>
      <c r="J16" s="132">
        <v>19239.249</v>
      </c>
      <c r="K16" s="138" t="s">
        <v>5</v>
      </c>
      <c r="L16" s="132">
        <v>6159.1009999999997</v>
      </c>
      <c r="M16" s="1" t="s">
        <v>339</v>
      </c>
      <c r="N16" s="132">
        <v>270.471</v>
      </c>
      <c r="O16" s="138" t="s">
        <v>5</v>
      </c>
      <c r="P16" s="132">
        <v>95.311999999999998</v>
      </c>
      <c r="Q16" s="1" t="s">
        <v>339</v>
      </c>
      <c r="R16" s="132">
        <v>330.375</v>
      </c>
      <c r="S16" s="138" t="s">
        <v>5</v>
      </c>
      <c r="T16" s="132">
        <v>119.459</v>
      </c>
    </row>
    <row r="17" spans="1:20" ht="11.25" customHeight="1">
      <c r="A17" s="13"/>
      <c r="B17" s="132">
        <v>1500</v>
      </c>
      <c r="C17" s="135" t="s">
        <v>23</v>
      </c>
      <c r="D17" s="132">
        <v>2999</v>
      </c>
      <c r="E17" s="132"/>
      <c r="F17" s="132">
        <v>9.2119999999999997</v>
      </c>
      <c r="G17" s="138" t="s">
        <v>5</v>
      </c>
      <c r="H17" s="132">
        <v>3.161</v>
      </c>
      <c r="I17" s="1" t="s">
        <v>339</v>
      </c>
      <c r="J17" s="132">
        <v>18048.608</v>
      </c>
      <c r="K17" s="138" t="s">
        <v>5</v>
      </c>
      <c r="L17" s="132">
        <v>6316.6409999999996</v>
      </c>
      <c r="M17" s="1" t="s">
        <v>339</v>
      </c>
      <c r="N17" s="132">
        <v>149.875</v>
      </c>
      <c r="O17" s="138" t="s">
        <v>5</v>
      </c>
      <c r="P17" s="132">
        <v>53.47</v>
      </c>
      <c r="Q17" s="1" t="s">
        <v>339</v>
      </c>
      <c r="R17" s="132">
        <v>289.16899999999998</v>
      </c>
      <c r="S17" s="138" t="s">
        <v>5</v>
      </c>
      <c r="T17" s="132">
        <v>103.62</v>
      </c>
    </row>
    <row r="18" spans="1:20" ht="11.25" customHeight="1">
      <c r="A18" s="13"/>
      <c r="B18" s="132">
        <v>3000</v>
      </c>
      <c r="C18" s="135" t="s">
        <v>23</v>
      </c>
      <c r="D18" s="62"/>
      <c r="E18" s="62"/>
      <c r="F18" s="132">
        <v>0.44800000000000001</v>
      </c>
      <c r="G18" s="138" t="s">
        <v>5</v>
      </c>
      <c r="H18" s="132">
        <v>0.54200000000000004</v>
      </c>
      <c r="I18" s="1" t="s">
        <v>339</v>
      </c>
      <c r="J18" s="132">
        <v>1503.07</v>
      </c>
      <c r="K18" s="138" t="s">
        <v>5</v>
      </c>
      <c r="L18" s="132">
        <v>1787.3510000000001</v>
      </c>
      <c r="M18" s="1" t="s">
        <v>339</v>
      </c>
      <c r="N18" s="132">
        <v>4.915</v>
      </c>
      <c r="O18" s="138" t="s">
        <v>5</v>
      </c>
      <c r="P18" s="132">
        <v>6.593</v>
      </c>
      <c r="Q18" s="1" t="s">
        <v>339</v>
      </c>
      <c r="R18" s="132">
        <v>16.126000000000001</v>
      </c>
      <c r="S18" s="138" t="s">
        <v>5</v>
      </c>
      <c r="T18" s="132">
        <v>20.957000000000001</v>
      </c>
    </row>
    <row r="19" spans="1:20" ht="4.5" customHeight="1">
      <c r="A19" s="18"/>
      <c r="B19" s="18"/>
      <c r="C19" s="18"/>
      <c r="D19" s="18"/>
      <c r="E19" s="18"/>
      <c r="F19" s="18"/>
      <c r="G19" s="18"/>
      <c r="H19" s="18"/>
      <c r="I19" s="18"/>
      <c r="J19" s="18"/>
      <c r="K19" s="18"/>
      <c r="L19" s="18"/>
      <c r="M19" s="18"/>
      <c r="N19" s="18"/>
      <c r="O19" s="18"/>
      <c r="P19" s="18"/>
      <c r="Q19" s="18"/>
      <c r="R19" s="18"/>
      <c r="S19" s="18"/>
      <c r="T19" s="18"/>
    </row>
    <row r="20" spans="1:20" ht="10.5" customHeight="1">
      <c r="A20" s="63"/>
      <c r="B20" s="63"/>
      <c r="C20" s="13"/>
      <c r="D20" s="51"/>
      <c r="E20" s="13"/>
      <c r="F20" s="13"/>
      <c r="G20" s="13"/>
      <c r="H20" s="51"/>
      <c r="I20" s="13"/>
      <c r="J20" s="13"/>
      <c r="K20" s="13"/>
      <c r="L20" s="51"/>
      <c r="M20" s="13"/>
      <c r="N20" s="13"/>
      <c r="O20" s="13"/>
      <c r="P20" s="51"/>
      <c r="Q20" s="13"/>
      <c r="R20" s="37"/>
      <c r="S20" s="20"/>
      <c r="T20" s="20"/>
    </row>
    <row r="21" spans="1:20" ht="11.25" customHeight="1">
      <c r="A21" s="360" t="s">
        <v>236</v>
      </c>
      <c r="B21" s="360"/>
      <c r="C21" s="360"/>
      <c r="D21" s="360"/>
      <c r="E21" s="360"/>
      <c r="F21" s="360"/>
      <c r="G21" s="360"/>
      <c r="H21" s="360"/>
      <c r="I21" s="39"/>
      <c r="J21" s="39"/>
      <c r="K21" s="39"/>
      <c r="L21" s="51"/>
      <c r="M21" s="39"/>
      <c r="N21" s="39"/>
      <c r="O21" s="39"/>
      <c r="P21" s="51"/>
      <c r="Q21" s="39"/>
      <c r="R21" s="17"/>
      <c r="S21" s="114"/>
      <c r="T21" s="114"/>
    </row>
    <row r="22" spans="1:20" ht="11.25" customHeight="1">
      <c r="A22" s="349" t="s">
        <v>24</v>
      </c>
      <c r="B22" s="349"/>
      <c r="C22" s="133"/>
      <c r="D22" s="186"/>
      <c r="E22" s="133"/>
      <c r="F22" s="131">
        <v>10.347</v>
      </c>
      <c r="G22" s="138" t="s">
        <v>5</v>
      </c>
      <c r="H22" s="131">
        <v>8.59</v>
      </c>
      <c r="I22" s="100" t="s">
        <v>339</v>
      </c>
      <c r="J22" s="131">
        <v>2530.0169999999998</v>
      </c>
      <c r="K22" s="138" t="s">
        <v>5</v>
      </c>
      <c r="L22" s="131">
        <v>1879.3389999999999</v>
      </c>
      <c r="M22" s="100" t="s">
        <v>339</v>
      </c>
      <c r="N22" s="131" t="s">
        <v>338</v>
      </c>
      <c r="O22" s="138" t="s">
        <v>5</v>
      </c>
      <c r="P22" s="131" t="s">
        <v>338</v>
      </c>
      <c r="Q22" s="100" t="s">
        <v>339</v>
      </c>
      <c r="R22" s="131" t="s">
        <v>338</v>
      </c>
      <c r="S22" s="138" t="s">
        <v>5</v>
      </c>
      <c r="T22" s="131" t="s">
        <v>338</v>
      </c>
    </row>
    <row r="23" spans="1:20" ht="5.25" customHeight="1" thickBot="1">
      <c r="A23" s="162"/>
      <c r="B23" s="162"/>
      <c r="C23" s="162"/>
      <c r="D23" s="162"/>
      <c r="E23" s="162"/>
      <c r="F23" s="162"/>
      <c r="G23" s="162"/>
      <c r="H23" s="162"/>
      <c r="I23" s="162"/>
      <c r="J23" s="162"/>
      <c r="K23" s="162"/>
      <c r="L23" s="162"/>
      <c r="M23" s="162"/>
      <c r="N23" s="162"/>
      <c r="O23" s="162"/>
      <c r="P23" s="162"/>
      <c r="Q23" s="162"/>
      <c r="R23" s="69"/>
      <c r="S23" s="147"/>
      <c r="T23" s="147"/>
    </row>
    <row r="24" spans="1:20" ht="5.25" customHeight="1" thickBot="1">
      <c r="A24" s="163"/>
      <c r="B24" s="163"/>
      <c r="C24" s="163"/>
      <c r="D24" s="163"/>
      <c r="E24" s="163"/>
      <c r="F24" s="163"/>
      <c r="G24" s="163"/>
      <c r="H24" s="163"/>
      <c r="I24" s="163"/>
      <c r="J24" s="163"/>
      <c r="K24" s="163"/>
      <c r="L24" s="163"/>
      <c r="M24" s="163"/>
      <c r="N24" s="163"/>
      <c r="O24" s="163"/>
      <c r="P24" s="163"/>
      <c r="Q24" s="163"/>
      <c r="R24" s="164"/>
      <c r="S24" s="165"/>
      <c r="T24" s="165"/>
    </row>
    <row r="25" spans="1:20" ht="10.5" customHeight="1">
      <c r="A25" s="63"/>
      <c r="B25" s="63"/>
      <c r="C25" s="37"/>
      <c r="D25" s="51"/>
      <c r="E25" s="37"/>
      <c r="F25" s="37"/>
      <c r="G25" s="37"/>
      <c r="H25" s="51"/>
      <c r="I25" s="37"/>
      <c r="J25" s="37"/>
      <c r="K25" s="37"/>
      <c r="L25" s="51"/>
      <c r="M25" s="37"/>
      <c r="N25" s="37"/>
      <c r="O25" s="37"/>
      <c r="P25" s="51"/>
      <c r="Q25" s="37"/>
      <c r="R25" s="38"/>
      <c r="S25" s="114"/>
      <c r="T25" s="114"/>
    </row>
    <row r="26" spans="1:20" ht="13.5" customHeight="1">
      <c r="A26" s="361" t="s">
        <v>235</v>
      </c>
      <c r="B26" s="361"/>
      <c r="C26" s="361"/>
      <c r="D26" s="361"/>
      <c r="E26" s="361"/>
      <c r="F26" s="361"/>
      <c r="G26" s="361"/>
      <c r="H26" s="361"/>
    </row>
    <row r="27" spans="1:20" ht="11.25" customHeight="1">
      <c r="A27" s="349" t="s">
        <v>24</v>
      </c>
      <c r="B27" s="349"/>
      <c r="C27" s="349"/>
      <c r="D27" s="349"/>
      <c r="E27" s="36"/>
      <c r="F27" s="131">
        <v>126.613</v>
      </c>
      <c r="G27" s="138" t="s">
        <v>5</v>
      </c>
      <c r="H27" s="131">
        <v>17.145</v>
      </c>
      <c r="I27" s="62" t="s">
        <v>339</v>
      </c>
      <c r="J27" s="131">
        <v>85604.089000000007</v>
      </c>
      <c r="K27" s="138" t="s">
        <v>5</v>
      </c>
      <c r="L27" s="131">
        <v>11184.166999999999</v>
      </c>
      <c r="M27" s="1" t="s">
        <v>339</v>
      </c>
      <c r="N27" s="131">
        <v>2204.8589999999999</v>
      </c>
      <c r="O27" s="138" t="s">
        <v>5</v>
      </c>
      <c r="P27" s="131">
        <v>432.26299999999998</v>
      </c>
      <c r="Q27" s="62" t="s">
        <v>339</v>
      </c>
      <c r="R27" s="131">
        <v>1403.105</v>
      </c>
      <c r="S27" s="138" t="s">
        <v>5</v>
      </c>
      <c r="T27" s="131">
        <v>198.76400000000001</v>
      </c>
    </row>
    <row r="28" spans="1:20" s="35" customFormat="1" ht="20.45" customHeight="1">
      <c r="A28" s="301"/>
      <c r="B28" s="39">
        <v>0</v>
      </c>
      <c r="C28" s="56" t="s">
        <v>23</v>
      </c>
      <c r="D28" s="39">
        <v>99</v>
      </c>
      <c r="E28" s="39"/>
      <c r="F28" s="37">
        <v>4.8179999999999996</v>
      </c>
      <c r="G28" s="51" t="s">
        <v>5</v>
      </c>
      <c r="H28" s="37">
        <v>4.0119999999999996</v>
      </c>
      <c r="I28" s="35" t="s">
        <v>339</v>
      </c>
      <c r="J28" s="37">
        <v>300.35000000000002</v>
      </c>
      <c r="K28" s="51" t="s">
        <v>5</v>
      </c>
      <c r="L28" s="37">
        <v>262.60000000000002</v>
      </c>
      <c r="M28" s="35" t="s">
        <v>339</v>
      </c>
      <c r="N28" s="37">
        <v>116.46599999999999</v>
      </c>
      <c r="O28" s="51" t="s">
        <v>5</v>
      </c>
      <c r="P28" s="37">
        <v>154.92599999999999</v>
      </c>
      <c r="Q28" s="35" t="s">
        <v>339</v>
      </c>
      <c r="R28" s="37">
        <v>6.96</v>
      </c>
      <c r="S28" s="51" t="s">
        <v>5</v>
      </c>
      <c r="T28" s="37">
        <v>9.8140000000000001</v>
      </c>
    </row>
    <row r="29" spans="1:20" ht="11.25" customHeight="1">
      <c r="A29" s="137"/>
      <c r="B29" s="62">
        <v>100</v>
      </c>
      <c r="C29" s="135" t="s">
        <v>23</v>
      </c>
      <c r="D29" s="62">
        <v>249</v>
      </c>
      <c r="E29" s="62"/>
      <c r="F29" s="132">
        <v>18.324000000000002</v>
      </c>
      <c r="G29" s="138" t="s">
        <v>5</v>
      </c>
      <c r="H29" s="132">
        <v>7.8</v>
      </c>
      <c r="I29" s="1" t="s">
        <v>339</v>
      </c>
      <c r="J29" s="132">
        <v>3384.1570000000002</v>
      </c>
      <c r="K29" s="138" t="s">
        <v>5</v>
      </c>
      <c r="L29" s="132">
        <v>1498.0340000000001</v>
      </c>
      <c r="M29" s="1" t="s">
        <v>339</v>
      </c>
      <c r="N29" s="132">
        <v>323.92099999999999</v>
      </c>
      <c r="O29" s="138" t="s">
        <v>5</v>
      </c>
      <c r="P29" s="132">
        <v>192.10400000000001</v>
      </c>
      <c r="Q29" s="1" t="s">
        <v>339</v>
      </c>
      <c r="R29" s="132">
        <v>61.645000000000003</v>
      </c>
      <c r="S29" s="138" t="s">
        <v>5</v>
      </c>
      <c r="T29" s="132">
        <v>36.671999999999997</v>
      </c>
    </row>
    <row r="30" spans="1:20" ht="11.25" customHeight="1">
      <c r="A30" s="137"/>
      <c r="B30" s="62">
        <v>250</v>
      </c>
      <c r="C30" s="135" t="s">
        <v>23</v>
      </c>
      <c r="D30" s="62">
        <v>499</v>
      </c>
      <c r="E30" s="62"/>
      <c r="F30" s="132">
        <v>36.801000000000002</v>
      </c>
      <c r="G30" s="138" t="s">
        <v>5</v>
      </c>
      <c r="H30" s="132">
        <v>8.5169999999999995</v>
      </c>
      <c r="I30" s="1" t="s">
        <v>339</v>
      </c>
      <c r="J30" s="132">
        <v>13867.83</v>
      </c>
      <c r="K30" s="138" t="s">
        <v>5</v>
      </c>
      <c r="L30" s="132">
        <v>3209.1080000000002</v>
      </c>
      <c r="M30" s="1" t="s">
        <v>339</v>
      </c>
      <c r="N30" s="132">
        <v>643.10500000000002</v>
      </c>
      <c r="O30" s="138" t="s">
        <v>5</v>
      </c>
      <c r="P30" s="132">
        <v>169.239</v>
      </c>
      <c r="Q30" s="1" t="s">
        <v>339</v>
      </c>
      <c r="R30" s="132">
        <v>247.80799999999999</v>
      </c>
      <c r="S30" s="138" t="s">
        <v>5</v>
      </c>
      <c r="T30" s="132">
        <v>65.334999999999994</v>
      </c>
    </row>
    <row r="31" spans="1:20" ht="11.25" customHeight="1">
      <c r="A31" s="137"/>
      <c r="B31" s="62">
        <v>500</v>
      </c>
      <c r="C31" s="135" t="s">
        <v>23</v>
      </c>
      <c r="D31" s="62">
        <v>999</v>
      </c>
      <c r="E31" s="62"/>
      <c r="F31" s="132">
        <v>40.899000000000001</v>
      </c>
      <c r="G31" s="138" t="s">
        <v>5</v>
      </c>
      <c r="H31" s="132">
        <v>8.0310000000000006</v>
      </c>
      <c r="I31" s="1" t="s">
        <v>339</v>
      </c>
      <c r="J31" s="132">
        <v>27933.239000000001</v>
      </c>
      <c r="K31" s="138" t="s">
        <v>5</v>
      </c>
      <c r="L31" s="132">
        <v>5497.4629999999997</v>
      </c>
      <c r="M31" s="1" t="s">
        <v>339</v>
      </c>
      <c r="N31" s="132">
        <v>734.79899999999998</v>
      </c>
      <c r="O31" s="138" t="s">
        <v>5</v>
      </c>
      <c r="P31" s="132">
        <v>154.548</v>
      </c>
      <c r="Q31" s="1" t="s">
        <v>339</v>
      </c>
      <c r="R31" s="132">
        <v>503.15</v>
      </c>
      <c r="S31" s="138" t="s">
        <v>5</v>
      </c>
      <c r="T31" s="132">
        <v>106.675</v>
      </c>
    </row>
    <row r="32" spans="1:20" ht="11.25" customHeight="1">
      <c r="A32" s="137"/>
      <c r="B32" s="132">
        <v>1000</v>
      </c>
      <c r="C32" s="135" t="s">
        <v>23</v>
      </c>
      <c r="D32" s="132">
        <v>1499</v>
      </c>
      <c r="E32" s="132"/>
      <c r="F32" s="132">
        <v>15.292</v>
      </c>
      <c r="G32" s="138" t="s">
        <v>5</v>
      </c>
      <c r="H32" s="132">
        <v>5.0369999999999999</v>
      </c>
      <c r="I32" s="1" t="s">
        <v>339</v>
      </c>
      <c r="J32" s="132">
        <v>18983.368999999999</v>
      </c>
      <c r="K32" s="138" t="s">
        <v>5</v>
      </c>
      <c r="L32" s="132">
        <v>6262.3069999999998</v>
      </c>
      <c r="M32" s="1" t="s">
        <v>339</v>
      </c>
      <c r="N32" s="132">
        <v>250.95</v>
      </c>
      <c r="O32" s="138" t="s">
        <v>5</v>
      </c>
      <c r="P32" s="132">
        <v>94.667000000000002</v>
      </c>
      <c r="Q32" s="1" t="s">
        <v>339</v>
      </c>
      <c r="R32" s="132">
        <v>312.90100000000001</v>
      </c>
      <c r="S32" s="138" t="s">
        <v>5</v>
      </c>
      <c r="T32" s="132">
        <v>118.964</v>
      </c>
    </row>
    <row r="33" spans="1:20" ht="11.25" customHeight="1">
      <c r="A33" s="137"/>
      <c r="B33" s="132">
        <v>1500</v>
      </c>
      <c r="C33" s="135" t="s">
        <v>23</v>
      </c>
      <c r="D33" s="132">
        <v>2999</v>
      </c>
      <c r="E33" s="132"/>
      <c r="F33" s="132">
        <v>9.9860000000000007</v>
      </c>
      <c r="G33" s="138" t="s">
        <v>5</v>
      </c>
      <c r="H33" s="132">
        <v>3.125</v>
      </c>
      <c r="I33" s="1" t="s">
        <v>339</v>
      </c>
      <c r="J33" s="132">
        <v>19373.491999999998</v>
      </c>
      <c r="K33" s="138" t="s">
        <v>5</v>
      </c>
      <c r="L33" s="132">
        <v>6120.0780000000004</v>
      </c>
      <c r="M33" s="1" t="s">
        <v>339</v>
      </c>
      <c r="N33" s="132">
        <v>128.77500000000001</v>
      </c>
      <c r="O33" s="138" t="s">
        <v>5</v>
      </c>
      <c r="P33" s="132">
        <v>41.283999999999999</v>
      </c>
      <c r="Q33" s="1" t="s">
        <v>339</v>
      </c>
      <c r="R33" s="132">
        <v>246.19399999999999</v>
      </c>
      <c r="S33" s="138" t="s">
        <v>5</v>
      </c>
      <c r="T33" s="132">
        <v>77.754000000000005</v>
      </c>
    </row>
    <row r="34" spans="1:20" ht="11.25" customHeight="1">
      <c r="A34" s="137"/>
      <c r="B34" s="132">
        <v>3000</v>
      </c>
      <c r="C34" s="135" t="s">
        <v>23</v>
      </c>
      <c r="D34" s="132"/>
      <c r="E34" s="132"/>
      <c r="F34" s="132">
        <v>0.49399999999999999</v>
      </c>
      <c r="G34" s="138" t="s">
        <v>5</v>
      </c>
      <c r="H34" s="132">
        <v>0.84399999999999997</v>
      </c>
      <c r="I34" s="1" t="s">
        <v>339</v>
      </c>
      <c r="J34" s="132">
        <v>1761.6510000000001</v>
      </c>
      <c r="K34" s="138" t="s">
        <v>5</v>
      </c>
      <c r="L34" s="132">
        <v>3053.5639999999999</v>
      </c>
      <c r="M34" s="1" t="s">
        <v>339</v>
      </c>
      <c r="N34" s="132">
        <v>6.8419999999999996</v>
      </c>
      <c r="O34" s="138" t="s">
        <v>5</v>
      </c>
      <c r="P34" s="132">
        <v>11.79</v>
      </c>
      <c r="Q34" s="1" t="s">
        <v>339</v>
      </c>
      <c r="R34" s="132">
        <v>24.446000000000002</v>
      </c>
      <c r="S34" s="138" t="s">
        <v>5</v>
      </c>
      <c r="T34" s="132">
        <v>42.694000000000003</v>
      </c>
    </row>
    <row r="35" spans="1:20" ht="4.5" customHeight="1">
      <c r="A35" s="18"/>
      <c r="B35" s="18"/>
      <c r="C35" s="18"/>
      <c r="D35" s="18"/>
      <c r="E35" s="18"/>
      <c r="F35" s="18"/>
      <c r="G35" s="18"/>
      <c r="H35" s="18"/>
      <c r="I35" s="18"/>
      <c r="J35" s="18"/>
      <c r="K35" s="18"/>
      <c r="L35" s="18"/>
      <c r="M35" s="18"/>
      <c r="N35" s="18"/>
      <c r="O35" s="18"/>
      <c r="P35" s="18"/>
      <c r="Q35" s="18"/>
      <c r="R35" s="18"/>
      <c r="S35" s="18"/>
      <c r="T35" s="18"/>
    </row>
    <row r="36" spans="1:20" ht="10.5" customHeight="1">
      <c r="A36" s="63"/>
      <c r="B36" s="63"/>
      <c r="C36" s="13"/>
      <c r="D36" s="51"/>
      <c r="E36" s="13"/>
      <c r="F36" s="13"/>
      <c r="G36" s="13"/>
      <c r="H36" s="51"/>
      <c r="I36" s="13"/>
      <c r="J36" s="13"/>
      <c r="K36" s="13"/>
      <c r="L36" s="51"/>
      <c r="M36" s="13"/>
      <c r="N36" s="13"/>
      <c r="O36" s="13"/>
      <c r="P36" s="51"/>
      <c r="Q36" s="13"/>
      <c r="R36" s="37"/>
      <c r="S36" s="20"/>
      <c r="T36" s="20"/>
    </row>
    <row r="37" spans="1:20" ht="11.25" customHeight="1">
      <c r="A37" s="360" t="s">
        <v>237</v>
      </c>
      <c r="B37" s="360"/>
      <c r="C37" s="360"/>
      <c r="D37" s="360"/>
      <c r="E37" s="360"/>
      <c r="F37" s="360"/>
      <c r="G37" s="360"/>
      <c r="H37" s="51"/>
      <c r="I37" s="39"/>
      <c r="J37" s="39"/>
      <c r="K37" s="39"/>
      <c r="L37" s="51"/>
      <c r="M37" s="39"/>
      <c r="N37" s="39"/>
      <c r="O37" s="39"/>
      <c r="P37" s="51"/>
      <c r="Q37" s="39"/>
      <c r="R37" s="17"/>
      <c r="S37" s="114"/>
      <c r="T37" s="114"/>
    </row>
    <row r="38" spans="1:20" ht="11.25" customHeight="1">
      <c r="A38" s="349" t="s">
        <v>24</v>
      </c>
      <c r="B38" s="349"/>
      <c r="C38" s="133"/>
      <c r="D38" s="186"/>
      <c r="E38" s="133"/>
      <c r="F38" s="131">
        <v>63.476999999999997</v>
      </c>
      <c r="G38" s="138" t="s">
        <v>5</v>
      </c>
      <c r="H38" s="131">
        <v>16.759</v>
      </c>
      <c r="I38" s="100" t="s">
        <v>339</v>
      </c>
      <c r="J38" s="131">
        <v>19426.168000000001</v>
      </c>
      <c r="K38" s="138" t="s">
        <v>5</v>
      </c>
      <c r="L38" s="131">
        <v>5596.5879999999997</v>
      </c>
      <c r="M38" s="100" t="s">
        <v>339</v>
      </c>
      <c r="N38" s="131" t="s">
        <v>338</v>
      </c>
      <c r="O38" s="138" t="s">
        <v>5</v>
      </c>
      <c r="P38" s="131" t="s">
        <v>338</v>
      </c>
      <c r="Q38" s="100" t="s">
        <v>339</v>
      </c>
      <c r="R38" s="131" t="s">
        <v>338</v>
      </c>
      <c r="S38" s="138" t="s">
        <v>5</v>
      </c>
      <c r="T38" s="131" t="s">
        <v>338</v>
      </c>
    </row>
    <row r="39" spans="1:20" ht="12" customHeight="1" thickBot="1">
      <c r="A39" s="45"/>
      <c r="B39" s="67"/>
      <c r="C39" s="67"/>
      <c r="D39" s="28"/>
      <c r="E39" s="28"/>
      <c r="F39" s="45"/>
      <c r="G39" s="45"/>
      <c r="H39" s="45"/>
      <c r="I39" s="45"/>
      <c r="J39" s="45"/>
      <c r="K39" s="45"/>
      <c r="L39" s="45"/>
      <c r="M39" s="45"/>
      <c r="N39" s="45"/>
      <c r="O39" s="45"/>
      <c r="P39" s="45"/>
      <c r="Q39" s="45"/>
      <c r="R39" s="45"/>
      <c r="S39" s="45"/>
      <c r="T39" s="45"/>
    </row>
  </sheetData>
  <sheetProtection formatCells="0" formatColumns="0" formatRows="0"/>
  <mergeCells count="22">
    <mergeCell ref="F6:H6"/>
    <mergeCell ref="J6:L6"/>
    <mergeCell ref="N6:P6"/>
    <mergeCell ref="R6:T6"/>
    <mergeCell ref="F7:H7"/>
    <mergeCell ref="J7:L7"/>
    <mergeCell ref="A21:H21"/>
    <mergeCell ref="A10:H10"/>
    <mergeCell ref="G8:H8"/>
    <mergeCell ref="K8:L8"/>
    <mergeCell ref="O8:P8"/>
    <mergeCell ref="S8:T8"/>
    <mergeCell ref="A26:H26"/>
    <mergeCell ref="A37:G37"/>
    <mergeCell ref="N7:P7"/>
    <mergeCell ref="R7:T7"/>
    <mergeCell ref="A38:B38"/>
    <mergeCell ref="A11:D11"/>
    <mergeCell ref="A6:D8"/>
    <mergeCell ref="A9:D9"/>
    <mergeCell ref="A22:B22"/>
    <mergeCell ref="A27:D2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Blad1" enableFormatConditionsCalculation="0"/>
  <dimension ref="A1:R87"/>
  <sheetViews>
    <sheetView zoomScaleNormal="100" workbookViewId="0">
      <selection sqref="A1:M88"/>
    </sheetView>
  </sheetViews>
  <sheetFormatPr defaultRowHeight="12.75"/>
  <cols>
    <col min="1" max="1" width="1.5703125" style="35" customWidth="1"/>
    <col min="2" max="2" width="30.5703125" style="9" customWidth="1"/>
    <col min="3" max="5" width="30.5703125" style="9" hidden="1" customWidth="1"/>
    <col min="6" max="6" width="9.140625" style="35" bestFit="1"/>
    <col min="7" max="7" width="1.85546875" style="35" bestFit="1" customWidth="1"/>
    <col min="8" max="8" width="5.5703125" style="43" customWidth="1"/>
    <col min="9" max="9" width="9.140625" style="35" bestFit="1"/>
    <col min="10" max="10" width="2.28515625" style="35" customWidth="1"/>
    <col min="11" max="11" width="6.7109375" style="35" customWidth="1"/>
    <col min="12" max="16384" width="9.140625" style="35"/>
  </cols>
  <sheetData>
    <row r="1" spans="1:18" ht="6.75" customHeight="1">
      <c r="B1" s="2"/>
      <c r="C1" s="2"/>
      <c r="D1" s="2"/>
      <c r="E1" s="2"/>
    </row>
    <row r="2" spans="1:18" s="246" customFormat="1" ht="12.75" customHeight="1">
      <c r="A2" s="197" t="s">
        <v>335</v>
      </c>
      <c r="B2" s="195"/>
      <c r="C2" s="195"/>
      <c r="D2" s="195"/>
      <c r="E2" s="195"/>
      <c r="H2" s="190"/>
      <c r="L2" s="271"/>
    </row>
    <row r="3" spans="1:18" s="246" customFormat="1" ht="12.75" hidden="1" customHeight="1">
      <c r="A3" s="197"/>
      <c r="B3" s="195"/>
      <c r="C3" s="195"/>
      <c r="D3" s="195"/>
      <c r="E3" s="195"/>
      <c r="H3" s="190"/>
    </row>
    <row r="4" spans="1:18" ht="13.5" thickBot="1">
      <c r="A4" s="247" t="s">
        <v>379</v>
      </c>
      <c r="B4" s="44"/>
      <c r="C4" s="44"/>
      <c r="D4" s="44"/>
      <c r="E4" s="44"/>
      <c r="F4" s="248"/>
      <c r="G4" s="248"/>
      <c r="H4" s="47"/>
      <c r="I4" s="143"/>
      <c r="J4" s="249"/>
      <c r="K4" s="34"/>
    </row>
    <row r="5" spans="1:18" ht="15.75" hidden="1" thickBot="1">
      <c r="A5" s="66"/>
      <c r="B5" s="44"/>
      <c r="C5" s="44"/>
      <c r="D5" s="44"/>
      <c r="E5" s="44"/>
      <c r="F5" s="248"/>
      <c r="G5" s="248"/>
      <c r="H5" s="47"/>
      <c r="I5" s="143"/>
      <c r="J5" s="143"/>
      <c r="K5" s="67"/>
    </row>
    <row r="6" spans="1:18" ht="13.5" thickBot="1">
      <c r="A6" s="44"/>
      <c r="B6" s="44"/>
      <c r="C6" s="44"/>
      <c r="D6" s="44"/>
      <c r="E6" s="44"/>
      <c r="F6" s="27">
        <v>2011</v>
      </c>
      <c r="G6" s="3"/>
      <c r="H6" s="156" t="s">
        <v>131</v>
      </c>
      <c r="I6" s="27">
        <v>2010</v>
      </c>
      <c r="J6" s="324" t="s">
        <v>131</v>
      </c>
      <c r="K6" s="250"/>
    </row>
    <row r="7" spans="1:18" hidden="1">
      <c r="A7" s="296"/>
      <c r="B7" s="296"/>
      <c r="C7" s="296"/>
      <c r="D7" s="296"/>
      <c r="E7" s="296"/>
      <c r="F7" s="281"/>
      <c r="G7" s="213"/>
      <c r="H7" s="213"/>
      <c r="I7" s="281"/>
      <c r="J7" s="126"/>
      <c r="K7" s="213"/>
    </row>
    <row r="8" spans="1:18" ht="6.75" customHeight="1">
      <c r="B8" s="4"/>
      <c r="C8" s="4"/>
      <c r="D8" s="4"/>
      <c r="E8" s="4"/>
      <c r="G8" s="251"/>
      <c r="J8" s="251"/>
      <c r="P8" s="5"/>
      <c r="R8" s="251"/>
    </row>
    <row r="9" spans="1:18" ht="6.75" hidden="1" customHeight="1">
      <c r="B9" s="4"/>
      <c r="C9" s="4"/>
      <c r="D9" s="4"/>
      <c r="E9" s="4"/>
      <c r="G9" s="251"/>
      <c r="J9" s="251"/>
      <c r="P9" s="5"/>
      <c r="R9" s="251"/>
    </row>
    <row r="10" spans="1:18" ht="6.75" hidden="1" customHeight="1">
      <c r="B10" s="4"/>
      <c r="C10" s="4"/>
      <c r="D10" s="4"/>
      <c r="E10" s="4"/>
      <c r="G10" s="251"/>
      <c r="J10" s="251"/>
      <c r="P10" s="5"/>
      <c r="R10" s="251"/>
    </row>
    <row r="11" spans="1:18" ht="11.25" customHeight="1">
      <c r="A11" s="8" t="s">
        <v>0</v>
      </c>
      <c r="F11" s="10">
        <v>61260</v>
      </c>
      <c r="G11" s="252"/>
      <c r="H11" s="10"/>
      <c r="I11" s="10">
        <v>59651</v>
      </c>
      <c r="J11" s="252"/>
      <c r="K11" s="10"/>
      <c r="P11" s="12"/>
      <c r="R11" s="130"/>
    </row>
    <row r="12" spans="1:18" ht="10.5" customHeight="1">
      <c r="B12" s="14" t="s">
        <v>6</v>
      </c>
      <c r="C12" s="14"/>
      <c r="D12" s="14"/>
      <c r="E12" s="14"/>
      <c r="F12" s="10"/>
      <c r="G12" s="252"/>
      <c r="H12" s="29"/>
      <c r="I12" s="10"/>
      <c r="J12" s="252"/>
      <c r="K12" s="29"/>
      <c r="P12" s="12"/>
      <c r="R12" s="130"/>
    </row>
    <row r="13" spans="1:18" ht="10.5" customHeight="1">
      <c r="B13" s="14" t="s">
        <v>1</v>
      </c>
      <c r="C13" s="14"/>
      <c r="D13" s="14"/>
      <c r="E13" s="14"/>
      <c r="F13" s="253">
        <v>44095</v>
      </c>
      <c r="G13" s="253"/>
      <c r="H13" s="254"/>
      <c r="I13" s="253">
        <v>43524</v>
      </c>
      <c r="J13" s="253"/>
      <c r="K13" s="254"/>
      <c r="L13" s="255"/>
      <c r="P13" s="16"/>
      <c r="R13" s="130"/>
    </row>
    <row r="14" spans="1:18" ht="10.5" customHeight="1">
      <c r="B14" s="17" t="s">
        <v>2</v>
      </c>
      <c r="C14" s="17"/>
      <c r="D14" s="17"/>
      <c r="E14" s="17"/>
      <c r="F14" s="253">
        <v>17165</v>
      </c>
      <c r="G14" s="253"/>
      <c r="H14" s="254"/>
      <c r="I14" s="253">
        <v>16126</v>
      </c>
      <c r="J14" s="253"/>
      <c r="K14" s="254"/>
      <c r="P14" s="16"/>
      <c r="R14" s="130"/>
    </row>
    <row r="15" spans="1:18" ht="5.25" customHeight="1">
      <c r="A15" s="18"/>
      <c r="B15" s="18"/>
      <c r="C15" s="18"/>
      <c r="D15" s="18"/>
      <c r="E15" s="18"/>
      <c r="F15" s="30"/>
      <c r="G15" s="151"/>
      <c r="H15" s="30"/>
      <c r="I15" s="30"/>
      <c r="J15" s="151"/>
      <c r="K15" s="30"/>
      <c r="P15" s="16"/>
      <c r="R15" s="130"/>
    </row>
    <row r="16" spans="1:18" ht="6" customHeight="1">
      <c r="B16" s="8"/>
      <c r="C16" s="8"/>
      <c r="D16" s="8"/>
      <c r="E16" s="8"/>
      <c r="F16" s="29"/>
      <c r="G16" s="252"/>
      <c r="H16" s="29"/>
      <c r="I16" s="29"/>
      <c r="J16" s="252"/>
      <c r="K16" s="29"/>
      <c r="N16" s="34"/>
      <c r="O16" s="34"/>
      <c r="P16" s="249"/>
      <c r="Q16" s="34"/>
      <c r="R16" s="249"/>
    </row>
    <row r="17" spans="1:18" ht="11.25" customHeight="1">
      <c r="A17" s="8" t="s">
        <v>19</v>
      </c>
      <c r="F17" s="256">
        <v>35164.936000000002</v>
      </c>
      <c r="G17" s="257" t="s">
        <v>5</v>
      </c>
      <c r="H17" s="258">
        <v>2103.1210000000001</v>
      </c>
      <c r="I17" s="256">
        <v>35319.303</v>
      </c>
      <c r="J17" s="257" t="s">
        <v>5</v>
      </c>
      <c r="K17" s="258">
        <v>2013.7819999999999</v>
      </c>
      <c r="N17" s="34"/>
      <c r="O17" s="34"/>
      <c r="P17" s="249"/>
      <c r="Q17" s="34"/>
      <c r="R17" s="249"/>
    </row>
    <row r="18" spans="1:18" ht="6" customHeight="1">
      <c r="B18" s="14"/>
      <c r="C18" s="14"/>
      <c r="D18" s="14"/>
      <c r="E18" s="14"/>
      <c r="F18" s="29"/>
      <c r="G18" s="310"/>
      <c r="H18" s="29"/>
      <c r="I18" s="29"/>
      <c r="J18" s="252"/>
      <c r="K18" s="29"/>
      <c r="N18" s="34"/>
      <c r="O18" s="34"/>
      <c r="P18" s="249"/>
      <c r="Q18" s="34"/>
      <c r="R18" s="249"/>
    </row>
    <row r="19" spans="1:18" ht="11.25" customHeight="1">
      <c r="A19" s="8" t="s">
        <v>4</v>
      </c>
      <c r="F19" s="256">
        <v>34678.493999999999</v>
      </c>
      <c r="G19" s="257" t="s">
        <v>5</v>
      </c>
      <c r="H19" s="258">
        <v>2103.8409999999999</v>
      </c>
      <c r="I19" s="256">
        <v>34762.892999999996</v>
      </c>
      <c r="J19" s="257" t="s">
        <v>5</v>
      </c>
      <c r="K19" s="258">
        <v>2014.451</v>
      </c>
      <c r="N19" s="34"/>
      <c r="O19" s="34"/>
      <c r="P19" s="249"/>
      <c r="Q19" s="34"/>
      <c r="R19" s="249"/>
    </row>
    <row r="20" spans="1:18" ht="10.5" customHeight="1">
      <c r="B20" s="14" t="s">
        <v>6</v>
      </c>
      <c r="C20" s="14"/>
      <c r="D20" s="14"/>
      <c r="E20" s="14"/>
      <c r="F20" s="29"/>
      <c r="G20" s="310"/>
      <c r="H20" s="29"/>
      <c r="I20" s="29"/>
      <c r="J20" s="252"/>
      <c r="K20" s="29"/>
      <c r="N20" s="34"/>
      <c r="O20" s="34"/>
      <c r="P20" s="249"/>
      <c r="Q20" s="34"/>
      <c r="R20" s="249"/>
    </row>
    <row r="21" spans="1:18" ht="10.5" customHeight="1">
      <c r="B21" s="14" t="s">
        <v>15</v>
      </c>
      <c r="C21" s="14"/>
      <c r="D21" s="14"/>
      <c r="E21" s="14"/>
      <c r="F21" s="253">
        <v>21668.698</v>
      </c>
      <c r="G21" s="257" t="s">
        <v>5</v>
      </c>
      <c r="H21" s="254">
        <v>1613.76</v>
      </c>
      <c r="I21" s="253">
        <v>20688.171999999999</v>
      </c>
      <c r="J21" s="257" t="s">
        <v>5</v>
      </c>
      <c r="K21" s="254">
        <v>1532.7370000000001</v>
      </c>
      <c r="N21" s="34"/>
      <c r="O21" s="34"/>
      <c r="P21" s="249"/>
      <c r="Q21" s="34"/>
      <c r="R21" s="249"/>
    </row>
    <row r="22" spans="1:18" ht="10.5" customHeight="1">
      <c r="B22" s="14" t="s">
        <v>16</v>
      </c>
      <c r="C22" s="14"/>
      <c r="D22" s="14"/>
      <c r="E22" s="14"/>
      <c r="F22" s="253">
        <v>7304.5990000000002</v>
      </c>
      <c r="G22" s="257" t="s">
        <v>5</v>
      </c>
      <c r="H22" s="254">
        <v>723.14099999999996</v>
      </c>
      <c r="I22" s="253">
        <v>8574.8649999999998</v>
      </c>
      <c r="J22" s="257" t="s">
        <v>5</v>
      </c>
      <c r="K22" s="254">
        <v>739.48500000000001</v>
      </c>
      <c r="N22" s="34"/>
      <c r="O22" s="34"/>
      <c r="P22" s="249"/>
      <c r="Q22" s="34"/>
      <c r="R22" s="249"/>
    </row>
    <row r="23" spans="1:18" ht="10.5" customHeight="1">
      <c r="B23" s="14" t="s">
        <v>17</v>
      </c>
      <c r="C23" s="14"/>
      <c r="D23" s="14"/>
      <c r="E23" s="14"/>
      <c r="F23" s="253">
        <v>4203.12</v>
      </c>
      <c r="G23" s="257" t="s">
        <v>5</v>
      </c>
      <c r="H23" s="254">
        <v>615.59100000000001</v>
      </c>
      <c r="I23" s="253">
        <v>3806.1669999999999</v>
      </c>
      <c r="J23" s="257" t="s">
        <v>5</v>
      </c>
      <c r="K23" s="254">
        <v>545.81799999999998</v>
      </c>
      <c r="N23" s="34"/>
      <c r="O23" s="34"/>
      <c r="P23" s="249"/>
      <c r="Q23" s="34"/>
      <c r="R23" s="249"/>
    </row>
    <row r="24" spans="1:18" ht="10.5" customHeight="1">
      <c r="B24" s="14" t="s">
        <v>18</v>
      </c>
      <c r="C24" s="14"/>
      <c r="D24" s="14"/>
      <c r="E24" s="14"/>
      <c r="F24" s="253">
        <v>1502.078</v>
      </c>
      <c r="G24" s="257" t="s">
        <v>5</v>
      </c>
      <c r="H24" s="254">
        <v>362.24599999999998</v>
      </c>
      <c r="I24" s="253">
        <v>1693.69</v>
      </c>
      <c r="J24" s="257" t="s">
        <v>5</v>
      </c>
      <c r="K24" s="254">
        <v>319.286</v>
      </c>
      <c r="N24" s="34"/>
      <c r="O24" s="34"/>
      <c r="P24" s="249"/>
      <c r="Q24" s="34"/>
      <c r="R24" s="249"/>
    </row>
    <row r="25" spans="1:18" ht="6" customHeight="1">
      <c r="B25" s="8"/>
      <c r="C25" s="8"/>
      <c r="D25" s="8"/>
      <c r="E25" s="8"/>
      <c r="F25" s="29"/>
      <c r="G25" s="310"/>
      <c r="H25" s="29"/>
      <c r="I25" s="29"/>
      <c r="J25" s="252"/>
      <c r="K25" s="29"/>
      <c r="N25" s="34"/>
      <c r="O25" s="34"/>
      <c r="P25" s="249"/>
      <c r="Q25" s="34"/>
      <c r="R25" s="249"/>
    </row>
    <row r="26" spans="1:18" ht="11.25" customHeight="1">
      <c r="A26" s="8" t="s">
        <v>7</v>
      </c>
      <c r="F26" s="256">
        <v>486.44200000000001</v>
      </c>
      <c r="G26" s="257" t="s">
        <v>5</v>
      </c>
      <c r="H26" s="258">
        <v>54.738</v>
      </c>
      <c r="I26" s="256">
        <v>556.40899999999999</v>
      </c>
      <c r="J26" s="257" t="s">
        <v>5</v>
      </c>
      <c r="K26" s="258">
        <v>78.843000000000004</v>
      </c>
      <c r="N26" s="34"/>
      <c r="O26" s="34"/>
      <c r="P26" s="249"/>
      <c r="Q26" s="34"/>
      <c r="R26" s="249"/>
    </row>
    <row r="27" spans="1:18" ht="11.25" customHeight="1">
      <c r="B27" s="14" t="s">
        <v>6</v>
      </c>
      <c r="C27" s="14"/>
      <c r="D27" s="14"/>
      <c r="E27" s="14"/>
      <c r="F27" s="29"/>
      <c r="G27" s="310"/>
      <c r="H27" s="29"/>
      <c r="I27" s="29"/>
      <c r="J27" s="252"/>
      <c r="K27" s="29"/>
      <c r="N27" s="34"/>
      <c r="O27" s="34"/>
      <c r="P27" s="249"/>
      <c r="Q27" s="34"/>
      <c r="R27" s="249"/>
    </row>
    <row r="28" spans="1:18" ht="11.25" customHeight="1">
      <c r="B28" s="14" t="s">
        <v>128</v>
      </c>
      <c r="C28" s="14"/>
      <c r="D28" s="14"/>
      <c r="E28" s="14"/>
      <c r="F28" s="253">
        <v>344.58800000000002</v>
      </c>
      <c r="G28" s="257" t="s">
        <v>5</v>
      </c>
      <c r="H28" s="254">
        <v>36.701999999999998</v>
      </c>
      <c r="I28" s="253">
        <v>402.089</v>
      </c>
      <c r="J28" s="257" t="s">
        <v>5</v>
      </c>
      <c r="K28" s="254">
        <v>53.55</v>
      </c>
      <c r="N28" s="34"/>
      <c r="O28" s="34"/>
      <c r="P28" s="249"/>
      <c r="Q28" s="34"/>
      <c r="R28" s="249"/>
    </row>
    <row r="29" spans="1:18" ht="11.25" customHeight="1">
      <c r="B29" s="17" t="s">
        <v>129</v>
      </c>
      <c r="C29" s="17"/>
      <c r="D29" s="17"/>
      <c r="E29" s="17"/>
      <c r="F29" s="253">
        <v>141.85400000000001</v>
      </c>
      <c r="G29" s="259" t="s">
        <v>5</v>
      </c>
      <c r="H29" s="254">
        <v>21.908999999999999</v>
      </c>
      <c r="I29" s="253">
        <v>154.32</v>
      </c>
      <c r="J29" s="259" t="s">
        <v>5</v>
      </c>
      <c r="K29" s="254">
        <v>32.484999999999999</v>
      </c>
      <c r="L29" s="34"/>
      <c r="N29" s="34"/>
      <c r="O29" s="34"/>
      <c r="P29" s="249"/>
      <c r="Q29" s="34"/>
      <c r="R29" s="249"/>
    </row>
    <row r="30" spans="1:18" ht="5.25" customHeight="1">
      <c r="A30" s="18"/>
      <c r="B30" s="18"/>
      <c r="C30" s="18"/>
      <c r="D30" s="18"/>
      <c r="E30" s="18"/>
      <c r="F30" s="19"/>
      <c r="G30" s="260"/>
      <c r="H30" s="19"/>
      <c r="I30" s="19"/>
      <c r="J30" s="260"/>
      <c r="K30" s="19"/>
      <c r="L30" s="34"/>
      <c r="N30" s="34"/>
      <c r="O30" s="34"/>
      <c r="P30" s="249"/>
      <c r="Q30" s="34"/>
      <c r="R30" s="249"/>
    </row>
    <row r="31" spans="1:18" ht="6.75" customHeight="1">
      <c r="B31" s="8"/>
      <c r="C31" s="8"/>
      <c r="D31" s="8"/>
      <c r="E31" s="8"/>
      <c r="F31" s="29"/>
      <c r="G31" s="310"/>
      <c r="H31" s="29"/>
      <c r="I31" s="29"/>
      <c r="J31" s="252"/>
      <c r="K31" s="29"/>
      <c r="N31" s="34"/>
      <c r="O31" s="34"/>
      <c r="P31" s="249"/>
      <c r="Q31" s="34"/>
      <c r="R31" s="249"/>
    </row>
    <row r="32" spans="1:18" ht="11.25" customHeight="1">
      <c r="A32" s="8" t="s">
        <v>14</v>
      </c>
      <c r="F32" s="256">
        <v>2669110.1039999998</v>
      </c>
      <c r="G32" s="257" t="s">
        <v>5</v>
      </c>
      <c r="H32" s="258">
        <v>75145.775999999998</v>
      </c>
      <c r="I32" s="256">
        <v>2738392.8709999998</v>
      </c>
      <c r="J32" s="257" t="s">
        <v>5</v>
      </c>
      <c r="K32" s="258">
        <v>76530.626999999993</v>
      </c>
      <c r="N32" s="34"/>
      <c r="O32" s="34"/>
      <c r="P32" s="249"/>
      <c r="Q32" s="34"/>
      <c r="R32" s="249"/>
    </row>
    <row r="33" spans="1:18" ht="6" customHeight="1">
      <c r="B33" s="8"/>
      <c r="C33" s="8"/>
      <c r="D33" s="8"/>
      <c r="E33" s="8"/>
      <c r="F33" s="29"/>
      <c r="G33" s="310"/>
      <c r="H33" s="29"/>
      <c r="I33" s="29"/>
      <c r="J33" s="252"/>
      <c r="K33" s="29"/>
      <c r="N33" s="34"/>
      <c r="O33" s="34"/>
      <c r="P33" s="249"/>
      <c r="Q33" s="34"/>
      <c r="R33" s="249"/>
    </row>
    <row r="34" spans="1:18" ht="11.25" customHeight="1">
      <c r="A34" s="8" t="s">
        <v>4</v>
      </c>
      <c r="F34" s="256">
        <v>2418747.1669999999</v>
      </c>
      <c r="G34" s="257" t="s">
        <v>5</v>
      </c>
      <c r="H34" s="258">
        <v>73457.843999999997</v>
      </c>
      <c r="I34" s="256">
        <v>2485827.0070000002</v>
      </c>
      <c r="J34" s="257" t="s">
        <v>5</v>
      </c>
      <c r="K34" s="258">
        <v>74282.070000000007</v>
      </c>
      <c r="N34" s="34"/>
      <c r="O34" s="34"/>
      <c r="P34" s="249"/>
      <c r="Q34" s="34"/>
      <c r="R34" s="249"/>
    </row>
    <row r="35" spans="1:18" ht="10.5" customHeight="1">
      <c r="B35" s="14" t="s">
        <v>6</v>
      </c>
      <c r="C35" s="14"/>
      <c r="D35" s="14"/>
      <c r="E35" s="14"/>
      <c r="F35" s="29"/>
      <c r="G35" s="310"/>
      <c r="H35" s="29"/>
      <c r="I35" s="29"/>
      <c r="J35" s="252"/>
      <c r="K35" s="29"/>
      <c r="N35" s="34"/>
      <c r="O35" s="34"/>
      <c r="P35" s="249"/>
      <c r="Q35" s="34"/>
      <c r="R35" s="249"/>
    </row>
    <row r="36" spans="1:18" ht="10.5" customHeight="1">
      <c r="B36" s="14" t="s">
        <v>15</v>
      </c>
      <c r="C36" s="14"/>
      <c r="D36" s="14"/>
      <c r="E36" s="14"/>
      <c r="F36" s="253">
        <v>1755378.504</v>
      </c>
      <c r="G36" s="257" t="s">
        <v>5</v>
      </c>
      <c r="H36" s="254">
        <v>63581.762000000002</v>
      </c>
      <c r="I36" s="253">
        <v>1746494.2139999999</v>
      </c>
      <c r="J36" s="257" t="s">
        <v>5</v>
      </c>
      <c r="K36" s="254">
        <v>61628.466999999997</v>
      </c>
      <c r="N36" s="34"/>
      <c r="O36" s="34"/>
      <c r="P36" s="249"/>
      <c r="Q36" s="34"/>
      <c r="R36" s="249"/>
    </row>
    <row r="37" spans="1:18" ht="10.5" customHeight="1">
      <c r="B37" s="14" t="s">
        <v>16</v>
      </c>
      <c r="C37" s="14"/>
      <c r="D37" s="14"/>
      <c r="E37" s="14"/>
      <c r="F37" s="253">
        <v>342740.40899999999</v>
      </c>
      <c r="G37" s="257" t="s">
        <v>5</v>
      </c>
      <c r="H37" s="254">
        <v>20870.411</v>
      </c>
      <c r="I37" s="253">
        <v>417803.17499999999</v>
      </c>
      <c r="J37" s="257" t="s">
        <v>5</v>
      </c>
      <c r="K37" s="254">
        <v>22924.531999999999</v>
      </c>
      <c r="N37" s="34"/>
      <c r="O37" s="34"/>
      <c r="P37" s="249"/>
      <c r="Q37" s="34"/>
      <c r="R37" s="249"/>
    </row>
    <row r="38" spans="1:18" ht="10.5" customHeight="1">
      <c r="B38" s="14" t="s">
        <v>17</v>
      </c>
      <c r="C38" s="14"/>
      <c r="D38" s="14"/>
      <c r="E38" s="14"/>
      <c r="F38" s="253">
        <v>261545.389</v>
      </c>
      <c r="G38" s="257" t="s">
        <v>5</v>
      </c>
      <c r="H38" s="254">
        <v>28028.773000000001</v>
      </c>
      <c r="I38" s="253">
        <v>259122.829</v>
      </c>
      <c r="J38" s="257" t="s">
        <v>5</v>
      </c>
      <c r="K38" s="254">
        <v>30899.024000000001</v>
      </c>
      <c r="N38" s="34"/>
      <c r="O38" s="34"/>
      <c r="P38" s="249"/>
      <c r="Q38" s="34"/>
      <c r="R38" s="249"/>
    </row>
    <row r="39" spans="1:18" ht="10.5" customHeight="1">
      <c r="B39" s="14" t="s">
        <v>18</v>
      </c>
      <c r="C39" s="14"/>
      <c r="D39" s="14"/>
      <c r="E39" s="14"/>
      <c r="F39" s="253">
        <v>59082.864999999998</v>
      </c>
      <c r="G39" s="257" t="s">
        <v>5</v>
      </c>
      <c r="H39" s="254">
        <v>11571.627</v>
      </c>
      <c r="I39" s="253">
        <v>62406.79</v>
      </c>
      <c r="J39" s="257" t="s">
        <v>5</v>
      </c>
      <c r="K39" s="254">
        <v>9730.7819999999992</v>
      </c>
      <c r="N39" s="34"/>
      <c r="O39" s="34"/>
      <c r="P39" s="249"/>
      <c r="Q39" s="34"/>
      <c r="R39" s="249"/>
    </row>
    <row r="40" spans="1:18" ht="6" customHeight="1">
      <c r="B40" s="14"/>
      <c r="C40" s="14"/>
      <c r="D40" s="14"/>
      <c r="E40" s="14"/>
      <c r="F40" s="29"/>
      <c r="G40" s="310"/>
      <c r="H40" s="29"/>
      <c r="I40" s="29"/>
      <c r="J40" s="252"/>
      <c r="K40" s="29"/>
      <c r="N40" s="34"/>
      <c r="O40" s="34"/>
      <c r="P40" s="249"/>
      <c r="Q40" s="34"/>
      <c r="R40" s="249"/>
    </row>
    <row r="41" spans="1:18" ht="11.25" customHeight="1">
      <c r="A41" s="8" t="s">
        <v>7</v>
      </c>
      <c r="F41" s="256">
        <v>250362.93700000001</v>
      </c>
      <c r="G41" s="257" t="s">
        <v>5</v>
      </c>
      <c r="H41" s="258">
        <v>24989.077000000001</v>
      </c>
      <c r="I41" s="256">
        <v>252565.864</v>
      </c>
      <c r="J41" s="257" t="s">
        <v>5</v>
      </c>
      <c r="K41" s="258">
        <v>26602.072</v>
      </c>
      <c r="N41" s="34"/>
      <c r="O41" s="34"/>
      <c r="P41" s="249"/>
      <c r="Q41" s="34"/>
      <c r="R41" s="249"/>
    </row>
    <row r="42" spans="1:18" ht="11.25" customHeight="1">
      <c r="B42" s="14" t="s">
        <v>6</v>
      </c>
      <c r="C42" s="14"/>
      <c r="D42" s="14"/>
      <c r="E42" s="14"/>
      <c r="F42" s="32"/>
      <c r="G42" s="310"/>
      <c r="H42" s="33"/>
      <c r="I42" s="33"/>
      <c r="J42" s="252"/>
      <c r="K42" s="323"/>
      <c r="N42" s="34"/>
      <c r="O42" s="34"/>
      <c r="P42" s="249"/>
      <c r="Q42" s="34"/>
      <c r="R42" s="249"/>
    </row>
    <row r="43" spans="1:18" ht="11.25" customHeight="1">
      <c r="B43" s="14" t="s">
        <v>128</v>
      </c>
      <c r="C43" s="14"/>
      <c r="D43" s="14"/>
      <c r="E43" s="14"/>
      <c r="F43" s="261">
        <v>218814.23499999999</v>
      </c>
      <c r="G43" s="257" t="s">
        <v>5</v>
      </c>
      <c r="H43" s="266">
        <v>22033.722000000002</v>
      </c>
      <c r="I43" s="265">
        <v>222546.21100000001</v>
      </c>
      <c r="J43" s="257" t="s">
        <v>5</v>
      </c>
      <c r="K43" s="266">
        <v>24088.596000000001</v>
      </c>
      <c r="L43" s="262"/>
      <c r="N43" s="34"/>
      <c r="O43" s="263"/>
      <c r="P43" s="249"/>
      <c r="Q43" s="34"/>
      <c r="R43" s="249"/>
    </row>
    <row r="44" spans="1:18" ht="11.25" customHeight="1">
      <c r="B44" s="17" t="s">
        <v>129</v>
      </c>
      <c r="C44" s="17"/>
      <c r="D44" s="17"/>
      <c r="E44" s="17"/>
      <c r="F44" s="253">
        <v>31548.702000000001</v>
      </c>
      <c r="G44" s="259" t="s">
        <v>5</v>
      </c>
      <c r="H44" s="254">
        <v>6166.4589999999998</v>
      </c>
      <c r="I44" s="253">
        <v>30019.651999999998</v>
      </c>
      <c r="J44" s="259" t="s">
        <v>5</v>
      </c>
      <c r="K44" s="254">
        <v>5855.6139999999996</v>
      </c>
      <c r="N44" s="34"/>
      <c r="O44" s="34"/>
      <c r="P44" s="249"/>
      <c r="Q44" s="34"/>
      <c r="R44" s="249"/>
    </row>
    <row r="45" spans="1:18" ht="5.25" customHeight="1">
      <c r="A45" s="18"/>
      <c r="B45" s="18"/>
      <c r="C45" s="18"/>
      <c r="D45" s="18"/>
      <c r="E45" s="18"/>
      <c r="F45" s="30"/>
      <c r="G45" s="260"/>
      <c r="H45" s="30"/>
      <c r="I45" s="30"/>
      <c r="J45" s="260"/>
      <c r="K45" s="30"/>
      <c r="N45" s="34"/>
      <c r="O45" s="34"/>
      <c r="P45" s="249"/>
      <c r="Q45" s="34"/>
      <c r="R45" s="249"/>
    </row>
    <row r="46" spans="1:18" ht="6" customHeight="1">
      <c r="B46" s="14"/>
      <c r="C46" s="14"/>
      <c r="D46" s="14"/>
      <c r="E46" s="14"/>
      <c r="F46" s="29"/>
      <c r="G46" s="310"/>
      <c r="H46" s="29"/>
      <c r="I46" s="29"/>
      <c r="J46" s="252"/>
      <c r="K46" s="29"/>
      <c r="N46" s="34"/>
      <c r="O46" s="34"/>
      <c r="P46" s="249"/>
      <c r="Q46" s="34"/>
      <c r="R46" s="249"/>
    </row>
    <row r="47" spans="1:18" ht="11.25" customHeight="1">
      <c r="A47" s="8" t="s">
        <v>3</v>
      </c>
      <c r="F47" s="256">
        <v>330981.39199999999</v>
      </c>
      <c r="G47" s="257" t="s">
        <v>5</v>
      </c>
      <c r="H47" s="258">
        <v>21719.404999999999</v>
      </c>
      <c r="I47" s="256">
        <v>322075.07299999997</v>
      </c>
      <c r="J47" s="257" t="s">
        <v>5</v>
      </c>
      <c r="K47" s="258">
        <v>18576.128000000001</v>
      </c>
      <c r="N47" s="34"/>
      <c r="O47" s="34"/>
      <c r="P47" s="21"/>
      <c r="Q47" s="34"/>
      <c r="R47" s="22"/>
    </row>
    <row r="48" spans="1:18" ht="6" customHeight="1">
      <c r="B48" s="23"/>
      <c r="C48" s="23"/>
      <c r="D48" s="23"/>
      <c r="E48" s="23"/>
      <c r="F48" s="29"/>
      <c r="G48" s="310"/>
      <c r="H48" s="29"/>
      <c r="I48" s="29"/>
      <c r="J48" s="252"/>
      <c r="K48" s="29"/>
      <c r="N48" s="34"/>
      <c r="O48" s="34"/>
      <c r="P48" s="249"/>
      <c r="Q48" s="34"/>
      <c r="R48" s="249"/>
    </row>
    <row r="49" spans="1:18" ht="11.25" customHeight="1">
      <c r="A49" s="8" t="s">
        <v>4</v>
      </c>
      <c r="F49" s="256">
        <v>325046.962</v>
      </c>
      <c r="G49" s="257" t="s">
        <v>5</v>
      </c>
      <c r="H49" s="258">
        <v>21719.751</v>
      </c>
      <c r="I49" s="256">
        <v>315601.15299999999</v>
      </c>
      <c r="J49" s="257" t="s">
        <v>5</v>
      </c>
      <c r="K49" s="258">
        <v>18575.482</v>
      </c>
      <c r="N49" s="264"/>
      <c r="O49" s="264"/>
      <c r="P49" s="21"/>
      <c r="Q49" s="264"/>
      <c r="R49" s="21"/>
    </row>
    <row r="50" spans="1:18" ht="10.5" customHeight="1">
      <c r="B50" s="14" t="s">
        <v>6</v>
      </c>
      <c r="C50" s="14"/>
      <c r="D50" s="14"/>
      <c r="E50" s="14"/>
      <c r="F50" s="29"/>
      <c r="G50" s="310"/>
      <c r="H50" s="29"/>
      <c r="I50" s="29"/>
      <c r="J50" s="252"/>
      <c r="K50" s="29"/>
      <c r="N50" s="34"/>
      <c r="O50" s="34"/>
      <c r="P50" s="249"/>
      <c r="Q50" s="34"/>
      <c r="R50" s="249"/>
    </row>
    <row r="51" spans="1:18" ht="10.5" customHeight="1">
      <c r="B51" s="14" t="s">
        <v>1</v>
      </c>
      <c r="C51" s="14"/>
      <c r="D51" s="14"/>
      <c r="E51" s="14"/>
      <c r="F51" s="253">
        <v>287442.255</v>
      </c>
      <c r="G51" s="257" t="s">
        <v>5</v>
      </c>
      <c r="H51" s="254">
        <v>20898.156999999999</v>
      </c>
      <c r="I51" s="253">
        <v>285678.13299999997</v>
      </c>
      <c r="J51" s="257" t="s">
        <v>5</v>
      </c>
      <c r="K51" s="254">
        <v>18144.014999999999</v>
      </c>
      <c r="N51" s="34"/>
      <c r="O51" s="34"/>
      <c r="P51" s="24"/>
      <c r="Q51" s="34"/>
      <c r="R51" s="24"/>
    </row>
    <row r="52" spans="1:18" ht="10.5" customHeight="1">
      <c r="B52" s="14" t="s">
        <v>2</v>
      </c>
      <c r="C52" s="14"/>
      <c r="D52" s="14"/>
      <c r="E52" s="14"/>
      <c r="F52" s="253">
        <v>37604.707000000002</v>
      </c>
      <c r="G52" s="257" t="s">
        <v>5</v>
      </c>
      <c r="H52" s="254">
        <v>7272.0209999999997</v>
      </c>
      <c r="I52" s="253">
        <v>29923.02</v>
      </c>
      <c r="J52" s="257" t="s">
        <v>5</v>
      </c>
      <c r="K52" s="254">
        <v>5356.268</v>
      </c>
      <c r="N52" s="34"/>
      <c r="O52" s="34"/>
      <c r="P52" s="24"/>
      <c r="Q52" s="34"/>
      <c r="R52" s="24"/>
    </row>
    <row r="53" spans="1:18" ht="6" customHeight="1">
      <c r="B53" s="8"/>
      <c r="C53" s="8"/>
      <c r="D53" s="8"/>
      <c r="E53" s="8"/>
      <c r="F53" s="29"/>
      <c r="G53" s="310"/>
      <c r="H53" s="29"/>
      <c r="I53" s="29"/>
      <c r="J53" s="252"/>
      <c r="K53" s="29"/>
      <c r="N53" s="34"/>
      <c r="O53" s="34"/>
      <c r="P53" s="249"/>
      <c r="Q53" s="34"/>
      <c r="R53" s="249"/>
    </row>
    <row r="54" spans="1:18" ht="11.25" customHeight="1">
      <c r="A54" s="8" t="s">
        <v>7</v>
      </c>
      <c r="F54" s="256">
        <v>5934.43</v>
      </c>
      <c r="G54" s="257" t="s">
        <v>5</v>
      </c>
      <c r="H54" s="258">
        <v>804.928</v>
      </c>
      <c r="I54" s="256">
        <v>6473.92</v>
      </c>
      <c r="J54" s="257" t="s">
        <v>5</v>
      </c>
      <c r="K54" s="258">
        <v>951.95</v>
      </c>
      <c r="N54" s="34"/>
      <c r="O54" s="34"/>
      <c r="P54" s="21"/>
      <c r="Q54" s="34"/>
      <c r="R54" s="21"/>
    </row>
    <row r="55" spans="1:18" ht="10.5" customHeight="1">
      <c r="B55" s="14" t="s">
        <v>6</v>
      </c>
      <c r="C55" s="14"/>
      <c r="D55" s="14"/>
      <c r="E55" s="14"/>
      <c r="F55" s="29"/>
      <c r="G55" s="310"/>
      <c r="H55" s="29"/>
      <c r="I55" s="29"/>
      <c r="J55" s="252"/>
      <c r="K55" s="29"/>
      <c r="N55" s="34"/>
      <c r="O55" s="34"/>
      <c r="P55" s="249"/>
      <c r="Q55" s="34"/>
      <c r="R55" s="249"/>
    </row>
    <row r="56" spans="1:18" ht="10.5" customHeight="1">
      <c r="B56" s="14" t="s">
        <v>8</v>
      </c>
      <c r="C56" s="14"/>
      <c r="D56" s="14"/>
      <c r="E56" s="14"/>
      <c r="F56" s="253">
        <v>3153.59</v>
      </c>
      <c r="G56" s="257" t="s">
        <v>5</v>
      </c>
      <c r="H56" s="254">
        <v>547.28499999999997</v>
      </c>
      <c r="I56" s="253">
        <v>3264.08</v>
      </c>
      <c r="J56" s="257" t="s">
        <v>5</v>
      </c>
      <c r="K56" s="254">
        <v>620.89200000000005</v>
      </c>
      <c r="N56" s="34"/>
      <c r="O56" s="34"/>
      <c r="P56" s="24"/>
      <c r="Q56" s="34"/>
      <c r="R56" s="22"/>
    </row>
    <row r="57" spans="1:18" ht="10.5" customHeight="1">
      <c r="B57" s="14" t="s">
        <v>9</v>
      </c>
      <c r="C57" s="14"/>
      <c r="D57" s="14"/>
      <c r="E57" s="14"/>
      <c r="F57" s="265">
        <v>2204.8589999999999</v>
      </c>
      <c r="G57" s="257" t="s">
        <v>5</v>
      </c>
      <c r="H57" s="266">
        <v>432.26299999999998</v>
      </c>
      <c r="I57" s="265">
        <v>2427.962</v>
      </c>
      <c r="J57" s="257" t="s">
        <v>5</v>
      </c>
      <c r="K57" s="266">
        <v>438.04899999999998</v>
      </c>
      <c r="N57" s="34"/>
      <c r="O57" s="34"/>
      <c r="P57" s="24"/>
      <c r="Q57" s="34"/>
      <c r="R57" s="22"/>
    </row>
    <row r="58" spans="1:18" ht="10.5" customHeight="1">
      <c r="B58" s="14" t="s">
        <v>10</v>
      </c>
      <c r="C58" s="14"/>
      <c r="D58" s="14"/>
      <c r="E58" s="14"/>
      <c r="F58" s="265">
        <v>295.95999999999998</v>
      </c>
      <c r="G58" s="257" t="s">
        <v>5</v>
      </c>
      <c r="H58" s="266">
        <v>110.914</v>
      </c>
      <c r="I58" s="265">
        <v>349.041</v>
      </c>
      <c r="J58" s="257" t="s">
        <v>5</v>
      </c>
      <c r="K58" s="266">
        <v>89.438999999999993</v>
      </c>
      <c r="N58" s="34"/>
      <c r="O58" s="34"/>
      <c r="P58" s="22"/>
      <c r="Q58" s="34"/>
      <c r="R58" s="22"/>
    </row>
    <row r="59" spans="1:18" ht="10.5" customHeight="1">
      <c r="B59" s="14" t="s">
        <v>11</v>
      </c>
      <c r="C59" s="14"/>
      <c r="D59" s="14"/>
      <c r="E59" s="14"/>
      <c r="F59" s="265">
        <v>280.02100000000002</v>
      </c>
      <c r="G59" s="257" t="s">
        <v>5</v>
      </c>
      <c r="H59" s="266">
        <v>73.177999999999997</v>
      </c>
      <c r="I59" s="265">
        <v>432.83699999999999</v>
      </c>
      <c r="J59" s="257" t="s">
        <v>5</v>
      </c>
      <c r="K59" s="266">
        <v>144.56</v>
      </c>
      <c r="N59" s="34"/>
      <c r="O59" s="34"/>
      <c r="P59" s="22"/>
      <c r="Q59" s="34"/>
      <c r="R59" s="22"/>
    </row>
    <row r="60" spans="1:18" ht="5.25" customHeight="1">
      <c r="A60" s="18"/>
      <c r="B60" s="18"/>
      <c r="C60" s="18"/>
      <c r="D60" s="18"/>
      <c r="E60" s="18"/>
      <c r="F60" s="19"/>
      <c r="G60" s="260"/>
      <c r="H60" s="19"/>
      <c r="I60" s="19"/>
      <c r="J60" s="260"/>
      <c r="K60" s="19"/>
      <c r="N60" s="34"/>
      <c r="O60" s="34"/>
      <c r="P60" s="22"/>
      <c r="Q60" s="34"/>
      <c r="R60" s="22"/>
    </row>
    <row r="61" spans="1:18" ht="6" customHeight="1">
      <c r="B61" s="8"/>
      <c r="C61" s="8"/>
      <c r="D61" s="8"/>
      <c r="E61" s="8"/>
      <c r="F61" s="15"/>
      <c r="G61" s="310"/>
      <c r="H61" s="11"/>
      <c r="I61" s="15"/>
      <c r="J61" s="252"/>
      <c r="K61" s="11"/>
      <c r="N61" s="34"/>
      <c r="O61" s="34"/>
      <c r="P61" s="249"/>
      <c r="Q61" s="34"/>
      <c r="R61" s="249"/>
    </row>
    <row r="62" spans="1:18" ht="11.25" customHeight="1">
      <c r="A62" s="8" t="s">
        <v>130</v>
      </c>
      <c r="F62" s="267">
        <v>36946.095999999998</v>
      </c>
      <c r="G62" s="257" t="s">
        <v>5</v>
      </c>
      <c r="H62" s="268">
        <v>1361.877</v>
      </c>
      <c r="I62" s="267">
        <v>36273.148999999998</v>
      </c>
      <c r="J62" s="257" t="s">
        <v>5</v>
      </c>
      <c r="K62" s="268">
        <v>1296.096</v>
      </c>
      <c r="P62" s="12"/>
      <c r="R62" s="6"/>
    </row>
    <row r="63" spans="1:18" ht="6" customHeight="1">
      <c r="B63" s="8"/>
      <c r="C63" s="8"/>
      <c r="D63" s="8"/>
      <c r="E63" s="8"/>
      <c r="F63" s="11"/>
      <c r="G63" s="310"/>
      <c r="H63" s="11"/>
      <c r="I63" s="11"/>
      <c r="J63" s="252"/>
      <c r="K63" s="11"/>
      <c r="P63" s="130"/>
      <c r="R63" s="130"/>
    </row>
    <row r="64" spans="1:18" ht="11.25" customHeight="1">
      <c r="A64" s="8" t="s">
        <v>4</v>
      </c>
      <c r="F64" s="267">
        <v>33416.788999999997</v>
      </c>
      <c r="G64" s="257" t="s">
        <v>5</v>
      </c>
      <c r="H64" s="268">
        <v>1335.2650000000001</v>
      </c>
      <c r="I64" s="267">
        <v>32737.69</v>
      </c>
      <c r="J64" s="257" t="s">
        <v>5</v>
      </c>
      <c r="K64" s="268">
        <v>1257.7280000000001</v>
      </c>
      <c r="P64" s="12"/>
      <c r="R64" s="12"/>
    </row>
    <row r="65" spans="1:18" ht="10.5" customHeight="1">
      <c r="B65" s="14" t="s">
        <v>6</v>
      </c>
      <c r="C65" s="14"/>
      <c r="D65" s="14"/>
      <c r="E65" s="14"/>
      <c r="F65" s="11"/>
      <c r="G65" s="310"/>
      <c r="H65" s="11"/>
      <c r="I65" s="11"/>
      <c r="J65" s="252"/>
      <c r="K65" s="11"/>
      <c r="P65" s="130"/>
      <c r="R65" s="130"/>
    </row>
    <row r="66" spans="1:18" ht="10.5" customHeight="1">
      <c r="B66" s="14" t="s">
        <v>1</v>
      </c>
      <c r="C66" s="14"/>
      <c r="D66" s="14"/>
      <c r="E66" s="14"/>
      <c r="F66" s="265">
        <v>30706.925999999999</v>
      </c>
      <c r="G66" s="257" t="s">
        <v>5</v>
      </c>
      <c r="H66" s="266">
        <v>1302.5060000000001</v>
      </c>
      <c r="I66" s="265">
        <v>30359.106</v>
      </c>
      <c r="J66" s="257" t="s">
        <v>5</v>
      </c>
      <c r="K66" s="266">
        <v>1231.0309999999999</v>
      </c>
      <c r="P66" s="16"/>
      <c r="R66" s="16"/>
    </row>
    <row r="67" spans="1:18" ht="10.5" customHeight="1">
      <c r="B67" s="14" t="s">
        <v>2</v>
      </c>
      <c r="C67" s="14"/>
      <c r="D67" s="14"/>
      <c r="E67" s="14"/>
      <c r="F67" s="265">
        <v>2709.8629999999998</v>
      </c>
      <c r="G67" s="257" t="s">
        <v>5</v>
      </c>
      <c r="H67" s="266">
        <v>432.73700000000002</v>
      </c>
      <c r="I67" s="265">
        <v>2378.5839999999998</v>
      </c>
      <c r="J67" s="257" t="s">
        <v>5</v>
      </c>
      <c r="K67" s="266">
        <v>370.87400000000002</v>
      </c>
      <c r="P67" s="16"/>
      <c r="R67" s="6"/>
    </row>
    <row r="68" spans="1:18" ht="6" customHeight="1">
      <c r="B68" s="8"/>
      <c r="C68" s="8"/>
      <c r="D68" s="8"/>
      <c r="E68" s="8"/>
      <c r="F68" s="11"/>
      <c r="G68" s="310"/>
      <c r="H68" s="11"/>
      <c r="I68" s="11"/>
      <c r="J68" s="252"/>
      <c r="K68" s="11"/>
      <c r="P68" s="130"/>
      <c r="R68" s="130"/>
    </row>
    <row r="69" spans="1:18" ht="11.25" customHeight="1">
      <c r="A69" s="8" t="s">
        <v>7</v>
      </c>
      <c r="F69" s="267">
        <v>3529.308</v>
      </c>
      <c r="G69" s="257" t="s">
        <v>5</v>
      </c>
      <c r="H69" s="268">
        <v>395.45600000000002</v>
      </c>
      <c r="I69" s="267">
        <v>3535.4589999999998</v>
      </c>
      <c r="J69" s="257" t="s">
        <v>5</v>
      </c>
      <c r="K69" s="268">
        <v>421.50200000000001</v>
      </c>
      <c r="P69" s="12"/>
      <c r="R69" s="5"/>
    </row>
    <row r="70" spans="1:18" ht="10.5" customHeight="1">
      <c r="B70" s="14" t="s">
        <v>6</v>
      </c>
      <c r="C70" s="14"/>
      <c r="D70" s="14"/>
      <c r="E70" s="14"/>
      <c r="F70" s="11"/>
      <c r="G70" s="310"/>
      <c r="H70" s="11"/>
      <c r="I70" s="11"/>
      <c r="J70" s="252"/>
      <c r="K70" s="11"/>
      <c r="P70" s="130"/>
      <c r="R70" s="130"/>
    </row>
    <row r="71" spans="1:18" ht="10.5" customHeight="1">
      <c r="B71" s="14" t="s">
        <v>8</v>
      </c>
      <c r="C71" s="14"/>
      <c r="D71" s="14"/>
      <c r="E71" s="14"/>
      <c r="F71" s="265">
        <v>1684.1959999999999</v>
      </c>
      <c r="G71" s="257" t="s">
        <v>5</v>
      </c>
      <c r="H71" s="266">
        <v>226.13300000000001</v>
      </c>
      <c r="I71" s="265">
        <v>1593.5160000000001</v>
      </c>
      <c r="J71" s="257" t="s">
        <v>5</v>
      </c>
      <c r="K71" s="266">
        <v>223.839</v>
      </c>
      <c r="P71" s="16"/>
      <c r="R71" s="6"/>
    </row>
    <row r="72" spans="1:18" ht="10.5" customHeight="1">
      <c r="B72" s="14" t="s">
        <v>9</v>
      </c>
      <c r="C72" s="14"/>
      <c r="D72" s="14"/>
      <c r="E72" s="14"/>
      <c r="F72" s="265">
        <v>1403.105</v>
      </c>
      <c r="G72" s="257" t="s">
        <v>5</v>
      </c>
      <c r="H72" s="266">
        <v>198.76400000000001</v>
      </c>
      <c r="I72" s="265">
        <v>1396.4069999999999</v>
      </c>
      <c r="J72" s="257" t="s">
        <v>5</v>
      </c>
      <c r="K72" s="266">
        <v>200.952</v>
      </c>
      <c r="P72" s="16"/>
      <c r="R72" s="6"/>
    </row>
    <row r="73" spans="1:18" ht="10.5" customHeight="1">
      <c r="B73" s="14" t="s">
        <v>10</v>
      </c>
      <c r="C73" s="14"/>
      <c r="D73" s="14"/>
      <c r="E73" s="14"/>
      <c r="F73" s="265">
        <v>144.02799999999999</v>
      </c>
      <c r="G73" s="257" t="s">
        <v>5</v>
      </c>
      <c r="H73" s="266">
        <v>43.344000000000001</v>
      </c>
      <c r="I73" s="265">
        <v>179.44399999999999</v>
      </c>
      <c r="J73" s="257" t="s">
        <v>5</v>
      </c>
      <c r="K73" s="266">
        <v>56.249000000000002</v>
      </c>
      <c r="P73" s="6"/>
      <c r="R73" s="6"/>
    </row>
    <row r="74" spans="1:18" ht="10.5" customHeight="1">
      <c r="B74" s="14" t="s">
        <v>11</v>
      </c>
      <c r="C74" s="14"/>
      <c r="D74" s="14"/>
      <c r="E74" s="14"/>
      <c r="F74" s="265">
        <v>297.97899999999998</v>
      </c>
      <c r="G74" s="257" t="s">
        <v>5</v>
      </c>
      <c r="H74" s="266">
        <v>82.438999999999993</v>
      </c>
      <c r="I74" s="265">
        <v>366.09199999999998</v>
      </c>
      <c r="J74" s="257" t="s">
        <v>5</v>
      </c>
      <c r="K74" s="266">
        <v>114.76900000000001</v>
      </c>
      <c r="P74" s="6"/>
      <c r="R74" s="6"/>
    </row>
    <row r="75" spans="1:18" ht="5.25" customHeight="1">
      <c r="A75" s="18"/>
      <c r="B75" s="18"/>
      <c r="C75" s="18"/>
      <c r="D75" s="18"/>
      <c r="E75" s="18"/>
      <c r="F75" s="19"/>
      <c r="G75" s="260"/>
      <c r="H75" s="19"/>
      <c r="I75" s="19"/>
      <c r="J75" s="260"/>
      <c r="K75" s="19"/>
      <c r="P75" s="6"/>
      <c r="R75" s="6"/>
    </row>
    <row r="76" spans="1:18" ht="6" customHeight="1">
      <c r="B76" s="14"/>
      <c r="C76" s="14"/>
      <c r="D76" s="14"/>
      <c r="E76" s="14"/>
      <c r="F76" s="11"/>
      <c r="G76" s="310"/>
      <c r="H76" s="11"/>
      <c r="I76" s="11"/>
      <c r="J76" s="252"/>
      <c r="K76" s="11"/>
      <c r="P76" s="130"/>
      <c r="R76" s="130"/>
    </row>
    <row r="77" spans="1:18" ht="11.25" customHeight="1">
      <c r="A77" s="8" t="s">
        <v>12</v>
      </c>
      <c r="F77" s="267">
        <v>8724.7019999999993</v>
      </c>
      <c r="G77" s="257" t="s">
        <v>5</v>
      </c>
      <c r="H77" s="268">
        <v>1662.2270000000001</v>
      </c>
      <c r="I77" s="267">
        <v>10507.03</v>
      </c>
      <c r="J77" s="257" t="s">
        <v>5</v>
      </c>
      <c r="K77" s="268">
        <v>1981.499</v>
      </c>
      <c r="P77" s="12"/>
      <c r="R77" s="12"/>
    </row>
    <row r="78" spans="1:18" ht="10.5" customHeight="1">
      <c r="A78" s="8"/>
      <c r="B78" s="14" t="s">
        <v>6</v>
      </c>
      <c r="C78" s="14"/>
      <c r="D78" s="14"/>
      <c r="E78" s="14"/>
      <c r="F78" s="267"/>
      <c r="G78" s="257"/>
      <c r="H78" s="268"/>
      <c r="I78" s="267"/>
      <c r="J78" s="257"/>
      <c r="K78" s="268"/>
      <c r="P78" s="12"/>
      <c r="R78" s="12"/>
    </row>
    <row r="79" spans="1:18" ht="10.5" customHeight="1">
      <c r="A79" s="8"/>
      <c r="B79" s="14" t="s">
        <v>171</v>
      </c>
      <c r="C79" s="14"/>
      <c r="D79" s="14"/>
      <c r="E79" s="14"/>
      <c r="F79" s="265">
        <v>8610.2170000000006</v>
      </c>
      <c r="G79" s="257" t="s">
        <v>5</v>
      </c>
      <c r="H79" s="266">
        <v>1660.704</v>
      </c>
      <c r="I79" s="265">
        <v>10390.145</v>
      </c>
      <c r="J79" s="257" t="s">
        <v>5</v>
      </c>
      <c r="K79" s="266">
        <v>1980.2909999999999</v>
      </c>
      <c r="P79" s="12"/>
      <c r="R79" s="12"/>
    </row>
    <row r="80" spans="1:18" ht="10.5" customHeight="1">
      <c r="A80" s="8"/>
      <c r="B80" s="14" t="s">
        <v>172</v>
      </c>
      <c r="C80" s="14"/>
      <c r="D80" s="14"/>
      <c r="E80" s="14"/>
      <c r="F80" s="265">
        <v>114.485</v>
      </c>
      <c r="G80" s="257" t="s">
        <v>5</v>
      </c>
      <c r="H80" s="266">
        <v>65.257999999999996</v>
      </c>
      <c r="I80" s="265">
        <v>116.884</v>
      </c>
      <c r="J80" s="257" t="s">
        <v>5</v>
      </c>
      <c r="K80" s="266">
        <v>55.723999999999997</v>
      </c>
      <c r="P80" s="12"/>
      <c r="R80" s="12"/>
    </row>
    <row r="81" spans="1:18" ht="6" customHeight="1">
      <c r="A81" s="8"/>
      <c r="F81" s="267"/>
      <c r="G81" s="257"/>
      <c r="H81" s="268"/>
      <c r="I81" s="267"/>
      <c r="J81" s="257"/>
      <c r="K81" s="268"/>
      <c r="P81" s="12"/>
      <c r="R81" s="12"/>
    </row>
    <row r="82" spans="1:18" ht="11.25" customHeight="1">
      <c r="A82" s="8" t="s">
        <v>13</v>
      </c>
      <c r="F82" s="267">
        <v>1553.3979999999999</v>
      </c>
      <c r="G82" s="257" t="s">
        <v>5</v>
      </c>
      <c r="H82" s="268">
        <v>312.41199999999998</v>
      </c>
      <c r="I82" s="267">
        <v>1662.845</v>
      </c>
      <c r="J82" s="257" t="s">
        <v>5</v>
      </c>
      <c r="K82" s="268">
        <v>280.041</v>
      </c>
      <c r="P82" s="12"/>
      <c r="R82" s="5"/>
    </row>
    <row r="83" spans="1:18" ht="10.5" customHeight="1">
      <c r="A83" s="8"/>
      <c r="B83" s="14" t="s">
        <v>6</v>
      </c>
      <c r="C83" s="14"/>
      <c r="D83" s="14"/>
      <c r="E83" s="14"/>
      <c r="F83" s="267"/>
      <c r="G83" s="257"/>
      <c r="H83" s="268"/>
      <c r="I83" s="267"/>
      <c r="J83" s="257"/>
      <c r="K83" s="268"/>
      <c r="P83" s="12"/>
      <c r="R83" s="5"/>
    </row>
    <row r="84" spans="1:18" ht="10.5" customHeight="1">
      <c r="A84" s="8"/>
      <c r="B84" s="14" t="s">
        <v>171</v>
      </c>
      <c r="C84" s="14"/>
      <c r="D84" s="14"/>
      <c r="E84" s="14"/>
      <c r="F84" s="265">
        <v>1493.0329999999999</v>
      </c>
      <c r="G84" s="257" t="s">
        <v>5</v>
      </c>
      <c r="H84" s="266">
        <v>310.11200000000002</v>
      </c>
      <c r="I84" s="265">
        <v>1584.731</v>
      </c>
      <c r="J84" s="257" t="s">
        <v>5</v>
      </c>
      <c r="K84" s="266">
        <v>276.67</v>
      </c>
      <c r="P84" s="12"/>
      <c r="R84" s="5"/>
    </row>
    <row r="85" spans="1:18" ht="10.5" customHeight="1">
      <c r="A85" s="8"/>
      <c r="B85" s="14" t="s">
        <v>172</v>
      </c>
      <c r="C85" s="14"/>
      <c r="D85" s="14"/>
      <c r="E85" s="14"/>
      <c r="F85" s="265">
        <v>60.363999999999997</v>
      </c>
      <c r="G85" s="257" t="s">
        <v>5</v>
      </c>
      <c r="H85" s="266">
        <v>35.21</v>
      </c>
      <c r="I85" s="265">
        <v>78.114000000000004</v>
      </c>
      <c r="J85" s="257" t="s">
        <v>5</v>
      </c>
      <c r="K85" s="266">
        <v>38.383000000000003</v>
      </c>
      <c r="P85" s="12"/>
      <c r="R85" s="5"/>
    </row>
    <row r="86" spans="1:18" ht="4.5" customHeight="1" thickBot="1">
      <c r="A86" s="25"/>
      <c r="B86" s="25"/>
      <c r="C86" s="25"/>
      <c r="D86" s="25"/>
      <c r="E86" s="25"/>
      <c r="F86" s="26"/>
      <c r="G86" s="269"/>
      <c r="H86" s="26"/>
      <c r="I86" s="26"/>
      <c r="J86" s="269"/>
      <c r="K86" s="26"/>
    </row>
    <row r="87" spans="1:18" ht="13.5" thickTop="1"/>
  </sheetData>
  <phoneticPr fontId="18"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dimension ref="A1:T42"/>
  <sheetViews>
    <sheetView zoomScaleNormal="100" workbookViewId="0">
      <selection activeCell="A4" sqref="A4"/>
    </sheetView>
  </sheetViews>
  <sheetFormatPr defaultRowHeight="12.75"/>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140625" style="1" customWidth="1"/>
    <col min="12" max="12" width="4.285156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140625" style="1" customWidth="1"/>
    <col min="20" max="20" width="4.28515625" style="1" customWidth="1"/>
    <col min="21" max="16384" width="9.140625" style="1"/>
  </cols>
  <sheetData>
    <row r="1" spans="1:20" ht="6.75" customHeight="1"/>
    <row r="2" spans="1:20" ht="15" customHeight="1">
      <c r="A2" s="191" t="s">
        <v>287</v>
      </c>
      <c r="B2" s="20"/>
      <c r="C2" s="20"/>
      <c r="D2" s="20"/>
      <c r="E2" s="20"/>
      <c r="F2" s="20"/>
      <c r="G2" s="20"/>
      <c r="H2" s="20"/>
      <c r="I2" s="20"/>
      <c r="J2" s="20"/>
      <c r="K2" s="20"/>
      <c r="L2" s="20"/>
      <c r="N2" s="20"/>
      <c r="O2" s="20"/>
      <c r="P2" s="20"/>
      <c r="Q2" s="20"/>
      <c r="R2" s="20"/>
      <c r="S2" s="20"/>
      <c r="T2" s="20"/>
    </row>
    <row r="3" spans="1:20" s="20" customFormat="1">
      <c r="A3" s="191" t="s">
        <v>365</v>
      </c>
    </row>
    <row r="4" spans="1:20">
      <c r="A4" s="196" t="s">
        <v>383</v>
      </c>
      <c r="B4" s="20"/>
      <c r="C4" s="20"/>
      <c r="D4" s="20"/>
      <c r="E4" s="20"/>
      <c r="F4" s="20"/>
      <c r="G4" s="20"/>
      <c r="H4" s="20"/>
      <c r="I4" s="20"/>
      <c r="J4" s="20"/>
      <c r="K4" s="20"/>
      <c r="L4" s="20"/>
      <c r="M4" s="20"/>
      <c r="N4" s="20"/>
      <c r="O4" s="20"/>
      <c r="P4" s="20"/>
      <c r="Q4" s="20"/>
      <c r="R4" s="20"/>
      <c r="S4" s="20"/>
      <c r="T4" s="20"/>
    </row>
    <row r="5" spans="1:20" ht="13.5" thickBot="1">
      <c r="A5" s="299" t="s">
        <v>366</v>
      </c>
      <c r="B5" s="45"/>
      <c r="C5" s="45"/>
      <c r="D5" s="45"/>
      <c r="E5" s="45"/>
      <c r="F5" s="45"/>
      <c r="G5" s="45"/>
      <c r="H5" s="45"/>
      <c r="I5" s="45"/>
      <c r="J5" s="45"/>
      <c r="K5" s="45"/>
      <c r="L5" s="45"/>
      <c r="M5" s="45"/>
      <c r="N5" s="45"/>
      <c r="O5" s="45"/>
      <c r="P5" s="45"/>
      <c r="Q5" s="45"/>
      <c r="R5" s="45"/>
      <c r="S5" s="45"/>
      <c r="T5" s="45"/>
    </row>
    <row r="6" spans="1:20" ht="14.25" customHeight="1">
      <c r="A6" s="36" t="s">
        <v>56</v>
      </c>
      <c r="B6" s="36" t="s">
        <v>149</v>
      </c>
      <c r="C6" s="36"/>
      <c r="D6" s="36"/>
      <c r="E6" s="36"/>
      <c r="F6" s="333" t="s">
        <v>228</v>
      </c>
      <c r="G6" s="333"/>
      <c r="H6" s="333"/>
      <c r="I6" s="333"/>
      <c r="J6" s="333"/>
      <c r="K6" s="333"/>
      <c r="L6" s="333"/>
      <c r="N6" s="333" t="s">
        <v>156</v>
      </c>
      <c r="O6" s="333"/>
      <c r="P6" s="333"/>
      <c r="Q6" s="333"/>
      <c r="R6" s="333"/>
      <c r="S6" s="333"/>
      <c r="T6" s="333"/>
    </row>
    <row r="7" spans="1:20" ht="13.5" customHeight="1">
      <c r="A7" s="36"/>
      <c r="B7" s="36"/>
      <c r="C7" s="36"/>
      <c r="D7" s="36"/>
      <c r="E7" s="36"/>
      <c r="F7" s="363" t="s">
        <v>8</v>
      </c>
      <c r="G7" s="363"/>
      <c r="H7" s="363"/>
      <c r="I7" s="139"/>
      <c r="J7" s="363" t="s">
        <v>9</v>
      </c>
      <c r="K7" s="363"/>
      <c r="L7" s="363"/>
      <c r="N7" s="363" t="s">
        <v>8</v>
      </c>
      <c r="O7" s="363"/>
      <c r="P7" s="363"/>
      <c r="Q7" s="139"/>
      <c r="R7" s="363" t="s">
        <v>9</v>
      </c>
      <c r="S7" s="363"/>
      <c r="T7" s="363"/>
    </row>
    <row r="8" spans="1:20" ht="13.5" customHeight="1" thickBot="1">
      <c r="A8" s="54"/>
      <c r="B8" s="54"/>
      <c r="C8" s="54"/>
      <c r="D8" s="54"/>
      <c r="E8" s="54"/>
      <c r="F8" s="28" t="s">
        <v>24</v>
      </c>
      <c r="G8" s="345" t="s">
        <v>131</v>
      </c>
      <c r="H8" s="345"/>
      <c r="I8" s="28"/>
      <c r="J8" s="28" t="s">
        <v>24</v>
      </c>
      <c r="K8" s="345" t="s">
        <v>165</v>
      </c>
      <c r="L8" s="345"/>
      <c r="M8" s="45"/>
      <c r="N8" s="28" t="s">
        <v>24</v>
      </c>
      <c r="O8" s="345" t="s">
        <v>131</v>
      </c>
      <c r="P8" s="345"/>
      <c r="Q8" s="28"/>
      <c r="R8" s="28" t="s">
        <v>24</v>
      </c>
      <c r="S8" s="345" t="s">
        <v>165</v>
      </c>
      <c r="T8" s="345"/>
    </row>
    <row r="9" spans="1:20" ht="12" customHeight="1">
      <c r="A9" s="64"/>
      <c r="B9" s="64"/>
      <c r="C9" s="64"/>
      <c r="D9" s="64"/>
      <c r="E9" s="64"/>
      <c r="F9" s="104"/>
      <c r="G9" s="104"/>
      <c r="H9" s="104"/>
      <c r="I9" s="104"/>
      <c r="J9" s="104"/>
      <c r="K9" s="104"/>
      <c r="L9" s="104"/>
      <c r="N9" s="104"/>
      <c r="O9" s="104"/>
      <c r="P9" s="104"/>
      <c r="Q9" s="104"/>
      <c r="R9" s="104"/>
      <c r="S9" s="104"/>
      <c r="T9" s="104"/>
    </row>
    <row r="10" spans="1:20" ht="12" hidden="1" customHeight="1">
      <c r="A10" s="64"/>
      <c r="B10" s="64"/>
      <c r="C10" s="64"/>
      <c r="D10" s="64"/>
      <c r="E10" s="64"/>
      <c r="F10" s="104"/>
      <c r="G10" s="104"/>
      <c r="H10" s="104"/>
      <c r="I10" s="104"/>
      <c r="J10" s="104"/>
      <c r="K10" s="104"/>
      <c r="L10" s="104"/>
      <c r="N10" s="104"/>
      <c r="O10" s="104"/>
      <c r="P10" s="104"/>
      <c r="Q10" s="104"/>
      <c r="R10" s="104"/>
      <c r="S10" s="104"/>
      <c r="T10" s="104"/>
    </row>
    <row r="11" spans="1:20" ht="12" customHeight="1">
      <c r="A11" s="349" t="s">
        <v>24</v>
      </c>
      <c r="B11" s="349"/>
      <c r="C11" s="36"/>
      <c r="D11" s="36"/>
      <c r="E11" s="36"/>
      <c r="F11" s="71">
        <v>3153.59</v>
      </c>
      <c r="G11" s="51" t="s">
        <v>5</v>
      </c>
      <c r="H11" s="71">
        <v>547.28499999999997</v>
      </c>
      <c r="I11" s="1" t="s">
        <v>339</v>
      </c>
      <c r="J11" s="71">
        <v>2204.8589999999999</v>
      </c>
      <c r="K11" s="51" t="s">
        <v>5</v>
      </c>
      <c r="L11" s="71">
        <v>432.26299999999998</v>
      </c>
      <c r="M11" s="1" t="s">
        <v>339</v>
      </c>
      <c r="N11" s="71">
        <v>1684.1959999999999</v>
      </c>
      <c r="O11" s="51" t="s">
        <v>5</v>
      </c>
      <c r="P11" s="71">
        <v>226.13300000000001</v>
      </c>
      <c r="Q11" s="1" t="s">
        <v>339</v>
      </c>
      <c r="R11" s="71">
        <v>1403.105</v>
      </c>
      <c r="S11" s="51" t="s">
        <v>5</v>
      </c>
      <c r="T11" s="71">
        <v>198.76400000000001</v>
      </c>
    </row>
    <row r="12" spans="1:20" ht="12" customHeight="1">
      <c r="A12" s="64"/>
      <c r="B12" s="64"/>
      <c r="C12" s="64"/>
      <c r="D12" s="64"/>
      <c r="E12" s="64"/>
      <c r="F12" s="104"/>
      <c r="G12" s="61"/>
      <c r="H12" s="104"/>
      <c r="J12" s="118"/>
      <c r="K12" s="61"/>
      <c r="L12" s="104"/>
      <c r="N12" s="104"/>
      <c r="O12" s="61"/>
      <c r="P12" s="104"/>
      <c r="R12" s="118"/>
      <c r="S12" s="61"/>
      <c r="T12" s="104"/>
    </row>
    <row r="13" spans="1:20" s="109" customFormat="1" ht="11.25" customHeight="1">
      <c r="A13" s="109">
        <v>1</v>
      </c>
      <c r="B13" s="109" t="s">
        <v>119</v>
      </c>
      <c r="F13" s="37">
        <v>341.27</v>
      </c>
      <c r="G13" s="51" t="s">
        <v>5</v>
      </c>
      <c r="H13" s="37">
        <v>316.43</v>
      </c>
      <c r="I13" s="109" t="s">
        <v>339</v>
      </c>
      <c r="J13" s="37">
        <v>262.56599999999997</v>
      </c>
      <c r="K13" s="51" t="s">
        <v>5</v>
      </c>
      <c r="L13" s="37">
        <v>320.24099999999999</v>
      </c>
      <c r="M13" s="109" t="s">
        <v>339</v>
      </c>
      <c r="N13" s="37">
        <v>71.152000000000001</v>
      </c>
      <c r="O13" s="51" t="s">
        <v>5</v>
      </c>
      <c r="P13" s="37">
        <v>62.343000000000004</v>
      </c>
      <c r="Q13" s="109" t="s">
        <v>339</v>
      </c>
      <c r="R13" s="37">
        <v>90.623000000000005</v>
      </c>
      <c r="S13" s="51" t="s">
        <v>5</v>
      </c>
      <c r="T13" s="37">
        <v>57.167999999999999</v>
      </c>
    </row>
    <row r="14" spans="1:20" ht="11.25" customHeight="1">
      <c r="A14" s="63"/>
      <c r="B14" s="73" t="s">
        <v>101</v>
      </c>
      <c r="C14" s="73"/>
      <c r="D14" s="73"/>
      <c r="E14" s="73"/>
      <c r="F14" s="37">
        <v>316.70499999999998</v>
      </c>
      <c r="G14" s="51" t="s">
        <v>5</v>
      </c>
      <c r="H14" s="37">
        <v>315.70100000000002</v>
      </c>
      <c r="I14" s="1" t="s">
        <v>339</v>
      </c>
      <c r="J14" s="37">
        <v>160.92699999999999</v>
      </c>
      <c r="K14" s="51" t="s">
        <v>5</v>
      </c>
      <c r="L14" s="37">
        <v>314.96199999999999</v>
      </c>
      <c r="M14" s="1" t="s">
        <v>339</v>
      </c>
      <c r="N14" s="37">
        <v>51.817</v>
      </c>
      <c r="O14" s="51" t="s">
        <v>5</v>
      </c>
      <c r="P14" s="37">
        <v>59.374000000000002</v>
      </c>
      <c r="Q14" s="1" t="s">
        <v>339</v>
      </c>
      <c r="R14" s="37">
        <v>20.2</v>
      </c>
      <c r="S14" s="51" t="s">
        <v>5</v>
      </c>
      <c r="T14" s="37">
        <v>39.536000000000001</v>
      </c>
    </row>
    <row r="15" spans="1:20" ht="11.25" customHeight="1">
      <c r="A15" s="109">
        <v>2</v>
      </c>
      <c r="B15" s="63" t="s">
        <v>102</v>
      </c>
      <c r="C15" s="63"/>
      <c r="D15" s="63"/>
      <c r="E15" s="63"/>
      <c r="F15" s="37" t="s">
        <v>338</v>
      </c>
      <c r="G15" s="51" t="s">
        <v>5</v>
      </c>
      <c r="H15" s="37" t="s">
        <v>338</v>
      </c>
      <c r="I15" s="1" t="s">
        <v>339</v>
      </c>
      <c r="J15" s="37" t="s">
        <v>338</v>
      </c>
      <c r="K15" s="51" t="s">
        <v>5</v>
      </c>
      <c r="L15" s="37" t="s">
        <v>338</v>
      </c>
      <c r="M15" s="1" t="s">
        <v>339</v>
      </c>
      <c r="N15" s="37" t="s">
        <v>338</v>
      </c>
      <c r="O15" s="51" t="s">
        <v>5</v>
      </c>
      <c r="P15" s="37" t="s">
        <v>338</v>
      </c>
      <c r="Q15" s="1" t="s">
        <v>339</v>
      </c>
      <c r="R15" s="37" t="s">
        <v>338</v>
      </c>
      <c r="S15" s="51" t="s">
        <v>5</v>
      </c>
      <c r="T15" s="37" t="s">
        <v>338</v>
      </c>
    </row>
    <row r="16" spans="1:20" ht="11.25" customHeight="1">
      <c r="A16" s="109">
        <v>3</v>
      </c>
      <c r="B16" s="63" t="s">
        <v>150</v>
      </c>
      <c r="C16" s="63"/>
      <c r="D16" s="63"/>
      <c r="E16" s="63"/>
      <c r="F16" s="37">
        <v>37.473999999999997</v>
      </c>
      <c r="G16" s="51" t="s">
        <v>5</v>
      </c>
      <c r="H16" s="37">
        <v>47.234999999999999</v>
      </c>
      <c r="I16" s="1" t="s">
        <v>339</v>
      </c>
      <c r="J16" s="37">
        <v>14.506</v>
      </c>
      <c r="K16" s="51" t="s">
        <v>5</v>
      </c>
      <c r="L16" s="37">
        <v>27.193000000000001</v>
      </c>
      <c r="M16" s="1" t="s">
        <v>339</v>
      </c>
      <c r="N16" s="37">
        <v>9.1430000000000007</v>
      </c>
      <c r="O16" s="51" t="s">
        <v>5</v>
      </c>
      <c r="P16" s="37">
        <v>7.38</v>
      </c>
      <c r="Q16" s="1" t="s">
        <v>339</v>
      </c>
      <c r="R16" s="37">
        <v>0.76300000000000001</v>
      </c>
      <c r="S16" s="51" t="s">
        <v>5</v>
      </c>
      <c r="T16" s="37">
        <v>1.054</v>
      </c>
    </row>
    <row r="17" spans="1:20" ht="11.25" customHeight="1">
      <c r="A17" s="109"/>
      <c r="B17" s="73" t="s">
        <v>103</v>
      </c>
      <c r="C17" s="73"/>
      <c r="D17" s="73"/>
      <c r="E17" s="73"/>
      <c r="F17" s="37">
        <v>23.202000000000002</v>
      </c>
      <c r="G17" s="51" t="s">
        <v>5</v>
      </c>
      <c r="H17" s="37">
        <v>45.348999999999997</v>
      </c>
      <c r="I17" s="1" t="s">
        <v>339</v>
      </c>
      <c r="J17" s="37">
        <v>13.877000000000001</v>
      </c>
      <c r="K17" s="51" t="s">
        <v>5</v>
      </c>
      <c r="L17" s="37">
        <v>27.164999999999999</v>
      </c>
      <c r="M17" s="1" t="s">
        <v>339</v>
      </c>
      <c r="N17" s="37">
        <v>0.65</v>
      </c>
      <c r="O17" s="51" t="s">
        <v>5</v>
      </c>
      <c r="P17" s="37">
        <v>1.27</v>
      </c>
      <c r="Q17" s="1" t="s">
        <v>339</v>
      </c>
      <c r="R17" s="37">
        <v>0.375</v>
      </c>
      <c r="S17" s="51" t="s">
        <v>5</v>
      </c>
      <c r="T17" s="37">
        <v>0.73299999999999998</v>
      </c>
    </row>
    <row r="18" spans="1:20" ht="11.25" customHeight="1">
      <c r="A18" s="109">
        <v>4</v>
      </c>
      <c r="B18" s="63" t="s">
        <v>104</v>
      </c>
      <c r="C18" s="63"/>
      <c r="D18" s="63"/>
      <c r="E18" s="63"/>
      <c r="F18" s="37">
        <v>149.79499999999999</v>
      </c>
      <c r="G18" s="51" t="s">
        <v>5</v>
      </c>
      <c r="H18" s="37">
        <v>71.021000000000001</v>
      </c>
      <c r="I18" s="1" t="s">
        <v>339</v>
      </c>
      <c r="J18" s="37">
        <v>129.964</v>
      </c>
      <c r="K18" s="51" t="s">
        <v>5</v>
      </c>
      <c r="L18" s="37">
        <v>53.677999999999997</v>
      </c>
      <c r="M18" s="1" t="s">
        <v>339</v>
      </c>
      <c r="N18" s="37">
        <v>100.422</v>
      </c>
      <c r="O18" s="51" t="s">
        <v>5</v>
      </c>
      <c r="P18" s="37">
        <v>45.414000000000001</v>
      </c>
      <c r="Q18" s="1" t="s">
        <v>339</v>
      </c>
      <c r="R18" s="37">
        <v>154.68100000000001</v>
      </c>
      <c r="S18" s="51" t="s">
        <v>5</v>
      </c>
      <c r="T18" s="37">
        <v>67.655000000000001</v>
      </c>
    </row>
    <row r="19" spans="1:20" ht="11.25" customHeight="1">
      <c r="A19" s="109">
        <v>5</v>
      </c>
      <c r="B19" s="63" t="s">
        <v>151</v>
      </c>
      <c r="C19" s="63"/>
      <c r="D19" s="63"/>
      <c r="E19" s="63"/>
      <c r="F19" s="37">
        <v>22.577000000000002</v>
      </c>
      <c r="G19" s="51" t="s">
        <v>5</v>
      </c>
      <c r="H19" s="37">
        <v>29.1</v>
      </c>
      <c r="I19" s="1" t="s">
        <v>339</v>
      </c>
      <c r="J19" s="37">
        <v>0.47799999999999998</v>
      </c>
      <c r="K19" s="51" t="s">
        <v>5</v>
      </c>
      <c r="L19" s="37">
        <v>0.66400000000000003</v>
      </c>
      <c r="M19" s="1" t="s">
        <v>339</v>
      </c>
      <c r="N19" s="37">
        <v>6.5890000000000004</v>
      </c>
      <c r="O19" s="51" t="s">
        <v>5</v>
      </c>
      <c r="P19" s="37">
        <v>7.7489999999999997</v>
      </c>
      <c r="Q19" s="1" t="s">
        <v>339</v>
      </c>
      <c r="R19" s="37">
        <v>0.746</v>
      </c>
      <c r="S19" s="51" t="s">
        <v>5</v>
      </c>
      <c r="T19" s="37">
        <v>1.052</v>
      </c>
    </row>
    <row r="20" spans="1:20" ht="11.25" customHeight="1">
      <c r="A20" s="109">
        <v>6</v>
      </c>
      <c r="B20" s="63" t="s">
        <v>152</v>
      </c>
      <c r="C20" s="63"/>
      <c r="D20" s="63"/>
      <c r="E20" s="63"/>
      <c r="F20" s="37">
        <v>586.49</v>
      </c>
      <c r="G20" s="51" t="s">
        <v>5</v>
      </c>
      <c r="H20" s="37">
        <v>287.214</v>
      </c>
      <c r="I20" s="1" t="s">
        <v>339</v>
      </c>
      <c r="J20" s="37">
        <v>408.68700000000001</v>
      </c>
      <c r="K20" s="51" t="s">
        <v>5</v>
      </c>
      <c r="L20" s="37">
        <v>182.85400000000001</v>
      </c>
      <c r="M20" s="1" t="s">
        <v>339</v>
      </c>
      <c r="N20" s="37">
        <v>233.041</v>
      </c>
      <c r="O20" s="51" t="s">
        <v>5</v>
      </c>
      <c r="P20" s="37">
        <v>92.953999999999994</v>
      </c>
      <c r="Q20" s="1" t="s">
        <v>339</v>
      </c>
      <c r="R20" s="37">
        <v>161.38300000000001</v>
      </c>
      <c r="S20" s="51" t="s">
        <v>5</v>
      </c>
      <c r="T20" s="37">
        <v>64.680000000000007</v>
      </c>
    </row>
    <row r="21" spans="1:20" ht="11.25" customHeight="1">
      <c r="A21" s="109"/>
      <c r="B21" s="73" t="s">
        <v>105</v>
      </c>
      <c r="C21" s="73"/>
      <c r="D21" s="73"/>
      <c r="E21" s="73"/>
      <c r="F21" s="37">
        <v>265.88499999999999</v>
      </c>
      <c r="G21" s="51" t="s">
        <v>5</v>
      </c>
      <c r="H21" s="37">
        <v>189.43799999999999</v>
      </c>
      <c r="I21" s="1" t="s">
        <v>339</v>
      </c>
      <c r="J21" s="37">
        <v>20.870999999999999</v>
      </c>
      <c r="K21" s="51" t="s">
        <v>5</v>
      </c>
      <c r="L21" s="37">
        <v>23.995000000000001</v>
      </c>
      <c r="M21" s="1" t="s">
        <v>339</v>
      </c>
      <c r="N21" s="37">
        <v>94.141999999999996</v>
      </c>
      <c r="O21" s="51" t="s">
        <v>5</v>
      </c>
      <c r="P21" s="37">
        <v>51.945</v>
      </c>
      <c r="Q21" s="1" t="s">
        <v>339</v>
      </c>
      <c r="R21" s="37">
        <v>7.1909999999999998</v>
      </c>
      <c r="S21" s="51" t="s">
        <v>5</v>
      </c>
      <c r="T21" s="37">
        <v>7.3769999999999998</v>
      </c>
    </row>
    <row r="22" spans="1:20" ht="11.25" customHeight="1">
      <c r="A22" s="109"/>
      <c r="B22" s="73" t="s">
        <v>106</v>
      </c>
      <c r="C22" s="73"/>
      <c r="D22" s="73"/>
      <c r="E22" s="73"/>
      <c r="F22" s="37">
        <v>162.61199999999999</v>
      </c>
      <c r="G22" s="51" t="s">
        <v>5</v>
      </c>
      <c r="H22" s="37">
        <v>197.143</v>
      </c>
      <c r="I22" s="1" t="s">
        <v>339</v>
      </c>
      <c r="J22" s="37">
        <v>295.18299999999999</v>
      </c>
      <c r="K22" s="51" t="s">
        <v>5</v>
      </c>
      <c r="L22" s="37">
        <v>172.34899999999999</v>
      </c>
      <c r="M22" s="1" t="s">
        <v>339</v>
      </c>
      <c r="N22" s="37">
        <v>63.067999999999998</v>
      </c>
      <c r="O22" s="51" t="s">
        <v>5</v>
      </c>
      <c r="P22" s="37">
        <v>64.361000000000004</v>
      </c>
      <c r="Q22" s="1" t="s">
        <v>339</v>
      </c>
      <c r="R22" s="37">
        <v>107.729</v>
      </c>
      <c r="S22" s="51" t="s">
        <v>5</v>
      </c>
      <c r="T22" s="37">
        <v>55.962000000000003</v>
      </c>
    </row>
    <row r="23" spans="1:20" ht="11.25" customHeight="1">
      <c r="A23" s="109"/>
      <c r="B23" s="73" t="s">
        <v>107</v>
      </c>
      <c r="C23" s="73"/>
      <c r="D23" s="73"/>
      <c r="E23" s="73"/>
      <c r="F23" s="37">
        <v>98.953000000000003</v>
      </c>
      <c r="G23" s="51" t="s">
        <v>5</v>
      </c>
      <c r="H23" s="37">
        <v>53.430999999999997</v>
      </c>
      <c r="I23" s="1" t="s">
        <v>339</v>
      </c>
      <c r="J23" s="37">
        <v>72.491</v>
      </c>
      <c r="K23" s="51" t="s">
        <v>5</v>
      </c>
      <c r="L23" s="37">
        <v>51.215000000000003</v>
      </c>
      <c r="M23" s="1" t="s">
        <v>339</v>
      </c>
      <c r="N23" s="37">
        <v>50.712000000000003</v>
      </c>
      <c r="O23" s="51" t="s">
        <v>5</v>
      </c>
      <c r="P23" s="37">
        <v>31.696000000000002</v>
      </c>
      <c r="Q23" s="1" t="s">
        <v>339</v>
      </c>
      <c r="R23" s="37">
        <v>36.573999999999998</v>
      </c>
      <c r="S23" s="51" t="s">
        <v>5</v>
      </c>
      <c r="T23" s="37">
        <v>29.61</v>
      </c>
    </row>
    <row r="24" spans="1:20" ht="11.25" customHeight="1">
      <c r="A24" s="109">
        <v>7</v>
      </c>
      <c r="B24" s="63" t="s">
        <v>153</v>
      </c>
      <c r="C24" s="63"/>
      <c r="D24" s="63"/>
      <c r="E24" s="63"/>
      <c r="F24" s="37">
        <v>128.86600000000001</v>
      </c>
      <c r="G24" s="51" t="s">
        <v>5</v>
      </c>
      <c r="H24" s="37">
        <v>167.93100000000001</v>
      </c>
      <c r="I24" s="1" t="s">
        <v>339</v>
      </c>
      <c r="J24" s="37">
        <v>9.7729999999999997</v>
      </c>
      <c r="K24" s="51" t="s">
        <v>5</v>
      </c>
      <c r="L24" s="37">
        <v>13.978</v>
      </c>
      <c r="M24" s="1" t="s">
        <v>339</v>
      </c>
      <c r="N24" s="37">
        <v>49.765000000000001</v>
      </c>
      <c r="O24" s="51" t="s">
        <v>5</v>
      </c>
      <c r="P24" s="37">
        <v>49.53</v>
      </c>
      <c r="Q24" s="1" t="s">
        <v>339</v>
      </c>
      <c r="R24" s="37">
        <v>13.701000000000001</v>
      </c>
      <c r="S24" s="51" t="s">
        <v>5</v>
      </c>
      <c r="T24" s="37">
        <v>21.472000000000001</v>
      </c>
    </row>
    <row r="25" spans="1:20" ht="11.25" customHeight="1">
      <c r="A25" s="109"/>
      <c r="B25" s="73" t="s">
        <v>108</v>
      </c>
      <c r="C25" s="73"/>
      <c r="D25" s="73"/>
      <c r="E25" s="73"/>
      <c r="F25" s="37">
        <v>124.952</v>
      </c>
      <c r="G25" s="51" t="s">
        <v>5</v>
      </c>
      <c r="H25" s="37">
        <v>167.75700000000001</v>
      </c>
      <c r="I25" s="1" t="s">
        <v>339</v>
      </c>
      <c r="J25" s="37">
        <v>9.7729999999999997</v>
      </c>
      <c r="K25" s="51" t="s">
        <v>5</v>
      </c>
      <c r="L25" s="37">
        <v>13.978</v>
      </c>
      <c r="M25" s="1" t="s">
        <v>339</v>
      </c>
      <c r="N25" s="37">
        <v>49.1</v>
      </c>
      <c r="O25" s="51" t="s">
        <v>5</v>
      </c>
      <c r="P25" s="37">
        <v>49.512999999999998</v>
      </c>
      <c r="Q25" s="1" t="s">
        <v>339</v>
      </c>
      <c r="R25" s="37">
        <v>13.701000000000001</v>
      </c>
      <c r="S25" s="51" t="s">
        <v>5</v>
      </c>
      <c r="T25" s="37">
        <v>21.472000000000001</v>
      </c>
    </row>
    <row r="26" spans="1:20" ht="11.25" customHeight="1">
      <c r="A26" s="109">
        <v>8</v>
      </c>
      <c r="B26" s="63" t="s">
        <v>120</v>
      </c>
      <c r="C26" s="63"/>
      <c r="D26" s="63"/>
      <c r="E26" s="63"/>
      <c r="F26" s="37">
        <v>243.36799999999999</v>
      </c>
      <c r="G26" s="51" t="s">
        <v>5</v>
      </c>
      <c r="H26" s="37">
        <v>96.504999999999995</v>
      </c>
      <c r="I26" s="1" t="s">
        <v>339</v>
      </c>
      <c r="J26" s="37">
        <v>171.11199999999999</v>
      </c>
      <c r="K26" s="51" t="s">
        <v>5</v>
      </c>
      <c r="L26" s="37">
        <v>67.930000000000007</v>
      </c>
      <c r="M26" s="1" t="s">
        <v>339</v>
      </c>
      <c r="N26" s="37">
        <v>109.98399999999999</v>
      </c>
      <c r="O26" s="51" t="s">
        <v>5</v>
      </c>
      <c r="P26" s="37">
        <v>47.970999999999997</v>
      </c>
      <c r="Q26" s="1" t="s">
        <v>339</v>
      </c>
      <c r="R26" s="37">
        <v>91.168000000000006</v>
      </c>
      <c r="S26" s="51" t="s">
        <v>5</v>
      </c>
      <c r="T26" s="37">
        <v>36.976999999999997</v>
      </c>
    </row>
    <row r="27" spans="1:20" ht="11.25" customHeight="1">
      <c r="A27" s="109">
        <v>9</v>
      </c>
      <c r="B27" s="63" t="s">
        <v>109</v>
      </c>
      <c r="C27" s="63"/>
      <c r="D27" s="63"/>
      <c r="E27" s="63"/>
      <c r="F27" s="37">
        <v>340.92500000000001</v>
      </c>
      <c r="G27" s="51" t="s">
        <v>5</v>
      </c>
      <c r="H27" s="37">
        <v>183.309</v>
      </c>
      <c r="I27" s="1" t="s">
        <v>339</v>
      </c>
      <c r="J27" s="37">
        <v>92.465999999999994</v>
      </c>
      <c r="K27" s="51" t="s">
        <v>5</v>
      </c>
      <c r="L27" s="37">
        <v>59.646000000000001</v>
      </c>
      <c r="M27" s="1" t="s">
        <v>339</v>
      </c>
      <c r="N27" s="37">
        <v>105.175</v>
      </c>
      <c r="O27" s="51" t="s">
        <v>5</v>
      </c>
      <c r="P27" s="37">
        <v>54.427</v>
      </c>
      <c r="Q27" s="1" t="s">
        <v>339</v>
      </c>
      <c r="R27" s="37">
        <v>45.584000000000003</v>
      </c>
      <c r="S27" s="51" t="s">
        <v>5</v>
      </c>
      <c r="T27" s="37">
        <v>32.204000000000001</v>
      </c>
    </row>
    <row r="28" spans="1:20" ht="11.25" customHeight="1">
      <c r="A28" s="109">
        <v>10</v>
      </c>
      <c r="B28" s="63" t="s">
        <v>110</v>
      </c>
      <c r="C28" s="63"/>
      <c r="D28" s="63"/>
      <c r="E28" s="63"/>
      <c r="F28" s="37">
        <v>179.208</v>
      </c>
      <c r="G28" s="51" t="s">
        <v>5</v>
      </c>
      <c r="H28" s="37">
        <v>65.010999999999996</v>
      </c>
      <c r="I28" s="1" t="s">
        <v>339</v>
      </c>
      <c r="J28" s="37">
        <v>106.812</v>
      </c>
      <c r="K28" s="51" t="s">
        <v>5</v>
      </c>
      <c r="L28" s="37">
        <v>51.569000000000003</v>
      </c>
      <c r="M28" s="1" t="s">
        <v>339</v>
      </c>
      <c r="N28" s="37">
        <v>177.869</v>
      </c>
      <c r="O28" s="51" t="s">
        <v>5</v>
      </c>
      <c r="P28" s="37">
        <v>65.641999999999996</v>
      </c>
      <c r="Q28" s="1" t="s">
        <v>339</v>
      </c>
      <c r="R28" s="37">
        <v>95.343999999999994</v>
      </c>
      <c r="S28" s="51" t="s">
        <v>5</v>
      </c>
      <c r="T28" s="37">
        <v>48.58</v>
      </c>
    </row>
    <row r="29" spans="1:20" ht="11.25" customHeight="1">
      <c r="A29" s="109">
        <v>11</v>
      </c>
      <c r="B29" s="63" t="s">
        <v>111</v>
      </c>
      <c r="C29" s="63"/>
      <c r="D29" s="63"/>
      <c r="E29" s="63"/>
      <c r="F29" s="37">
        <v>106.977</v>
      </c>
      <c r="G29" s="51" t="s">
        <v>5</v>
      </c>
      <c r="H29" s="37">
        <v>45.597999999999999</v>
      </c>
      <c r="I29" s="1" t="s">
        <v>339</v>
      </c>
      <c r="J29" s="37">
        <v>57.451000000000001</v>
      </c>
      <c r="K29" s="51" t="s">
        <v>5</v>
      </c>
      <c r="L29" s="37">
        <v>47.231999999999999</v>
      </c>
      <c r="M29" s="1" t="s">
        <v>339</v>
      </c>
      <c r="N29" s="37">
        <v>135.886</v>
      </c>
      <c r="O29" s="51" t="s">
        <v>5</v>
      </c>
      <c r="P29" s="37">
        <v>65.427999999999997</v>
      </c>
      <c r="Q29" s="1" t="s">
        <v>339</v>
      </c>
      <c r="R29" s="37">
        <v>39.860999999999997</v>
      </c>
      <c r="S29" s="51" t="s">
        <v>5</v>
      </c>
      <c r="T29" s="37">
        <v>33.378</v>
      </c>
    </row>
    <row r="30" spans="1:20" ht="11.25" customHeight="1">
      <c r="A30" s="109">
        <v>12</v>
      </c>
      <c r="B30" s="63" t="s">
        <v>112</v>
      </c>
      <c r="C30" s="63"/>
      <c r="D30" s="63"/>
      <c r="E30" s="63"/>
      <c r="F30" s="37">
        <v>163.93799999999999</v>
      </c>
      <c r="G30" s="51" t="s">
        <v>5</v>
      </c>
      <c r="H30" s="37">
        <v>90.921999999999997</v>
      </c>
      <c r="I30" s="1" t="s">
        <v>339</v>
      </c>
      <c r="J30" s="37">
        <v>121.92100000000001</v>
      </c>
      <c r="K30" s="51" t="s">
        <v>5</v>
      </c>
      <c r="L30" s="37">
        <v>63.156999999999996</v>
      </c>
      <c r="M30" s="1" t="s">
        <v>339</v>
      </c>
      <c r="N30" s="37">
        <v>148.92699999999999</v>
      </c>
      <c r="O30" s="51" t="s">
        <v>5</v>
      </c>
      <c r="P30" s="37">
        <v>79.456000000000003</v>
      </c>
      <c r="Q30" s="1" t="s">
        <v>339</v>
      </c>
      <c r="R30" s="37">
        <v>125.40300000000001</v>
      </c>
      <c r="S30" s="51" t="s">
        <v>5</v>
      </c>
      <c r="T30" s="37">
        <v>72.72</v>
      </c>
    </row>
    <row r="31" spans="1:20" ht="11.25" customHeight="1">
      <c r="A31" s="109">
        <v>13</v>
      </c>
      <c r="B31" s="63" t="s">
        <v>113</v>
      </c>
      <c r="C31" s="63"/>
      <c r="D31" s="63"/>
      <c r="E31" s="63"/>
      <c r="F31" s="37">
        <v>49.466999999999999</v>
      </c>
      <c r="G31" s="51" t="s">
        <v>5</v>
      </c>
      <c r="H31" s="37">
        <v>29.552</v>
      </c>
      <c r="I31" s="1" t="s">
        <v>339</v>
      </c>
      <c r="J31" s="37">
        <v>7.13</v>
      </c>
      <c r="K31" s="51" t="s">
        <v>5</v>
      </c>
      <c r="L31" s="37">
        <v>7.49</v>
      </c>
      <c r="M31" s="1" t="s">
        <v>339</v>
      </c>
      <c r="N31" s="37">
        <v>35.729999999999997</v>
      </c>
      <c r="O31" s="51" t="s">
        <v>5</v>
      </c>
      <c r="P31" s="37">
        <v>22.007999999999999</v>
      </c>
      <c r="Q31" s="1" t="s">
        <v>339</v>
      </c>
      <c r="R31" s="37">
        <v>5.7729999999999997</v>
      </c>
      <c r="S31" s="51" t="s">
        <v>5</v>
      </c>
      <c r="T31" s="37">
        <v>6.2039999999999997</v>
      </c>
    </row>
    <row r="32" spans="1:20" ht="11.25" customHeight="1">
      <c r="A32" s="109">
        <v>14</v>
      </c>
      <c r="B32" s="63" t="s">
        <v>154</v>
      </c>
      <c r="C32" s="63"/>
      <c r="D32" s="63"/>
      <c r="E32" s="63"/>
      <c r="F32" s="37">
        <v>10.863</v>
      </c>
      <c r="G32" s="51" t="s">
        <v>5</v>
      </c>
      <c r="H32" s="37">
        <v>9.0340000000000007</v>
      </c>
      <c r="I32" s="1" t="s">
        <v>339</v>
      </c>
      <c r="J32" s="37">
        <v>258.46800000000002</v>
      </c>
      <c r="K32" s="51" t="s">
        <v>5</v>
      </c>
      <c r="L32" s="37">
        <v>118.742</v>
      </c>
      <c r="M32" s="1" t="s">
        <v>339</v>
      </c>
      <c r="N32" s="37">
        <v>5.625</v>
      </c>
      <c r="O32" s="51" t="s">
        <v>5</v>
      </c>
      <c r="P32" s="37">
        <v>4.6470000000000002</v>
      </c>
      <c r="Q32" s="1" t="s">
        <v>339</v>
      </c>
      <c r="R32" s="37">
        <v>156.09200000000001</v>
      </c>
      <c r="S32" s="51" t="s">
        <v>5</v>
      </c>
      <c r="T32" s="37">
        <v>67.983999999999995</v>
      </c>
    </row>
    <row r="33" spans="1:20" ht="11.25" customHeight="1">
      <c r="A33" s="109">
        <v>15</v>
      </c>
      <c r="B33" s="63" t="s">
        <v>114</v>
      </c>
      <c r="C33" s="63"/>
      <c r="D33" s="63"/>
      <c r="E33" s="63"/>
      <c r="F33" s="37">
        <v>56.575000000000003</v>
      </c>
      <c r="G33" s="51" t="s">
        <v>5</v>
      </c>
      <c r="H33" s="37">
        <v>40.061</v>
      </c>
      <c r="I33" s="1" t="s">
        <v>339</v>
      </c>
      <c r="J33" s="37">
        <v>12.423999999999999</v>
      </c>
      <c r="K33" s="51" t="s">
        <v>5</v>
      </c>
      <c r="L33" s="37">
        <v>18.986999999999998</v>
      </c>
      <c r="M33" s="1" t="s">
        <v>339</v>
      </c>
      <c r="N33" s="37">
        <v>26.803000000000001</v>
      </c>
      <c r="O33" s="51" t="s">
        <v>5</v>
      </c>
      <c r="P33" s="37">
        <v>19.443999999999999</v>
      </c>
      <c r="Q33" s="1" t="s">
        <v>339</v>
      </c>
      <c r="R33" s="37">
        <v>4.851</v>
      </c>
      <c r="S33" s="51" t="s">
        <v>5</v>
      </c>
      <c r="T33" s="37">
        <v>7.1120000000000001</v>
      </c>
    </row>
    <row r="34" spans="1:20" ht="11.25" customHeight="1">
      <c r="A34" s="109">
        <v>16</v>
      </c>
      <c r="B34" s="63" t="s">
        <v>115</v>
      </c>
      <c r="C34" s="63"/>
      <c r="D34" s="63"/>
      <c r="E34" s="63"/>
      <c r="F34" s="37">
        <v>10.525</v>
      </c>
      <c r="G34" s="51" t="s">
        <v>5</v>
      </c>
      <c r="H34" s="37">
        <v>7.9770000000000003</v>
      </c>
      <c r="I34" s="1" t="s">
        <v>339</v>
      </c>
      <c r="J34" s="37">
        <v>64.206000000000003</v>
      </c>
      <c r="K34" s="51" t="s">
        <v>5</v>
      </c>
      <c r="L34" s="37">
        <v>23.408999999999999</v>
      </c>
      <c r="M34" s="1" t="s">
        <v>339</v>
      </c>
      <c r="N34" s="37">
        <v>6.1589999999999998</v>
      </c>
      <c r="O34" s="51" t="s">
        <v>5</v>
      </c>
      <c r="P34" s="37">
        <v>4.5019999999999998</v>
      </c>
      <c r="Q34" s="1" t="s">
        <v>339</v>
      </c>
      <c r="R34" s="37">
        <v>53.826999999999998</v>
      </c>
      <c r="S34" s="51" t="s">
        <v>5</v>
      </c>
      <c r="T34" s="37">
        <v>24.948</v>
      </c>
    </row>
    <row r="35" spans="1:20" ht="11.25" customHeight="1">
      <c r="A35" s="109">
        <v>17</v>
      </c>
      <c r="B35" s="63" t="s">
        <v>116</v>
      </c>
      <c r="C35" s="63"/>
      <c r="D35" s="63"/>
      <c r="E35" s="63"/>
      <c r="F35" s="37" t="s">
        <v>338</v>
      </c>
      <c r="G35" s="51" t="s">
        <v>5</v>
      </c>
      <c r="H35" s="37" t="s">
        <v>338</v>
      </c>
      <c r="I35" s="1" t="s">
        <v>339</v>
      </c>
      <c r="J35" s="37">
        <v>3.51</v>
      </c>
      <c r="K35" s="51" t="s">
        <v>5</v>
      </c>
      <c r="L35" s="37">
        <v>6.87</v>
      </c>
      <c r="M35" s="1" t="s">
        <v>339</v>
      </c>
      <c r="N35" s="37" t="s">
        <v>338</v>
      </c>
      <c r="O35" s="51" t="s">
        <v>5</v>
      </c>
      <c r="P35" s="37" t="s">
        <v>338</v>
      </c>
      <c r="Q35" s="1" t="s">
        <v>339</v>
      </c>
      <c r="R35" s="37">
        <v>2.984</v>
      </c>
      <c r="S35" s="51" t="s">
        <v>5</v>
      </c>
      <c r="T35" s="37">
        <v>5.8390000000000004</v>
      </c>
    </row>
    <row r="36" spans="1:20" ht="11.25" customHeight="1">
      <c r="A36" s="109">
        <v>18</v>
      </c>
      <c r="B36" s="63" t="s">
        <v>117</v>
      </c>
      <c r="C36" s="63"/>
      <c r="D36" s="63"/>
      <c r="E36" s="63"/>
      <c r="F36" s="37">
        <v>676.31899999999996</v>
      </c>
      <c r="G36" s="51" t="s">
        <v>5</v>
      </c>
      <c r="H36" s="37">
        <v>160.251</v>
      </c>
      <c r="I36" s="1" t="s">
        <v>339</v>
      </c>
      <c r="J36" s="37">
        <v>472.40100000000001</v>
      </c>
      <c r="K36" s="51" t="s">
        <v>5</v>
      </c>
      <c r="L36" s="37">
        <v>131.72999999999999</v>
      </c>
      <c r="M36" s="1" t="s">
        <v>339</v>
      </c>
      <c r="N36" s="37">
        <v>439.024</v>
      </c>
      <c r="O36" s="51" t="s">
        <v>5</v>
      </c>
      <c r="P36" s="37">
        <v>118.084</v>
      </c>
      <c r="Q36" s="1" t="s">
        <v>339</v>
      </c>
      <c r="R36" s="37">
        <v>351.83600000000001</v>
      </c>
      <c r="S36" s="51" t="s">
        <v>5</v>
      </c>
      <c r="T36" s="37">
        <v>107.496</v>
      </c>
    </row>
    <row r="37" spans="1:20" ht="11.25" customHeight="1">
      <c r="A37" s="109">
        <v>19</v>
      </c>
      <c r="B37" s="63" t="s">
        <v>121</v>
      </c>
      <c r="C37" s="63"/>
      <c r="D37" s="63"/>
      <c r="E37" s="63"/>
      <c r="F37" s="37" t="s">
        <v>338</v>
      </c>
      <c r="G37" s="51" t="s">
        <v>5</v>
      </c>
      <c r="H37" s="37" t="s">
        <v>338</v>
      </c>
      <c r="I37" s="1" t="s">
        <v>339</v>
      </c>
      <c r="J37" s="37" t="s">
        <v>338</v>
      </c>
      <c r="K37" s="51" t="s">
        <v>5</v>
      </c>
      <c r="L37" s="37" t="s">
        <v>338</v>
      </c>
      <c r="M37" s="1" t="s">
        <v>339</v>
      </c>
      <c r="N37" s="37" t="s">
        <v>338</v>
      </c>
      <c r="O37" s="51" t="s">
        <v>5</v>
      </c>
      <c r="P37" s="37" t="s">
        <v>338</v>
      </c>
      <c r="Q37" s="1" t="s">
        <v>339</v>
      </c>
      <c r="R37" s="37" t="s">
        <v>338</v>
      </c>
      <c r="S37" s="51" t="s">
        <v>5</v>
      </c>
      <c r="T37" s="37" t="s">
        <v>338</v>
      </c>
    </row>
    <row r="38" spans="1:20" ht="11.25" customHeight="1">
      <c r="A38" s="109">
        <v>20</v>
      </c>
      <c r="B38" s="63" t="s">
        <v>118</v>
      </c>
      <c r="C38" s="63"/>
      <c r="D38" s="63"/>
      <c r="E38" s="63"/>
      <c r="F38" s="37">
        <v>48.953000000000003</v>
      </c>
      <c r="G38" s="51" t="s">
        <v>5</v>
      </c>
      <c r="H38" s="37">
        <v>39.295000000000002</v>
      </c>
      <c r="I38" s="1" t="s">
        <v>339</v>
      </c>
      <c r="J38" s="37">
        <v>10.984999999999999</v>
      </c>
      <c r="K38" s="51" t="s">
        <v>5</v>
      </c>
      <c r="L38" s="37">
        <v>10.651999999999999</v>
      </c>
      <c r="M38" s="1" t="s">
        <v>339</v>
      </c>
      <c r="N38" s="37">
        <v>22.904</v>
      </c>
      <c r="O38" s="51" t="s">
        <v>5</v>
      </c>
      <c r="P38" s="37">
        <v>18.46</v>
      </c>
      <c r="Q38" s="1" t="s">
        <v>339</v>
      </c>
      <c r="R38" s="37">
        <v>8.4830000000000005</v>
      </c>
      <c r="S38" s="51" t="s">
        <v>5</v>
      </c>
      <c r="T38" s="37">
        <v>7.6260000000000003</v>
      </c>
    </row>
    <row r="39" spans="1:20" ht="12" customHeight="1" thickBot="1">
      <c r="A39" s="54"/>
      <c r="B39" s="54"/>
      <c r="C39" s="54"/>
      <c r="D39" s="54"/>
      <c r="E39" s="54"/>
      <c r="F39" s="121"/>
      <c r="G39" s="121"/>
      <c r="H39" s="121"/>
      <c r="I39" s="122"/>
      <c r="J39" s="122"/>
      <c r="K39" s="122"/>
      <c r="L39" s="121"/>
      <c r="M39" s="45"/>
      <c r="N39" s="121"/>
      <c r="O39" s="121"/>
      <c r="P39" s="121"/>
      <c r="Q39" s="122"/>
      <c r="R39" s="122"/>
      <c r="S39" s="122"/>
      <c r="T39" s="121"/>
    </row>
    <row r="40" spans="1:20" ht="12.75" customHeight="1">
      <c r="A40" s="36"/>
    </row>
    <row r="42" spans="1:20" ht="15">
      <c r="B42" s="31"/>
      <c r="C42" s="31"/>
      <c r="D42" s="31"/>
      <c r="E42" s="31"/>
    </row>
  </sheetData>
  <sheetProtection formatCells="0" formatColumns="0" formatRows="0"/>
  <mergeCells count="11">
    <mergeCell ref="N6:T6"/>
    <mergeCell ref="N7:P7"/>
    <mergeCell ref="R7:T7"/>
    <mergeCell ref="O8:P8"/>
    <mergeCell ref="S8:T8"/>
    <mergeCell ref="A11:B11"/>
    <mergeCell ref="F6:L6"/>
    <mergeCell ref="F7:H7"/>
    <mergeCell ref="G8:H8"/>
    <mergeCell ref="J7:L7"/>
    <mergeCell ref="K8:L8"/>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dimension ref="A1:AR36"/>
  <sheetViews>
    <sheetView zoomScaleNormal="100" workbookViewId="0">
      <selection activeCell="A4" sqref="A4"/>
    </sheetView>
  </sheetViews>
  <sheetFormatPr defaultRowHeight="12.75"/>
  <cols>
    <col min="1" max="1" width="1.42578125" style="1" customWidth="1"/>
    <col min="2" max="2" width="11.5703125" style="1" customWidth="1"/>
    <col min="3" max="5" width="11.5703125" style="1" hidden="1" customWidth="1"/>
    <col min="6" max="6" width="4.7109375" style="1" customWidth="1"/>
    <col min="7" max="7" width="2.5703125" style="43" customWidth="1"/>
    <col min="8" max="8" width="4.7109375" style="1" customWidth="1"/>
    <col min="9" max="9" width="1" style="1" customWidth="1"/>
    <col min="10" max="10" width="4.7109375" style="1" customWidth="1"/>
    <col min="11" max="11" width="2.5703125" style="43" customWidth="1"/>
    <col min="12" max="12" width="4.7109375" style="1" customWidth="1"/>
    <col min="13" max="13" width="1" style="1" customWidth="1"/>
    <col min="14" max="14" width="4.7109375" style="1" customWidth="1"/>
    <col min="15" max="15" width="2.5703125" style="43" customWidth="1"/>
    <col min="16" max="16" width="4.7109375" style="1" customWidth="1"/>
    <col min="17" max="17" width="1" style="1" customWidth="1"/>
    <col min="18" max="18" width="4.7109375" style="1" customWidth="1"/>
    <col min="19" max="19" width="2.5703125" style="43" customWidth="1"/>
    <col min="20" max="20" width="4.7109375" style="1" customWidth="1"/>
    <col min="21" max="21" width="1.140625" style="1" customWidth="1"/>
    <col min="22" max="22" width="4.7109375" style="1" customWidth="1"/>
    <col min="23" max="23" width="2.5703125" style="43" customWidth="1"/>
    <col min="24" max="24" width="4.7109375" style="1" customWidth="1"/>
    <col min="25" max="25" width="1.7109375" style="1" customWidth="1"/>
    <col min="26" max="26" width="4.7109375" style="1" customWidth="1"/>
    <col min="27" max="27" width="2.5703125" style="43" customWidth="1"/>
    <col min="28" max="28" width="4.7109375" style="1" customWidth="1"/>
    <col min="29" max="29" width="1.140625" style="1" customWidth="1"/>
    <col min="30" max="30" width="4.7109375" style="1" customWidth="1"/>
    <col min="31" max="31" width="2.5703125" style="43" customWidth="1"/>
    <col min="32" max="32" width="4.7109375" style="1" customWidth="1"/>
    <col min="33" max="33" width="1" style="1" customWidth="1"/>
    <col min="34" max="34" width="4.7109375" style="1" customWidth="1"/>
    <col min="35" max="35" width="2.5703125" style="43" customWidth="1"/>
    <col min="36" max="36" width="4.7109375" style="1" customWidth="1"/>
    <col min="37" max="37" width="1" style="1" customWidth="1"/>
    <col min="38" max="38" width="4.7109375" style="1" customWidth="1"/>
    <col min="39" max="39" width="2.5703125" style="43" customWidth="1"/>
    <col min="40" max="40" width="4.7109375" style="1" customWidth="1"/>
    <col min="41" max="41" width="1" style="1" customWidth="1"/>
    <col min="42" max="42" width="4.5703125" style="1" customWidth="1"/>
    <col min="43" max="43" width="2.5703125" style="43" customWidth="1"/>
    <col min="44" max="44" width="4.7109375" style="1" customWidth="1"/>
    <col min="45" max="16384" width="9.140625" style="1"/>
  </cols>
  <sheetData>
    <row r="1" spans="1:44" ht="6.75" customHeight="1"/>
    <row r="2" spans="1:44" ht="15.75" customHeight="1">
      <c r="A2" s="191" t="s">
        <v>241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row>
    <row r="3" spans="1:44" s="20" customFormat="1" ht="15" customHeight="1">
      <c r="A3" s="191" t="s">
        <v>367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44" ht="15">
      <c r="A4" s="196" t="s">
        <v>301</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row>
    <row r="5" spans="1:44" ht="15.75" thickBot="1">
      <c r="A5" s="299" t="s">
        <v>368</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row>
    <row r="6" spans="1:44" ht="15" customHeight="1">
      <c r="A6" s="349" t="s">
        <v>166</v>
      </c>
      <c r="B6" s="349"/>
      <c r="C6" s="36"/>
      <c r="D6" s="36"/>
      <c r="E6" s="36"/>
      <c r="F6" s="333" t="s">
        <v>306</v>
      </c>
      <c r="G6" s="333"/>
      <c r="H6" s="333"/>
      <c r="I6" s="333"/>
      <c r="J6" s="333"/>
      <c r="K6" s="333"/>
      <c r="L6" s="333"/>
      <c r="M6" s="333"/>
      <c r="N6" s="333"/>
      <c r="O6" s="333"/>
      <c r="P6" s="333"/>
      <c r="Q6" s="333"/>
      <c r="R6" s="333"/>
      <c r="S6" s="333"/>
      <c r="T6" s="333"/>
      <c r="U6" s="333"/>
      <c r="V6" s="333"/>
      <c r="W6" s="333"/>
      <c r="X6" s="333"/>
      <c r="Y6" s="140"/>
      <c r="Z6" s="333" t="s">
        <v>307</v>
      </c>
      <c r="AA6" s="333"/>
      <c r="AB6" s="333"/>
      <c r="AC6" s="333"/>
      <c r="AD6" s="333"/>
      <c r="AE6" s="333"/>
      <c r="AF6" s="333"/>
      <c r="AG6" s="333"/>
      <c r="AH6" s="333"/>
      <c r="AI6" s="333"/>
      <c r="AJ6" s="333"/>
      <c r="AK6" s="333"/>
      <c r="AL6" s="333"/>
      <c r="AM6" s="333"/>
      <c r="AN6" s="333"/>
      <c r="AO6" s="333"/>
      <c r="AP6" s="333"/>
      <c r="AQ6" s="333"/>
      <c r="AR6" s="333"/>
    </row>
    <row r="7" spans="1:44" ht="15">
      <c r="A7" s="349" t="s">
        <v>97</v>
      </c>
      <c r="B7" s="349"/>
      <c r="C7" s="36"/>
      <c r="D7" s="36"/>
      <c r="E7" s="36"/>
      <c r="F7" s="333" t="s">
        <v>92</v>
      </c>
      <c r="G7" s="333"/>
      <c r="H7" s="333"/>
      <c r="I7" s="136"/>
      <c r="J7" s="333" t="s">
        <v>93</v>
      </c>
      <c r="K7" s="333"/>
      <c r="L7" s="333"/>
      <c r="M7" s="149"/>
      <c r="N7" s="333" t="s">
        <v>94</v>
      </c>
      <c r="O7" s="333"/>
      <c r="P7" s="333"/>
      <c r="Q7" s="149"/>
      <c r="R7" s="333" t="s">
        <v>95</v>
      </c>
      <c r="S7" s="333"/>
      <c r="T7" s="333"/>
      <c r="U7" s="136"/>
      <c r="V7" s="333" t="s">
        <v>24</v>
      </c>
      <c r="W7" s="333"/>
      <c r="X7" s="333"/>
      <c r="Y7" s="136"/>
      <c r="Z7" s="333" t="s">
        <v>92</v>
      </c>
      <c r="AA7" s="333"/>
      <c r="AB7" s="333"/>
      <c r="AC7" s="136"/>
      <c r="AD7" s="333" t="s">
        <v>93</v>
      </c>
      <c r="AE7" s="333"/>
      <c r="AF7" s="333"/>
      <c r="AG7" s="149"/>
      <c r="AH7" s="333" t="s">
        <v>94</v>
      </c>
      <c r="AI7" s="333"/>
      <c r="AJ7" s="333"/>
      <c r="AK7" s="149"/>
      <c r="AL7" s="333" t="s">
        <v>95</v>
      </c>
      <c r="AM7" s="333"/>
      <c r="AN7" s="333"/>
      <c r="AO7" s="136"/>
      <c r="AP7" s="333" t="s">
        <v>24</v>
      </c>
      <c r="AQ7" s="333"/>
      <c r="AR7" s="333"/>
    </row>
    <row r="8" spans="1:44" ht="10.5" customHeight="1" thickBot="1">
      <c r="A8" s="53"/>
      <c r="B8" s="53"/>
      <c r="C8" s="53"/>
      <c r="D8" s="53"/>
      <c r="E8" s="53"/>
      <c r="F8" s="28" t="s">
        <v>24</v>
      </c>
      <c r="G8" s="330" t="s">
        <v>132</v>
      </c>
      <c r="H8" s="330"/>
      <c r="I8" s="110"/>
      <c r="J8" s="28" t="s">
        <v>24</v>
      </c>
      <c r="K8" s="330" t="s">
        <v>132</v>
      </c>
      <c r="L8" s="330"/>
      <c r="M8" s="110"/>
      <c r="N8" s="28" t="s">
        <v>24</v>
      </c>
      <c r="O8" s="330" t="s">
        <v>132</v>
      </c>
      <c r="P8" s="330"/>
      <c r="Q8" s="110"/>
      <c r="R8" s="28" t="s">
        <v>24</v>
      </c>
      <c r="S8" s="330" t="s">
        <v>132</v>
      </c>
      <c r="T8" s="330"/>
      <c r="U8" s="110"/>
      <c r="V8" s="28" t="s">
        <v>24</v>
      </c>
      <c r="W8" s="330" t="s">
        <v>132</v>
      </c>
      <c r="X8" s="330"/>
      <c r="Y8" s="101"/>
      <c r="Z8" s="28" t="s">
        <v>24</v>
      </c>
      <c r="AA8" s="330" t="s">
        <v>132</v>
      </c>
      <c r="AB8" s="330"/>
      <c r="AC8" s="110"/>
      <c r="AD8" s="28" t="s">
        <v>24</v>
      </c>
      <c r="AE8" s="330" t="s">
        <v>132</v>
      </c>
      <c r="AF8" s="330"/>
      <c r="AG8" s="110"/>
      <c r="AH8" s="28" t="s">
        <v>24</v>
      </c>
      <c r="AI8" s="330" t="s">
        <v>132</v>
      </c>
      <c r="AJ8" s="330"/>
      <c r="AK8" s="110"/>
      <c r="AL8" s="28" t="s">
        <v>24</v>
      </c>
      <c r="AM8" s="330" t="s">
        <v>132</v>
      </c>
      <c r="AN8" s="330"/>
      <c r="AO8" s="110"/>
      <c r="AP8" s="28" t="s">
        <v>24</v>
      </c>
      <c r="AQ8" s="330" t="s">
        <v>132</v>
      </c>
      <c r="AR8" s="330"/>
    </row>
    <row r="9" spans="1:44" ht="10.5" customHeight="1">
      <c r="A9" s="349"/>
      <c r="B9" s="349"/>
      <c r="C9" s="36"/>
      <c r="D9" s="36"/>
      <c r="E9" s="3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row>
    <row r="10" spans="1:44" ht="10.5" hidden="1" customHeight="1">
      <c r="A10" s="36"/>
      <c r="B10" s="36"/>
      <c r="C10" s="36"/>
      <c r="D10" s="36"/>
      <c r="E10" s="36"/>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row>
    <row r="11" spans="1:44" ht="12" customHeight="1">
      <c r="A11" s="349" t="s">
        <v>24</v>
      </c>
      <c r="B11" s="349"/>
      <c r="C11" s="36"/>
      <c r="D11" s="36"/>
      <c r="E11" s="36"/>
      <c r="F11" s="131">
        <v>742.79499999999996</v>
      </c>
      <c r="G11" s="138" t="s">
        <v>5</v>
      </c>
      <c r="H11" s="131">
        <v>160.874</v>
      </c>
      <c r="I11" s="62" t="s">
        <v>339</v>
      </c>
      <c r="J11" s="131">
        <v>476.09699999999998</v>
      </c>
      <c r="K11" s="138" t="s">
        <v>5</v>
      </c>
      <c r="L11" s="131">
        <v>139.292</v>
      </c>
      <c r="M11" s="62" t="s">
        <v>339</v>
      </c>
      <c r="N11" s="131">
        <v>489.524</v>
      </c>
      <c r="O11" s="138" t="s">
        <v>5</v>
      </c>
      <c r="P11" s="131">
        <v>123.414</v>
      </c>
      <c r="Q11" s="62" t="s">
        <v>339</v>
      </c>
      <c r="R11" s="131">
        <v>496.44200000000001</v>
      </c>
      <c r="S11" s="138" t="s">
        <v>5</v>
      </c>
      <c r="T11" s="131">
        <v>352.93700000000001</v>
      </c>
      <c r="U11" s="62" t="s">
        <v>339</v>
      </c>
      <c r="V11" s="131">
        <v>2204.8589999999999</v>
      </c>
      <c r="W11" s="138" t="s">
        <v>5</v>
      </c>
      <c r="X11" s="131">
        <v>432.26299999999998</v>
      </c>
      <c r="Y11" s="104" t="s">
        <v>339</v>
      </c>
      <c r="Z11" s="131">
        <v>876.71100000000001</v>
      </c>
      <c r="AA11" s="138" t="s">
        <v>5</v>
      </c>
      <c r="AB11" s="131">
        <v>174.857</v>
      </c>
      <c r="AC11" s="62" t="s">
        <v>339</v>
      </c>
      <c r="AD11" s="131">
        <v>921.13199999999995</v>
      </c>
      <c r="AE11" s="138" t="s">
        <v>5</v>
      </c>
      <c r="AF11" s="131">
        <v>284.86200000000002</v>
      </c>
      <c r="AG11" s="62" t="s">
        <v>339</v>
      </c>
      <c r="AH11" s="131">
        <v>456.745</v>
      </c>
      <c r="AI11" s="138" t="s">
        <v>5</v>
      </c>
      <c r="AJ11" s="131">
        <v>125.937</v>
      </c>
      <c r="AK11" s="62" t="s">
        <v>339</v>
      </c>
      <c r="AL11" s="131">
        <v>899.00199999999995</v>
      </c>
      <c r="AM11" s="138" t="s">
        <v>5</v>
      </c>
      <c r="AN11" s="131">
        <v>408.64699999999999</v>
      </c>
      <c r="AO11" s="62" t="s">
        <v>339</v>
      </c>
      <c r="AP11" s="131">
        <v>3153.59</v>
      </c>
      <c r="AQ11" s="138" t="s">
        <v>5</v>
      </c>
      <c r="AR11" s="131">
        <v>547.28499999999997</v>
      </c>
    </row>
    <row r="12" spans="1:44" ht="12" customHeight="1">
      <c r="A12" s="60"/>
      <c r="G12" s="40"/>
      <c r="H12" s="62"/>
      <c r="I12" s="62"/>
      <c r="J12" s="62"/>
      <c r="K12" s="40"/>
      <c r="L12" s="62"/>
      <c r="M12" s="62"/>
      <c r="N12" s="62"/>
      <c r="O12" s="138"/>
      <c r="P12" s="62"/>
      <c r="Q12" s="62"/>
      <c r="R12" s="62"/>
      <c r="S12" s="40"/>
      <c r="T12" s="62"/>
      <c r="U12" s="62"/>
      <c r="V12" s="62"/>
      <c r="W12" s="40"/>
      <c r="X12" s="62"/>
      <c r="Y12" s="104"/>
      <c r="AA12" s="40"/>
      <c r="AB12" s="62"/>
      <c r="AC12" s="62"/>
      <c r="AD12" s="62"/>
      <c r="AE12" s="40"/>
      <c r="AF12" s="62"/>
      <c r="AG12" s="62"/>
      <c r="AH12" s="62"/>
      <c r="AI12" s="138"/>
      <c r="AJ12" s="62"/>
      <c r="AK12" s="62"/>
      <c r="AL12" s="62"/>
      <c r="AM12" s="40"/>
      <c r="AN12" s="62"/>
      <c r="AO12" s="62"/>
      <c r="AP12" s="62"/>
      <c r="AQ12" s="40"/>
      <c r="AR12" s="62"/>
    </row>
    <row r="13" spans="1:44" ht="12" customHeight="1">
      <c r="A13" s="360" t="s">
        <v>160</v>
      </c>
      <c r="B13" s="360"/>
      <c r="C13" s="59"/>
      <c r="D13" s="59"/>
      <c r="E13" s="59"/>
      <c r="G13" s="318"/>
      <c r="K13" s="319"/>
      <c r="O13" s="319"/>
      <c r="S13" s="319"/>
      <c r="U13" s="38"/>
      <c r="W13" s="319"/>
      <c r="Y13" s="71"/>
      <c r="AA13" s="318"/>
      <c r="AE13" s="319"/>
      <c r="AI13" s="319"/>
      <c r="AM13" s="319"/>
      <c r="AO13" s="38"/>
      <c r="AQ13" s="319"/>
    </row>
    <row r="14" spans="1:44" ht="12" customHeight="1">
      <c r="A14" s="348" t="s">
        <v>24</v>
      </c>
      <c r="B14" s="348"/>
      <c r="C14" s="60"/>
      <c r="D14" s="60"/>
      <c r="E14" s="60"/>
      <c r="F14" s="131">
        <v>441.85</v>
      </c>
      <c r="G14" s="138" t="s">
        <v>5</v>
      </c>
      <c r="H14" s="131">
        <v>113.733</v>
      </c>
      <c r="I14" s="100" t="s">
        <v>339</v>
      </c>
      <c r="J14" s="131">
        <v>169.495</v>
      </c>
      <c r="K14" s="138" t="s">
        <v>5</v>
      </c>
      <c r="L14" s="131">
        <v>85.822999999999993</v>
      </c>
      <c r="M14" s="100" t="s">
        <v>339</v>
      </c>
      <c r="N14" s="131">
        <v>168.714</v>
      </c>
      <c r="O14" s="138" t="s">
        <v>5</v>
      </c>
      <c r="P14" s="131">
        <v>71.305000000000007</v>
      </c>
      <c r="Q14" s="100" t="s">
        <v>339</v>
      </c>
      <c r="R14" s="131">
        <v>194.58799999999999</v>
      </c>
      <c r="S14" s="138" t="s">
        <v>5</v>
      </c>
      <c r="T14" s="131">
        <v>316.77100000000002</v>
      </c>
      <c r="U14" s="38" t="s">
        <v>339</v>
      </c>
      <c r="V14" s="131">
        <v>974.64700000000005</v>
      </c>
      <c r="W14" s="138" t="s">
        <v>5</v>
      </c>
      <c r="X14" s="131">
        <v>354.18</v>
      </c>
      <c r="Y14" s="71" t="s">
        <v>339</v>
      </c>
      <c r="Z14" s="131">
        <v>484.01600000000002</v>
      </c>
      <c r="AA14" s="138" t="s">
        <v>5</v>
      </c>
      <c r="AB14" s="131">
        <v>124.72</v>
      </c>
      <c r="AC14" s="100" t="s">
        <v>339</v>
      </c>
      <c r="AD14" s="131">
        <v>149.78800000000001</v>
      </c>
      <c r="AE14" s="138" t="s">
        <v>5</v>
      </c>
      <c r="AF14" s="131">
        <v>85.436999999999998</v>
      </c>
      <c r="AG14" s="100" t="s">
        <v>339</v>
      </c>
      <c r="AH14" s="131">
        <v>195.36</v>
      </c>
      <c r="AI14" s="138" t="s">
        <v>5</v>
      </c>
      <c r="AJ14" s="131">
        <v>72.668000000000006</v>
      </c>
      <c r="AK14" s="100" t="s">
        <v>339</v>
      </c>
      <c r="AL14" s="131">
        <v>160.18</v>
      </c>
      <c r="AM14" s="138" t="s">
        <v>5</v>
      </c>
      <c r="AN14" s="131">
        <v>205.40600000000001</v>
      </c>
      <c r="AO14" s="38" t="s">
        <v>339</v>
      </c>
      <c r="AP14" s="131">
        <v>989.346</v>
      </c>
      <c r="AQ14" s="138" t="s">
        <v>5</v>
      </c>
      <c r="AR14" s="131">
        <v>265.57799999999997</v>
      </c>
    </row>
    <row r="15" spans="1:44" ht="12" customHeight="1">
      <c r="A15" s="137"/>
      <c r="B15" s="63" t="s">
        <v>6</v>
      </c>
      <c r="C15" s="63"/>
      <c r="D15" s="63"/>
      <c r="E15" s="63"/>
      <c r="F15" s="38"/>
      <c r="G15" s="138"/>
      <c r="H15" s="38"/>
      <c r="I15" s="38"/>
      <c r="J15" s="38"/>
      <c r="K15" s="51"/>
      <c r="L15" s="38"/>
      <c r="M15" s="38"/>
      <c r="N15" s="38"/>
      <c r="O15" s="51"/>
      <c r="P15" s="38"/>
      <c r="Q15" s="38"/>
      <c r="R15" s="38"/>
      <c r="S15" s="51"/>
      <c r="T15" s="38"/>
      <c r="U15" s="37"/>
      <c r="V15" s="38"/>
      <c r="W15" s="51"/>
      <c r="X15" s="38"/>
      <c r="Y15" s="187"/>
      <c r="Z15" s="38"/>
      <c r="AA15" s="138"/>
      <c r="AB15" s="38"/>
      <c r="AC15" s="38"/>
      <c r="AD15" s="38"/>
      <c r="AE15" s="51"/>
      <c r="AF15" s="38"/>
      <c r="AG15" s="38"/>
      <c r="AH15" s="38"/>
      <c r="AI15" s="51"/>
      <c r="AJ15" s="38"/>
      <c r="AK15" s="38"/>
      <c r="AL15" s="38"/>
      <c r="AM15" s="51"/>
      <c r="AN15" s="38"/>
      <c r="AO15" s="37"/>
      <c r="AP15" s="38"/>
      <c r="AQ15" s="51"/>
      <c r="AR15" s="38"/>
    </row>
    <row r="16" spans="1:44" ht="12" customHeight="1">
      <c r="A16" s="13"/>
      <c r="B16" s="63" t="s">
        <v>87</v>
      </c>
      <c r="C16" s="63"/>
      <c r="D16" s="63"/>
      <c r="E16" s="63"/>
      <c r="F16" s="132">
        <v>65.631</v>
      </c>
      <c r="G16" s="138" t="s">
        <v>5</v>
      </c>
      <c r="H16" s="132">
        <v>63.137</v>
      </c>
      <c r="I16" s="1" t="s">
        <v>339</v>
      </c>
      <c r="J16" s="132">
        <v>5.4050000000000002</v>
      </c>
      <c r="K16" s="138" t="s">
        <v>5</v>
      </c>
      <c r="L16" s="132">
        <v>5.8890000000000002</v>
      </c>
      <c r="M16" s="1" t="s">
        <v>339</v>
      </c>
      <c r="N16" s="132" t="s">
        <v>338</v>
      </c>
      <c r="O16" s="138" t="s">
        <v>5</v>
      </c>
      <c r="P16" s="132" t="s">
        <v>338</v>
      </c>
      <c r="Q16" s="1" t="s">
        <v>339</v>
      </c>
      <c r="R16" s="132" t="s">
        <v>338</v>
      </c>
      <c r="S16" s="138" t="s">
        <v>5</v>
      </c>
      <c r="T16" s="132" t="s">
        <v>338</v>
      </c>
      <c r="U16" s="37" t="s">
        <v>339</v>
      </c>
      <c r="V16" s="132">
        <v>71.036000000000001</v>
      </c>
      <c r="W16" s="138" t="s">
        <v>5</v>
      </c>
      <c r="X16" s="132">
        <v>63.41</v>
      </c>
      <c r="Y16" s="187" t="s">
        <v>339</v>
      </c>
      <c r="Z16" s="132">
        <v>110.268</v>
      </c>
      <c r="AA16" s="138" t="s">
        <v>5</v>
      </c>
      <c r="AB16" s="132">
        <v>63.408000000000001</v>
      </c>
      <c r="AC16" s="1" t="s">
        <v>339</v>
      </c>
      <c r="AD16" s="132">
        <v>38.353999999999999</v>
      </c>
      <c r="AE16" s="138" t="s">
        <v>5</v>
      </c>
      <c r="AF16" s="132">
        <v>37.420999999999999</v>
      </c>
      <c r="AG16" s="1" t="s">
        <v>339</v>
      </c>
      <c r="AH16" s="132">
        <v>4.0010000000000003</v>
      </c>
      <c r="AI16" s="138" t="s">
        <v>5</v>
      </c>
      <c r="AJ16" s="132">
        <v>4.7679999999999998</v>
      </c>
      <c r="AK16" s="1" t="s">
        <v>339</v>
      </c>
      <c r="AL16" s="132">
        <v>6.4109999999999996</v>
      </c>
      <c r="AM16" s="138" t="s">
        <v>5</v>
      </c>
      <c r="AN16" s="132">
        <v>10.141999999999999</v>
      </c>
      <c r="AO16" s="37" t="s">
        <v>339</v>
      </c>
      <c r="AP16" s="132">
        <v>159.03399999999999</v>
      </c>
      <c r="AQ16" s="138" t="s">
        <v>5</v>
      </c>
      <c r="AR16" s="132">
        <v>76.105999999999995</v>
      </c>
    </row>
    <row r="17" spans="1:44" ht="12" customHeight="1">
      <c r="A17" s="13"/>
      <c r="B17" s="63" t="s">
        <v>88</v>
      </c>
      <c r="C17" s="63"/>
      <c r="D17" s="63"/>
      <c r="E17" s="63"/>
      <c r="F17" s="132">
        <v>18.472999999999999</v>
      </c>
      <c r="G17" s="138" t="s">
        <v>5</v>
      </c>
      <c r="H17" s="132">
        <v>16.32</v>
      </c>
      <c r="I17" s="1" t="s">
        <v>339</v>
      </c>
      <c r="J17" s="132">
        <v>31.855</v>
      </c>
      <c r="K17" s="138" t="s">
        <v>5</v>
      </c>
      <c r="L17" s="132">
        <v>62.37</v>
      </c>
      <c r="M17" s="1" t="s">
        <v>339</v>
      </c>
      <c r="N17" s="132">
        <v>3.419</v>
      </c>
      <c r="O17" s="138" t="s">
        <v>5</v>
      </c>
      <c r="P17" s="132">
        <v>4.7329999999999997</v>
      </c>
      <c r="Q17" s="1" t="s">
        <v>339</v>
      </c>
      <c r="R17" s="132" t="s">
        <v>338</v>
      </c>
      <c r="S17" s="138" t="s">
        <v>5</v>
      </c>
      <c r="T17" s="132" t="s">
        <v>338</v>
      </c>
      <c r="U17" s="37" t="s">
        <v>339</v>
      </c>
      <c r="V17" s="132">
        <v>53.747</v>
      </c>
      <c r="W17" s="138" t="s">
        <v>5</v>
      </c>
      <c r="X17" s="132">
        <v>64.643000000000001</v>
      </c>
      <c r="Y17" s="187" t="s">
        <v>339</v>
      </c>
      <c r="Z17" s="132">
        <v>37.709000000000003</v>
      </c>
      <c r="AA17" s="138" t="s">
        <v>5</v>
      </c>
      <c r="AB17" s="132">
        <v>34.125999999999998</v>
      </c>
      <c r="AC17" s="1" t="s">
        <v>339</v>
      </c>
      <c r="AD17" s="132">
        <v>31.855</v>
      </c>
      <c r="AE17" s="138" t="s">
        <v>5</v>
      </c>
      <c r="AF17" s="132">
        <v>62.37</v>
      </c>
      <c r="AG17" s="1" t="s">
        <v>339</v>
      </c>
      <c r="AH17" s="132">
        <v>4.4329999999999998</v>
      </c>
      <c r="AI17" s="138" t="s">
        <v>5</v>
      </c>
      <c r="AJ17" s="132">
        <v>4.9909999999999997</v>
      </c>
      <c r="AK17" s="1" t="s">
        <v>339</v>
      </c>
      <c r="AL17" s="132" t="s">
        <v>338</v>
      </c>
      <c r="AM17" s="138" t="s">
        <v>5</v>
      </c>
      <c r="AN17" s="132" t="s">
        <v>338</v>
      </c>
      <c r="AO17" s="37" t="s">
        <v>339</v>
      </c>
      <c r="AP17" s="132">
        <v>73.997</v>
      </c>
      <c r="AQ17" s="138" t="s">
        <v>5</v>
      </c>
      <c r="AR17" s="132">
        <v>71.271000000000001</v>
      </c>
    </row>
    <row r="18" spans="1:44" ht="12" customHeight="1">
      <c r="A18" s="13"/>
      <c r="B18" s="63" t="s">
        <v>89</v>
      </c>
      <c r="C18" s="63"/>
      <c r="D18" s="63"/>
      <c r="E18" s="63"/>
      <c r="F18" s="132">
        <v>159.59800000000001</v>
      </c>
      <c r="G18" s="138" t="s">
        <v>5</v>
      </c>
      <c r="H18" s="132">
        <v>63.941000000000003</v>
      </c>
      <c r="I18" s="1" t="s">
        <v>339</v>
      </c>
      <c r="J18" s="132">
        <v>55.859000000000002</v>
      </c>
      <c r="K18" s="138" t="s">
        <v>5</v>
      </c>
      <c r="L18" s="132">
        <v>34.01</v>
      </c>
      <c r="M18" s="1" t="s">
        <v>339</v>
      </c>
      <c r="N18" s="132">
        <v>40.551000000000002</v>
      </c>
      <c r="O18" s="138" t="s">
        <v>5</v>
      </c>
      <c r="P18" s="132">
        <v>29.077999999999999</v>
      </c>
      <c r="Q18" s="1" t="s">
        <v>339</v>
      </c>
      <c r="R18" s="132">
        <v>8.9890000000000008</v>
      </c>
      <c r="S18" s="138" t="s">
        <v>5</v>
      </c>
      <c r="T18" s="132">
        <v>8.8550000000000004</v>
      </c>
      <c r="U18" s="37" t="s">
        <v>339</v>
      </c>
      <c r="V18" s="132">
        <v>264.99599999999998</v>
      </c>
      <c r="W18" s="138" t="s">
        <v>5</v>
      </c>
      <c r="X18" s="132">
        <v>80.385000000000005</v>
      </c>
      <c r="Y18" s="17" t="s">
        <v>339</v>
      </c>
      <c r="Z18" s="132">
        <v>128.09399999999999</v>
      </c>
      <c r="AA18" s="138" t="s">
        <v>5</v>
      </c>
      <c r="AB18" s="132">
        <v>59.414000000000001</v>
      </c>
      <c r="AC18" s="1" t="s">
        <v>339</v>
      </c>
      <c r="AD18" s="132">
        <v>16.113</v>
      </c>
      <c r="AE18" s="138" t="s">
        <v>5</v>
      </c>
      <c r="AF18" s="132">
        <v>13.698</v>
      </c>
      <c r="AG18" s="1" t="s">
        <v>339</v>
      </c>
      <c r="AH18" s="132">
        <v>51.82</v>
      </c>
      <c r="AI18" s="138" t="s">
        <v>5</v>
      </c>
      <c r="AJ18" s="132">
        <v>26.271999999999998</v>
      </c>
      <c r="AK18" s="1" t="s">
        <v>339</v>
      </c>
      <c r="AL18" s="132">
        <v>21.161999999999999</v>
      </c>
      <c r="AM18" s="138" t="s">
        <v>5</v>
      </c>
      <c r="AN18" s="132">
        <v>17.434000000000001</v>
      </c>
      <c r="AO18" s="37" t="s">
        <v>339</v>
      </c>
      <c r="AP18" s="132">
        <v>217.18899999999999</v>
      </c>
      <c r="AQ18" s="138" t="s">
        <v>5</v>
      </c>
      <c r="AR18" s="132">
        <v>72.954999999999998</v>
      </c>
    </row>
    <row r="19" spans="1:44" ht="12" customHeight="1">
      <c r="A19" s="13"/>
      <c r="B19" s="63" t="s">
        <v>209</v>
      </c>
      <c r="C19" s="63"/>
      <c r="D19" s="63"/>
      <c r="E19" s="63"/>
      <c r="F19" s="132">
        <v>55.814999999999998</v>
      </c>
      <c r="G19" s="138" t="s">
        <v>5</v>
      </c>
      <c r="H19" s="132">
        <v>52.448999999999998</v>
      </c>
      <c r="I19" s="1" t="s">
        <v>339</v>
      </c>
      <c r="J19" s="132">
        <v>13.532</v>
      </c>
      <c r="K19" s="138" t="s">
        <v>5</v>
      </c>
      <c r="L19" s="132">
        <v>17.134</v>
      </c>
      <c r="M19" s="1" t="s">
        <v>339</v>
      </c>
      <c r="N19" s="132">
        <v>93.38</v>
      </c>
      <c r="O19" s="138" t="s">
        <v>5</v>
      </c>
      <c r="P19" s="132">
        <v>56.719000000000001</v>
      </c>
      <c r="Q19" s="1" t="s">
        <v>339</v>
      </c>
      <c r="R19" s="132">
        <v>6.2539999999999996</v>
      </c>
      <c r="S19" s="138" t="s">
        <v>5</v>
      </c>
      <c r="T19" s="132">
        <v>12.242000000000001</v>
      </c>
      <c r="U19" s="37" t="s">
        <v>339</v>
      </c>
      <c r="V19" s="132">
        <v>168.982</v>
      </c>
      <c r="W19" s="138" t="s">
        <v>5</v>
      </c>
      <c r="X19" s="132">
        <v>80.021000000000001</v>
      </c>
      <c r="Y19" s="187" t="s">
        <v>339</v>
      </c>
      <c r="Z19" s="132">
        <v>54.786000000000001</v>
      </c>
      <c r="AA19" s="138" t="s">
        <v>5</v>
      </c>
      <c r="AB19" s="132">
        <v>41.795000000000002</v>
      </c>
      <c r="AC19" s="1" t="s">
        <v>339</v>
      </c>
      <c r="AD19" s="132">
        <v>8.9079999999999995</v>
      </c>
      <c r="AE19" s="138" t="s">
        <v>5</v>
      </c>
      <c r="AF19" s="132">
        <v>17.417999999999999</v>
      </c>
      <c r="AG19" s="1" t="s">
        <v>339</v>
      </c>
      <c r="AH19" s="132">
        <v>86.055000000000007</v>
      </c>
      <c r="AI19" s="138" t="s">
        <v>5</v>
      </c>
      <c r="AJ19" s="132">
        <v>55.725000000000001</v>
      </c>
      <c r="AK19" s="1" t="s">
        <v>339</v>
      </c>
      <c r="AL19" s="132">
        <v>4.1109999999999998</v>
      </c>
      <c r="AM19" s="138" t="s">
        <v>5</v>
      </c>
      <c r="AN19" s="132">
        <v>4.7149999999999999</v>
      </c>
      <c r="AO19" s="37" t="s">
        <v>339</v>
      </c>
      <c r="AP19" s="132">
        <v>153.86000000000001</v>
      </c>
      <c r="AQ19" s="138" t="s">
        <v>5</v>
      </c>
      <c r="AR19" s="132">
        <v>71.900000000000006</v>
      </c>
    </row>
    <row r="20" spans="1:44" ht="12" customHeight="1">
      <c r="A20" s="13"/>
      <c r="B20" s="63" t="s">
        <v>198</v>
      </c>
      <c r="C20" s="63"/>
      <c r="D20" s="63"/>
      <c r="E20" s="63"/>
      <c r="F20" s="132">
        <v>9.3209999999999997</v>
      </c>
      <c r="G20" s="138" t="s">
        <v>5</v>
      </c>
      <c r="H20" s="132">
        <v>15.833</v>
      </c>
      <c r="I20" s="1" t="s">
        <v>339</v>
      </c>
      <c r="J20" s="132">
        <v>32.743000000000002</v>
      </c>
      <c r="K20" s="138" t="s">
        <v>5</v>
      </c>
      <c r="L20" s="132">
        <v>33.645000000000003</v>
      </c>
      <c r="M20" s="1" t="s">
        <v>339</v>
      </c>
      <c r="N20" s="132">
        <v>4.258</v>
      </c>
      <c r="O20" s="138" t="s">
        <v>5</v>
      </c>
      <c r="P20" s="132">
        <v>4.8479999999999999</v>
      </c>
      <c r="Q20" s="1" t="s">
        <v>339</v>
      </c>
      <c r="R20" s="132">
        <v>177.85</v>
      </c>
      <c r="S20" s="138" t="s">
        <v>5</v>
      </c>
      <c r="T20" s="132">
        <v>316.39699999999999</v>
      </c>
      <c r="U20" s="37" t="s">
        <v>339</v>
      </c>
      <c r="V20" s="132">
        <v>224.172</v>
      </c>
      <c r="W20" s="138" t="s">
        <v>5</v>
      </c>
      <c r="X20" s="132">
        <v>318.59399999999999</v>
      </c>
      <c r="Y20" s="17" t="s">
        <v>339</v>
      </c>
      <c r="Z20" s="132">
        <v>48.542999999999999</v>
      </c>
      <c r="AA20" s="138" t="s">
        <v>5</v>
      </c>
      <c r="AB20" s="132">
        <v>53.853000000000002</v>
      </c>
      <c r="AC20" s="1" t="s">
        <v>339</v>
      </c>
      <c r="AD20" s="132">
        <v>38.524999999999999</v>
      </c>
      <c r="AE20" s="138" t="s">
        <v>5</v>
      </c>
      <c r="AF20" s="132">
        <v>35.133000000000003</v>
      </c>
      <c r="AG20" s="1" t="s">
        <v>339</v>
      </c>
      <c r="AH20" s="132">
        <v>17.713999999999999</v>
      </c>
      <c r="AI20" s="138" t="s">
        <v>5</v>
      </c>
      <c r="AJ20" s="132">
        <v>25.312000000000001</v>
      </c>
      <c r="AK20" s="1" t="s">
        <v>339</v>
      </c>
      <c r="AL20" s="132">
        <v>123.94499999999999</v>
      </c>
      <c r="AM20" s="138" t="s">
        <v>5</v>
      </c>
      <c r="AN20" s="132">
        <v>204.303</v>
      </c>
      <c r="AO20" s="37" t="s">
        <v>339</v>
      </c>
      <c r="AP20" s="132">
        <v>228.727</v>
      </c>
      <c r="AQ20" s="138" t="s">
        <v>5</v>
      </c>
      <c r="AR20" s="132">
        <v>215.61699999999999</v>
      </c>
    </row>
    <row r="21" spans="1:44" ht="5.25" customHeight="1">
      <c r="A21" s="18"/>
      <c r="B21" s="18"/>
      <c r="C21" s="18"/>
      <c r="D21" s="18"/>
      <c r="E21" s="18"/>
      <c r="F21" s="18"/>
      <c r="G21" s="311"/>
      <c r="H21" s="18"/>
      <c r="I21" s="18"/>
      <c r="J21" s="18"/>
      <c r="K21" s="311"/>
      <c r="L21" s="18"/>
      <c r="M21" s="18"/>
      <c r="N21" s="18"/>
      <c r="O21" s="311"/>
      <c r="P21" s="18"/>
      <c r="Q21" s="18"/>
      <c r="R21" s="18"/>
      <c r="S21" s="311"/>
      <c r="T21" s="18"/>
      <c r="U21" s="18"/>
      <c r="V21" s="18"/>
      <c r="W21" s="311"/>
      <c r="X21" s="18"/>
      <c r="Y21" s="17"/>
      <c r="Z21" s="18"/>
      <c r="AA21" s="311"/>
      <c r="AB21" s="18"/>
      <c r="AC21" s="18"/>
      <c r="AD21" s="18"/>
      <c r="AE21" s="311"/>
      <c r="AF21" s="18"/>
      <c r="AG21" s="18"/>
      <c r="AH21" s="18"/>
      <c r="AI21" s="311"/>
      <c r="AJ21" s="18"/>
      <c r="AK21" s="18"/>
      <c r="AL21" s="18"/>
      <c r="AM21" s="311"/>
      <c r="AN21" s="18"/>
      <c r="AO21" s="18"/>
      <c r="AP21" s="18"/>
      <c r="AQ21" s="311"/>
      <c r="AR21" s="18"/>
    </row>
    <row r="22" spans="1:44" ht="12" customHeight="1">
      <c r="A22" s="64"/>
      <c r="B22" s="64"/>
      <c r="C22" s="64"/>
      <c r="D22" s="64"/>
      <c r="E22" s="64"/>
      <c r="F22" s="8"/>
      <c r="G22" s="61"/>
      <c r="H22" s="65"/>
      <c r="I22" s="65"/>
      <c r="J22" s="65"/>
      <c r="K22" s="61"/>
      <c r="L22" s="65"/>
      <c r="M22" s="65"/>
      <c r="N22" s="65"/>
      <c r="O22" s="61"/>
      <c r="P22" s="65"/>
      <c r="Q22" s="65"/>
      <c r="R22" s="65"/>
      <c r="S22" s="61"/>
      <c r="T22" s="65"/>
      <c r="U22" s="38"/>
      <c r="V22" s="65"/>
      <c r="W22" s="61"/>
      <c r="X22" s="65"/>
      <c r="Y22" s="71"/>
      <c r="Z22" s="8"/>
      <c r="AA22" s="61"/>
      <c r="AB22" s="65"/>
      <c r="AC22" s="65"/>
      <c r="AD22" s="65"/>
      <c r="AE22" s="61"/>
      <c r="AF22" s="65"/>
      <c r="AG22" s="65"/>
      <c r="AH22" s="65"/>
      <c r="AI22" s="61"/>
      <c r="AJ22" s="65"/>
      <c r="AK22" s="65"/>
      <c r="AL22" s="65"/>
      <c r="AM22" s="61"/>
      <c r="AN22" s="65"/>
      <c r="AO22" s="38"/>
      <c r="AP22" s="65"/>
      <c r="AQ22" s="61"/>
      <c r="AR22" s="65"/>
    </row>
    <row r="23" spans="1:44" ht="12" customHeight="1">
      <c r="A23" s="360" t="s">
        <v>161</v>
      </c>
      <c r="B23" s="360"/>
      <c r="C23" s="59"/>
      <c r="D23" s="59"/>
      <c r="E23" s="59"/>
      <c r="G23" s="318"/>
      <c r="K23" s="319"/>
      <c r="O23" s="319"/>
      <c r="S23" s="319"/>
      <c r="U23" s="37"/>
      <c r="W23" s="319"/>
      <c r="Y23" s="187"/>
      <c r="AA23" s="318"/>
      <c r="AE23" s="319"/>
      <c r="AI23" s="319"/>
      <c r="AM23" s="319"/>
      <c r="AO23" s="37"/>
      <c r="AQ23" s="319"/>
    </row>
    <row r="24" spans="1:44" ht="12" customHeight="1">
      <c r="A24" s="348" t="s">
        <v>24</v>
      </c>
      <c r="B24" s="348"/>
      <c r="C24" s="60"/>
      <c r="D24" s="60"/>
      <c r="E24" s="60"/>
      <c r="F24" s="131">
        <v>300.94499999999999</v>
      </c>
      <c r="G24" s="138" t="s">
        <v>5</v>
      </c>
      <c r="H24" s="131">
        <v>114.35299999999999</v>
      </c>
      <c r="I24" s="100" t="s">
        <v>339</v>
      </c>
      <c r="J24" s="131">
        <v>306.60300000000001</v>
      </c>
      <c r="K24" s="138" t="s">
        <v>5</v>
      </c>
      <c r="L24" s="131">
        <v>111.133</v>
      </c>
      <c r="M24" s="100" t="s">
        <v>339</v>
      </c>
      <c r="N24" s="131">
        <v>320.81</v>
      </c>
      <c r="O24" s="138" t="s">
        <v>5</v>
      </c>
      <c r="P24" s="131">
        <v>101.27800000000001</v>
      </c>
      <c r="Q24" s="100" t="s">
        <v>339</v>
      </c>
      <c r="R24" s="131">
        <v>301.85399999999998</v>
      </c>
      <c r="S24" s="138" t="s">
        <v>5</v>
      </c>
      <c r="T24" s="131">
        <v>167.80799999999999</v>
      </c>
      <c r="U24" s="38" t="s">
        <v>339</v>
      </c>
      <c r="V24" s="131">
        <v>1230.212</v>
      </c>
      <c r="W24" s="138" t="s">
        <v>5</v>
      </c>
      <c r="X24" s="131">
        <v>259.69099999999997</v>
      </c>
      <c r="Y24" s="71" t="s">
        <v>339</v>
      </c>
      <c r="Z24" s="131">
        <v>390.73399999999998</v>
      </c>
      <c r="AA24" s="138" t="s">
        <v>5</v>
      </c>
      <c r="AB24" s="131">
        <v>123.99299999999999</v>
      </c>
      <c r="AC24" s="100" t="s">
        <v>339</v>
      </c>
      <c r="AD24" s="131">
        <v>771.34400000000005</v>
      </c>
      <c r="AE24" s="138" t="s">
        <v>5</v>
      </c>
      <c r="AF24" s="131">
        <v>272.76600000000002</v>
      </c>
      <c r="AG24" s="100" t="s">
        <v>339</v>
      </c>
      <c r="AH24" s="131">
        <v>260.82100000000003</v>
      </c>
      <c r="AI24" s="138" t="s">
        <v>5</v>
      </c>
      <c r="AJ24" s="131">
        <v>103.78</v>
      </c>
      <c r="AK24" s="100" t="s">
        <v>339</v>
      </c>
      <c r="AL24" s="131">
        <v>738.822</v>
      </c>
      <c r="AM24" s="138" t="s">
        <v>5</v>
      </c>
      <c r="AN24" s="131">
        <v>357.97699999999998</v>
      </c>
      <c r="AO24" s="38" t="s">
        <v>339</v>
      </c>
      <c r="AP24" s="131">
        <v>2161.721</v>
      </c>
      <c r="AQ24" s="138" t="s">
        <v>5</v>
      </c>
      <c r="AR24" s="131">
        <v>484.95699999999999</v>
      </c>
    </row>
    <row r="25" spans="1:44" ht="12" customHeight="1">
      <c r="A25" s="137"/>
      <c r="B25" s="63" t="s">
        <v>6</v>
      </c>
      <c r="C25" s="63"/>
      <c r="D25" s="63"/>
      <c r="E25" s="63"/>
      <c r="F25" s="38"/>
      <c r="G25" s="138"/>
      <c r="H25" s="38"/>
      <c r="I25" s="38"/>
      <c r="J25" s="38"/>
      <c r="K25" s="51"/>
      <c r="L25" s="38"/>
      <c r="M25" s="38"/>
      <c r="N25" s="38"/>
      <c r="O25" s="51"/>
      <c r="P25" s="38"/>
      <c r="Q25" s="38"/>
      <c r="R25" s="38"/>
      <c r="S25" s="51"/>
      <c r="T25" s="38"/>
      <c r="U25" s="37"/>
      <c r="V25" s="38"/>
      <c r="W25" s="51"/>
      <c r="X25" s="38"/>
      <c r="Y25" s="187"/>
      <c r="Z25" s="38"/>
      <c r="AA25" s="138"/>
      <c r="AB25" s="38"/>
      <c r="AC25" s="38"/>
      <c r="AD25" s="38"/>
      <c r="AE25" s="51"/>
      <c r="AF25" s="38"/>
      <c r="AG25" s="38"/>
      <c r="AH25" s="38"/>
      <c r="AI25" s="51"/>
      <c r="AJ25" s="38"/>
      <c r="AK25" s="38"/>
      <c r="AL25" s="38"/>
      <c r="AM25" s="51"/>
      <c r="AN25" s="38"/>
      <c r="AO25" s="37"/>
      <c r="AP25" s="38"/>
      <c r="AQ25" s="51"/>
      <c r="AR25" s="38"/>
    </row>
    <row r="26" spans="1:44" ht="12" customHeight="1">
      <c r="A26" s="13"/>
      <c r="B26" s="63" t="s">
        <v>90</v>
      </c>
      <c r="C26" s="63"/>
      <c r="D26" s="63"/>
      <c r="E26" s="63"/>
      <c r="F26" s="132">
        <v>300.72699999999998</v>
      </c>
      <c r="G26" s="138" t="s">
        <v>5</v>
      </c>
      <c r="H26" s="132">
        <v>114.35299999999999</v>
      </c>
      <c r="I26" s="1" t="s">
        <v>339</v>
      </c>
      <c r="J26" s="132">
        <v>301.32400000000001</v>
      </c>
      <c r="K26" s="138" t="s">
        <v>5</v>
      </c>
      <c r="L26" s="132">
        <v>110.7</v>
      </c>
      <c r="M26" s="1" t="s">
        <v>339</v>
      </c>
      <c r="N26" s="132">
        <v>319.32900000000001</v>
      </c>
      <c r="O26" s="138" t="s">
        <v>5</v>
      </c>
      <c r="P26" s="132">
        <v>101.267</v>
      </c>
      <c r="Q26" s="1" t="s">
        <v>339</v>
      </c>
      <c r="R26" s="132">
        <v>301.85399999999998</v>
      </c>
      <c r="S26" s="138" t="s">
        <v>5</v>
      </c>
      <c r="T26" s="132">
        <v>167.80799999999999</v>
      </c>
      <c r="U26" s="37" t="s">
        <v>339</v>
      </c>
      <c r="V26" s="132">
        <v>1223.2339999999999</v>
      </c>
      <c r="W26" s="138" t="s">
        <v>5</v>
      </c>
      <c r="X26" s="132">
        <v>259.50599999999997</v>
      </c>
      <c r="Y26" s="187" t="s">
        <v>339</v>
      </c>
      <c r="Z26" s="132">
        <v>388.43400000000003</v>
      </c>
      <c r="AA26" s="138" t="s">
        <v>5</v>
      </c>
      <c r="AB26" s="132">
        <v>123.976</v>
      </c>
      <c r="AC26" s="1" t="s">
        <v>339</v>
      </c>
      <c r="AD26" s="132">
        <v>765.69299999999998</v>
      </c>
      <c r="AE26" s="138" t="s">
        <v>5</v>
      </c>
      <c r="AF26" s="132">
        <v>272.69099999999997</v>
      </c>
      <c r="AG26" s="1" t="s">
        <v>339</v>
      </c>
      <c r="AH26" s="132">
        <v>257.90899999999999</v>
      </c>
      <c r="AI26" s="138" t="s">
        <v>5</v>
      </c>
      <c r="AJ26" s="132">
        <v>103.71599999999999</v>
      </c>
      <c r="AK26" s="1" t="s">
        <v>339</v>
      </c>
      <c r="AL26" s="132">
        <v>738.822</v>
      </c>
      <c r="AM26" s="138" t="s">
        <v>5</v>
      </c>
      <c r="AN26" s="132">
        <v>357.97699999999998</v>
      </c>
      <c r="AO26" s="37" t="s">
        <v>339</v>
      </c>
      <c r="AP26" s="132">
        <v>2150.8580000000002</v>
      </c>
      <c r="AQ26" s="138" t="s">
        <v>5</v>
      </c>
      <c r="AR26" s="132">
        <v>484.92099999999999</v>
      </c>
    </row>
    <row r="27" spans="1:44" ht="5.2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7"/>
      <c r="Z27" s="18"/>
      <c r="AA27" s="311"/>
      <c r="AB27" s="18"/>
      <c r="AC27" s="18"/>
      <c r="AD27" s="18"/>
      <c r="AE27" s="18"/>
      <c r="AF27" s="18"/>
      <c r="AG27" s="18"/>
      <c r="AH27" s="18"/>
      <c r="AI27" s="18"/>
      <c r="AJ27" s="18"/>
      <c r="AK27" s="18"/>
      <c r="AL27" s="18"/>
      <c r="AM27" s="18"/>
      <c r="AN27" s="18"/>
      <c r="AO27" s="18"/>
      <c r="AP27" s="18"/>
      <c r="AQ27" s="18"/>
      <c r="AR27" s="18"/>
    </row>
    <row r="28" spans="1:44" ht="11.25" customHeight="1">
      <c r="A28" s="63"/>
      <c r="B28" s="63"/>
      <c r="C28" s="63"/>
      <c r="D28" s="63"/>
      <c r="E28" s="63"/>
      <c r="F28" s="13"/>
      <c r="G28" s="51"/>
      <c r="H28" s="13"/>
      <c r="I28" s="13"/>
      <c r="J28" s="13"/>
      <c r="K28" s="51"/>
      <c r="L28" s="13"/>
      <c r="M28" s="13"/>
      <c r="N28" s="13"/>
      <c r="O28" s="51"/>
      <c r="P28" s="13"/>
      <c r="Q28" s="13"/>
      <c r="R28" s="13"/>
      <c r="S28" s="51"/>
      <c r="T28" s="13"/>
      <c r="U28" s="38"/>
      <c r="V28" s="13"/>
      <c r="W28" s="51"/>
      <c r="X28" s="13"/>
      <c r="Y28" s="71"/>
      <c r="Z28" s="13"/>
      <c r="AA28" s="51"/>
      <c r="AB28" s="13"/>
      <c r="AC28" s="13"/>
      <c r="AD28" s="13"/>
      <c r="AE28" s="51"/>
      <c r="AF28" s="13"/>
      <c r="AG28" s="13"/>
      <c r="AH28" s="13"/>
      <c r="AI28" s="51"/>
      <c r="AJ28" s="13"/>
      <c r="AK28" s="13"/>
      <c r="AL28" s="13"/>
      <c r="AM28" s="51"/>
      <c r="AN28" s="13"/>
      <c r="AO28" s="38"/>
      <c r="AP28" s="13"/>
      <c r="AQ28" s="51"/>
      <c r="AR28" s="13"/>
    </row>
    <row r="29" spans="1:44" ht="11.25" customHeight="1">
      <c r="A29" s="360" t="s">
        <v>162</v>
      </c>
      <c r="B29" s="360"/>
      <c r="C29" s="360"/>
      <c r="D29" s="360"/>
      <c r="E29" s="360"/>
      <c r="F29" s="360"/>
      <c r="G29" s="360"/>
      <c r="H29" s="360"/>
      <c r="I29" s="360"/>
      <c r="K29" s="1"/>
      <c r="O29" s="1"/>
      <c r="S29" s="1"/>
      <c r="U29" s="37"/>
      <c r="W29" s="1"/>
      <c r="Y29" s="187"/>
      <c r="AE29" s="1"/>
      <c r="AI29" s="1"/>
      <c r="AM29" s="1"/>
      <c r="AO29" s="37"/>
      <c r="AQ29" s="1"/>
    </row>
    <row r="30" spans="1:44" ht="11.25" customHeight="1">
      <c r="A30" s="348" t="s">
        <v>24</v>
      </c>
      <c r="B30" s="348"/>
      <c r="C30" s="60"/>
      <c r="D30" s="60"/>
      <c r="E30" s="60"/>
      <c r="F30" s="131" t="s">
        <v>338</v>
      </c>
      <c r="G30" s="138" t="s">
        <v>5</v>
      </c>
      <c r="H30" s="131" t="s">
        <v>338</v>
      </c>
      <c r="I30" s="100" t="s">
        <v>339</v>
      </c>
      <c r="J30" s="131" t="s">
        <v>338</v>
      </c>
      <c r="K30" s="138" t="s">
        <v>5</v>
      </c>
      <c r="L30" s="131" t="s">
        <v>338</v>
      </c>
      <c r="M30" s="100" t="s">
        <v>339</v>
      </c>
      <c r="N30" s="131" t="s">
        <v>338</v>
      </c>
      <c r="O30" s="138" t="s">
        <v>5</v>
      </c>
      <c r="P30" s="131" t="s">
        <v>338</v>
      </c>
      <c r="Q30" s="100" t="s">
        <v>339</v>
      </c>
      <c r="R30" s="131" t="s">
        <v>338</v>
      </c>
      <c r="S30" s="138" t="s">
        <v>5</v>
      </c>
      <c r="T30" s="131" t="s">
        <v>338</v>
      </c>
      <c r="U30" s="38" t="s">
        <v>339</v>
      </c>
      <c r="V30" s="131" t="s">
        <v>338</v>
      </c>
      <c r="W30" s="138" t="s">
        <v>5</v>
      </c>
      <c r="X30" s="131" t="s">
        <v>338</v>
      </c>
      <c r="Y30" s="71" t="s">
        <v>339</v>
      </c>
      <c r="Z30" s="131">
        <v>1.9610000000000001</v>
      </c>
      <c r="AA30" s="138" t="s">
        <v>5</v>
      </c>
      <c r="AB30" s="131">
        <v>2.9649999999999999</v>
      </c>
      <c r="AC30" s="100" t="s">
        <v>339</v>
      </c>
      <c r="AD30" s="131" t="s">
        <v>338</v>
      </c>
      <c r="AE30" s="138" t="s">
        <v>5</v>
      </c>
      <c r="AF30" s="131" t="s">
        <v>338</v>
      </c>
      <c r="AG30" s="100" t="s">
        <v>339</v>
      </c>
      <c r="AH30" s="131">
        <v>0.56299999999999994</v>
      </c>
      <c r="AI30" s="138" t="s">
        <v>5</v>
      </c>
      <c r="AJ30" s="131">
        <v>1.095</v>
      </c>
      <c r="AK30" s="100" t="s">
        <v>339</v>
      </c>
      <c r="AL30" s="131" t="s">
        <v>338</v>
      </c>
      <c r="AM30" s="138" t="s">
        <v>5</v>
      </c>
      <c r="AN30" s="131" t="s">
        <v>338</v>
      </c>
      <c r="AO30" s="38" t="s">
        <v>339</v>
      </c>
      <c r="AP30" s="131">
        <v>2.5230000000000001</v>
      </c>
      <c r="AQ30" s="138" t="s">
        <v>5</v>
      </c>
      <c r="AR30" s="131">
        <v>3.161</v>
      </c>
    </row>
    <row r="31" spans="1:44" ht="5.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7"/>
      <c r="Z31" s="18"/>
      <c r="AA31" s="18"/>
      <c r="AB31" s="18"/>
      <c r="AC31" s="18"/>
      <c r="AD31" s="18"/>
      <c r="AE31" s="18"/>
      <c r="AF31" s="18"/>
      <c r="AG31" s="18"/>
      <c r="AH31" s="18"/>
      <c r="AI31" s="18"/>
      <c r="AJ31" s="18"/>
      <c r="AK31" s="18"/>
      <c r="AL31" s="18"/>
      <c r="AM31" s="18"/>
      <c r="AN31" s="18"/>
      <c r="AO31" s="18"/>
      <c r="AP31" s="18"/>
      <c r="AQ31" s="18"/>
      <c r="AR31" s="18"/>
    </row>
    <row r="32" spans="1:44" ht="10.5" customHeight="1">
      <c r="A32" s="63"/>
      <c r="B32" s="63"/>
      <c r="C32" s="63"/>
      <c r="D32" s="63"/>
      <c r="E32" s="63"/>
      <c r="F32" s="13"/>
      <c r="G32" s="51"/>
      <c r="H32" s="13"/>
      <c r="I32" s="13"/>
      <c r="J32" s="13"/>
      <c r="K32" s="51"/>
      <c r="L32" s="13"/>
      <c r="M32" s="13"/>
      <c r="N32" s="13"/>
      <c r="O32" s="51"/>
      <c r="P32" s="13"/>
      <c r="Q32" s="13"/>
      <c r="R32" s="13"/>
      <c r="S32" s="51"/>
      <c r="T32" s="13"/>
      <c r="U32" s="37"/>
      <c r="V32" s="13"/>
      <c r="W32" s="51"/>
      <c r="X32" s="13"/>
      <c r="Y32" s="187"/>
      <c r="Z32" s="13"/>
      <c r="AA32" s="51"/>
      <c r="AB32" s="13"/>
      <c r="AC32" s="13"/>
      <c r="AD32" s="13"/>
      <c r="AE32" s="51"/>
      <c r="AF32" s="13"/>
      <c r="AG32" s="13"/>
      <c r="AH32" s="13"/>
      <c r="AI32" s="51"/>
      <c r="AJ32" s="13"/>
      <c r="AK32" s="13"/>
      <c r="AL32" s="13"/>
      <c r="AM32" s="51"/>
      <c r="AN32" s="13"/>
      <c r="AO32" s="37"/>
      <c r="AP32" s="13"/>
      <c r="AQ32" s="51"/>
      <c r="AR32" s="13"/>
    </row>
    <row r="33" spans="1:44" ht="11.25" customHeight="1">
      <c r="A33" s="360" t="s">
        <v>163</v>
      </c>
      <c r="B33" s="360"/>
      <c r="C33" s="360"/>
      <c r="D33" s="360"/>
      <c r="E33" s="360"/>
      <c r="F33" s="360"/>
      <c r="G33" s="360"/>
      <c r="H33" s="360"/>
      <c r="I33" s="59"/>
      <c r="J33" s="39"/>
      <c r="K33" s="51"/>
      <c r="L33" s="39"/>
      <c r="M33" s="39"/>
      <c r="N33" s="39"/>
      <c r="O33" s="51"/>
      <c r="P33" s="39"/>
      <c r="Q33" s="39"/>
      <c r="R33" s="39"/>
      <c r="S33" s="51"/>
      <c r="T33" s="39"/>
      <c r="U33" s="17"/>
      <c r="V33" s="39"/>
      <c r="W33" s="51"/>
      <c r="X33" s="39"/>
      <c r="Y33" s="17"/>
      <c r="Z33" s="59"/>
      <c r="AA33" s="59"/>
      <c r="AB33" s="59"/>
      <c r="AC33" s="59"/>
      <c r="AD33" s="39"/>
      <c r="AE33" s="51"/>
      <c r="AF33" s="39"/>
      <c r="AG33" s="39"/>
      <c r="AH33" s="39"/>
      <c r="AI33" s="51"/>
      <c r="AJ33" s="39"/>
      <c r="AK33" s="39"/>
      <c r="AL33" s="39"/>
      <c r="AM33" s="51"/>
      <c r="AN33" s="39"/>
      <c r="AO33" s="17"/>
      <c r="AP33" s="39"/>
      <c r="AQ33" s="51"/>
      <c r="AR33" s="39"/>
    </row>
    <row r="34" spans="1:44" ht="12" customHeight="1">
      <c r="A34" s="348" t="s">
        <v>24</v>
      </c>
      <c r="B34" s="348"/>
      <c r="C34" s="60"/>
      <c r="D34" s="60"/>
      <c r="E34" s="60"/>
      <c r="F34" s="131" t="s">
        <v>338</v>
      </c>
      <c r="G34" s="138" t="s">
        <v>5</v>
      </c>
      <c r="H34" s="131" t="s">
        <v>338</v>
      </c>
      <c r="I34" s="100" t="s">
        <v>339</v>
      </c>
      <c r="J34" s="131" t="s">
        <v>338</v>
      </c>
      <c r="K34" s="138" t="s">
        <v>5</v>
      </c>
      <c r="L34" s="131" t="s">
        <v>338</v>
      </c>
      <c r="M34" s="100" t="s">
        <v>339</v>
      </c>
      <c r="N34" s="131" t="s">
        <v>338</v>
      </c>
      <c r="O34" s="138" t="s">
        <v>5</v>
      </c>
      <c r="P34" s="131" t="s">
        <v>338</v>
      </c>
      <c r="Q34" s="100" t="s">
        <v>339</v>
      </c>
      <c r="R34" s="131" t="s">
        <v>338</v>
      </c>
      <c r="S34" s="138" t="s">
        <v>5</v>
      </c>
      <c r="T34" s="131" t="s">
        <v>338</v>
      </c>
      <c r="U34" s="38" t="s">
        <v>339</v>
      </c>
      <c r="V34" s="131" t="s">
        <v>338</v>
      </c>
      <c r="W34" s="138" t="s">
        <v>5</v>
      </c>
      <c r="X34" s="131" t="s">
        <v>338</v>
      </c>
      <c r="Y34" s="188" t="s">
        <v>339</v>
      </c>
      <c r="Z34" s="131" t="s">
        <v>338</v>
      </c>
      <c r="AA34" s="138" t="s">
        <v>5</v>
      </c>
      <c r="AB34" s="131" t="s">
        <v>338</v>
      </c>
      <c r="AC34" s="100" t="s">
        <v>339</v>
      </c>
      <c r="AD34" s="131" t="s">
        <v>338</v>
      </c>
      <c r="AE34" s="138" t="s">
        <v>5</v>
      </c>
      <c r="AF34" s="131" t="s">
        <v>338</v>
      </c>
      <c r="AG34" s="100" t="s">
        <v>339</v>
      </c>
      <c r="AH34" s="131" t="s">
        <v>338</v>
      </c>
      <c r="AI34" s="138" t="s">
        <v>5</v>
      </c>
      <c r="AJ34" s="131" t="s">
        <v>338</v>
      </c>
      <c r="AK34" s="100" t="s">
        <v>339</v>
      </c>
      <c r="AL34" s="131" t="s">
        <v>338</v>
      </c>
      <c r="AM34" s="138" t="s">
        <v>5</v>
      </c>
      <c r="AN34" s="131" t="s">
        <v>338</v>
      </c>
      <c r="AO34" s="38" t="s">
        <v>339</v>
      </c>
      <c r="AP34" s="131" t="s">
        <v>338</v>
      </c>
      <c r="AQ34" s="138" t="s">
        <v>5</v>
      </c>
      <c r="AR34" s="131" t="s">
        <v>338</v>
      </c>
    </row>
    <row r="35" spans="1:44" ht="12" customHeight="1" thickBot="1">
      <c r="A35" s="107"/>
      <c r="B35" s="107"/>
      <c r="C35" s="107"/>
      <c r="D35" s="107"/>
      <c r="E35" s="107"/>
      <c r="F35" s="147"/>
      <c r="G35" s="148"/>
      <c r="H35" s="147"/>
      <c r="I35" s="45"/>
      <c r="J35" s="147"/>
      <c r="K35" s="148"/>
      <c r="L35" s="147"/>
      <c r="M35" s="45"/>
      <c r="N35" s="147"/>
      <c r="O35" s="148"/>
      <c r="P35" s="147"/>
      <c r="Q35" s="45"/>
      <c r="R35" s="147"/>
      <c r="S35" s="148"/>
      <c r="T35" s="147"/>
      <c r="U35" s="121"/>
      <c r="V35" s="147"/>
      <c r="W35" s="148"/>
      <c r="X35" s="147"/>
      <c r="Y35" s="48"/>
      <c r="Z35" s="147"/>
      <c r="AA35" s="148"/>
      <c r="AB35" s="147"/>
      <c r="AC35" s="45"/>
      <c r="AD35" s="147"/>
      <c r="AE35" s="148"/>
      <c r="AF35" s="147"/>
      <c r="AG35" s="45"/>
      <c r="AH35" s="147"/>
      <c r="AI35" s="148"/>
      <c r="AJ35" s="147"/>
      <c r="AK35" s="45"/>
      <c r="AL35" s="147"/>
      <c r="AM35" s="148"/>
      <c r="AN35" s="147"/>
      <c r="AO35" s="121"/>
      <c r="AP35" s="147"/>
      <c r="AQ35" s="148"/>
      <c r="AR35" s="147"/>
    </row>
    <row r="36" spans="1:44">
      <c r="A36" s="13" t="s">
        <v>238</v>
      </c>
    </row>
  </sheetData>
  <sheetProtection formatCells="0" formatColumns="0" formatRows="0"/>
  <mergeCells count="34">
    <mergeCell ref="AI8:AJ8"/>
    <mergeCell ref="A34:B34"/>
    <mergeCell ref="A30:B30"/>
    <mergeCell ref="A29:I29"/>
    <mergeCell ref="A33:H33"/>
    <mergeCell ref="W8:X8"/>
    <mergeCell ref="A23:B23"/>
    <mergeCell ref="A24:B24"/>
    <mergeCell ref="A14:B14"/>
    <mergeCell ref="A11:B11"/>
    <mergeCell ref="A13:B13"/>
    <mergeCell ref="A7:B7"/>
    <mergeCell ref="F7:H7"/>
    <mergeCell ref="V7:X7"/>
    <mergeCell ref="R7:T7"/>
    <mergeCell ref="S8:T8"/>
    <mergeCell ref="Z6:AR6"/>
    <mergeCell ref="Z7:AB7"/>
    <mergeCell ref="AD7:AF7"/>
    <mergeCell ref="AH7:AJ7"/>
    <mergeCell ref="AP7:AR7"/>
    <mergeCell ref="A6:B6"/>
    <mergeCell ref="F6:X6"/>
    <mergeCell ref="J7:L7"/>
    <mergeCell ref="AQ8:AR8"/>
    <mergeCell ref="AL7:AN7"/>
    <mergeCell ref="AA8:AB8"/>
    <mergeCell ref="AE8:AF8"/>
    <mergeCell ref="A9:B9"/>
    <mergeCell ref="K8:L8"/>
    <mergeCell ref="G8:H8"/>
    <mergeCell ref="N7:P7"/>
    <mergeCell ref="AM8:AN8"/>
    <mergeCell ref="O8:P8"/>
  </mergeCells>
  <phoneticPr fontId="5"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dimension ref="A1:AR36"/>
  <sheetViews>
    <sheetView zoomScaleNormal="100" workbookViewId="0">
      <selection activeCell="AT8" sqref="AT8"/>
    </sheetView>
  </sheetViews>
  <sheetFormatPr defaultRowHeight="12.75"/>
  <cols>
    <col min="1" max="1" width="1.42578125" style="1" customWidth="1"/>
    <col min="2" max="2" width="11.5703125" style="1" customWidth="1"/>
    <col min="3" max="5" width="11.5703125" style="1" hidden="1" customWidth="1"/>
    <col min="6" max="6" width="4.7109375" style="1" customWidth="1"/>
    <col min="7" max="7" width="2.5703125" style="43" customWidth="1"/>
    <col min="8" max="8" width="4.7109375" style="1" customWidth="1"/>
    <col min="9" max="9" width="1" style="1" customWidth="1"/>
    <col min="10" max="10" width="4.7109375" style="1" customWidth="1"/>
    <col min="11" max="11" width="2.5703125" style="43" customWidth="1"/>
    <col min="12" max="12" width="4.7109375" style="1" customWidth="1"/>
    <col min="13" max="13" width="1" style="1" customWidth="1"/>
    <col min="14" max="14" width="4.7109375" style="1" customWidth="1"/>
    <col min="15" max="15" width="2.5703125" style="43" customWidth="1"/>
    <col min="16" max="16" width="4.7109375" style="1" customWidth="1"/>
    <col min="17" max="17" width="1" style="1" customWidth="1"/>
    <col min="18" max="18" width="4.7109375" style="1" customWidth="1"/>
    <col min="19" max="19" width="2.5703125" style="43" customWidth="1"/>
    <col min="20" max="20" width="4.7109375" style="1" customWidth="1"/>
    <col min="21" max="21" width="1.140625" style="1" customWidth="1"/>
    <col min="22" max="22" width="4.7109375" style="1" customWidth="1"/>
    <col min="23" max="23" width="2.5703125" style="43" customWidth="1"/>
    <col min="24" max="24" width="4.7109375" style="1" customWidth="1"/>
    <col min="25" max="25" width="1.7109375" style="1" customWidth="1"/>
    <col min="26" max="26" width="4.7109375" style="1" customWidth="1"/>
    <col min="27" max="27" width="2.5703125" style="43" customWidth="1"/>
    <col min="28" max="28" width="4.7109375" style="1" customWidth="1"/>
    <col min="29" max="29" width="1.140625" style="1" customWidth="1"/>
    <col min="30" max="30" width="4.7109375" style="1" customWidth="1"/>
    <col min="31" max="31" width="2.5703125" style="43" customWidth="1"/>
    <col min="32" max="32" width="4.7109375" style="1" customWidth="1"/>
    <col min="33" max="33" width="1" style="1" customWidth="1"/>
    <col min="34" max="34" width="4.7109375" style="1" customWidth="1"/>
    <col min="35" max="35" width="2.5703125" style="43" customWidth="1"/>
    <col min="36" max="36" width="4.7109375" style="1" customWidth="1"/>
    <col min="37" max="37" width="1" style="1" customWidth="1"/>
    <col min="38" max="38" width="4.7109375" style="1" customWidth="1"/>
    <col min="39" max="39" width="2.5703125" style="43" customWidth="1"/>
    <col min="40" max="40" width="4.7109375" style="1" customWidth="1"/>
    <col min="41" max="41" width="1" style="1" customWidth="1"/>
    <col min="42" max="42" width="4.5703125" style="1" customWidth="1"/>
    <col min="43" max="43" width="2.5703125" style="43" customWidth="1"/>
    <col min="44" max="44" width="4.7109375" style="1" customWidth="1"/>
    <col min="45" max="16384" width="9.140625" style="1"/>
  </cols>
  <sheetData>
    <row r="1" spans="1:44" ht="6.75" customHeight="1"/>
    <row r="2" spans="1:44" s="20" customFormat="1" ht="15.75" customHeight="1">
      <c r="A2" s="191" t="s">
        <v>242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row>
    <row r="3" spans="1:44" s="20" customFormat="1" ht="15">
      <c r="A3" s="191" t="s">
        <v>369</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44" ht="15">
      <c r="A4" s="196" t="s">
        <v>302</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row>
    <row r="5" spans="1:44" ht="15.75" thickBot="1">
      <c r="A5" s="299" t="s">
        <v>370</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row>
    <row r="6" spans="1:44" ht="15" customHeight="1">
      <c r="A6" s="349" t="s">
        <v>166</v>
      </c>
      <c r="B6" s="349"/>
      <c r="C6" s="36"/>
      <c r="D6" s="36"/>
      <c r="E6" s="36"/>
      <c r="F6" s="333" t="s">
        <v>306</v>
      </c>
      <c r="G6" s="333"/>
      <c r="H6" s="333"/>
      <c r="I6" s="333"/>
      <c r="J6" s="333"/>
      <c r="K6" s="333"/>
      <c r="L6" s="333"/>
      <c r="M6" s="333"/>
      <c r="N6" s="333"/>
      <c r="O6" s="333"/>
      <c r="P6" s="333"/>
      <c r="Q6" s="333"/>
      <c r="R6" s="333"/>
      <c r="S6" s="333"/>
      <c r="T6" s="333"/>
      <c r="U6" s="333"/>
      <c r="V6" s="333"/>
      <c r="W6" s="333"/>
      <c r="X6" s="333"/>
      <c r="Y6" s="140"/>
      <c r="Z6" s="333" t="s">
        <v>307</v>
      </c>
      <c r="AA6" s="333"/>
      <c r="AB6" s="333"/>
      <c r="AC6" s="333"/>
      <c r="AD6" s="333"/>
      <c r="AE6" s="333"/>
      <c r="AF6" s="333"/>
      <c r="AG6" s="333"/>
      <c r="AH6" s="333"/>
      <c r="AI6" s="333"/>
      <c r="AJ6" s="333"/>
      <c r="AK6" s="333"/>
      <c r="AL6" s="333"/>
      <c r="AM6" s="333"/>
      <c r="AN6" s="333"/>
      <c r="AO6" s="333"/>
      <c r="AP6" s="333"/>
      <c r="AQ6" s="333"/>
      <c r="AR6" s="333"/>
    </row>
    <row r="7" spans="1:44" ht="15">
      <c r="A7" s="349" t="s">
        <v>97</v>
      </c>
      <c r="B7" s="349"/>
      <c r="C7" s="36"/>
      <c r="D7" s="36"/>
      <c r="E7" s="36"/>
      <c r="F7" s="333" t="s">
        <v>92</v>
      </c>
      <c r="G7" s="333"/>
      <c r="H7" s="333"/>
      <c r="I7" s="136"/>
      <c r="J7" s="333" t="s">
        <v>93</v>
      </c>
      <c r="K7" s="333"/>
      <c r="L7" s="333"/>
      <c r="M7" s="149"/>
      <c r="N7" s="333" t="s">
        <v>94</v>
      </c>
      <c r="O7" s="333"/>
      <c r="P7" s="333"/>
      <c r="Q7" s="149"/>
      <c r="R7" s="333" t="s">
        <v>95</v>
      </c>
      <c r="S7" s="333"/>
      <c r="T7" s="333"/>
      <c r="U7" s="136"/>
      <c r="V7" s="333" t="s">
        <v>24</v>
      </c>
      <c r="W7" s="333"/>
      <c r="X7" s="333"/>
      <c r="Y7" s="136"/>
      <c r="Z7" s="333" t="s">
        <v>92</v>
      </c>
      <c r="AA7" s="333"/>
      <c r="AB7" s="333"/>
      <c r="AC7" s="136"/>
      <c r="AD7" s="333" t="s">
        <v>93</v>
      </c>
      <c r="AE7" s="333"/>
      <c r="AF7" s="333"/>
      <c r="AG7" s="149"/>
      <c r="AH7" s="333" t="s">
        <v>94</v>
      </c>
      <c r="AI7" s="333"/>
      <c r="AJ7" s="333"/>
      <c r="AK7" s="149"/>
      <c r="AL7" s="333" t="s">
        <v>95</v>
      </c>
      <c r="AM7" s="333"/>
      <c r="AN7" s="333"/>
      <c r="AO7" s="136"/>
      <c r="AP7" s="333" t="s">
        <v>24</v>
      </c>
      <c r="AQ7" s="333"/>
      <c r="AR7" s="333"/>
    </row>
    <row r="8" spans="1:44" ht="10.5" customHeight="1" thickBot="1">
      <c r="A8" s="53"/>
      <c r="B8" s="53"/>
      <c r="C8" s="53"/>
      <c r="D8" s="53"/>
      <c r="E8" s="53"/>
      <c r="F8" s="28" t="s">
        <v>24</v>
      </c>
      <c r="G8" s="330" t="s">
        <v>132</v>
      </c>
      <c r="H8" s="330"/>
      <c r="I8" s="110"/>
      <c r="J8" s="28" t="s">
        <v>24</v>
      </c>
      <c r="K8" s="330" t="s">
        <v>132</v>
      </c>
      <c r="L8" s="330"/>
      <c r="M8" s="110"/>
      <c r="N8" s="28" t="s">
        <v>24</v>
      </c>
      <c r="O8" s="330" t="s">
        <v>132</v>
      </c>
      <c r="P8" s="330"/>
      <c r="Q8" s="110"/>
      <c r="R8" s="28" t="s">
        <v>24</v>
      </c>
      <c r="S8" s="330" t="s">
        <v>132</v>
      </c>
      <c r="T8" s="330"/>
      <c r="U8" s="110"/>
      <c r="V8" s="28" t="s">
        <v>24</v>
      </c>
      <c r="W8" s="330" t="s">
        <v>132</v>
      </c>
      <c r="X8" s="330"/>
      <c r="Y8" s="101"/>
      <c r="Z8" s="28" t="s">
        <v>24</v>
      </c>
      <c r="AA8" s="330" t="s">
        <v>132</v>
      </c>
      <c r="AB8" s="330"/>
      <c r="AC8" s="110"/>
      <c r="AD8" s="28" t="s">
        <v>24</v>
      </c>
      <c r="AE8" s="330" t="s">
        <v>132</v>
      </c>
      <c r="AF8" s="330"/>
      <c r="AG8" s="110"/>
      <c r="AH8" s="28" t="s">
        <v>24</v>
      </c>
      <c r="AI8" s="330" t="s">
        <v>132</v>
      </c>
      <c r="AJ8" s="330"/>
      <c r="AK8" s="110"/>
      <c r="AL8" s="28" t="s">
        <v>24</v>
      </c>
      <c r="AM8" s="330" t="s">
        <v>132</v>
      </c>
      <c r="AN8" s="330"/>
      <c r="AO8" s="110"/>
      <c r="AP8" s="28" t="s">
        <v>24</v>
      </c>
      <c r="AQ8" s="330" t="s">
        <v>132</v>
      </c>
      <c r="AR8" s="330"/>
    </row>
    <row r="9" spans="1:44" ht="10.5" customHeight="1">
      <c r="A9" s="349"/>
      <c r="B9" s="349"/>
      <c r="C9" s="36"/>
      <c r="D9" s="36"/>
      <c r="E9" s="3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row>
    <row r="10" spans="1:44" ht="10.5" hidden="1" customHeight="1">
      <c r="A10" s="36"/>
      <c r="B10" s="36"/>
      <c r="C10" s="36"/>
      <c r="D10" s="36"/>
      <c r="E10" s="36"/>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row>
    <row r="11" spans="1:44" ht="12" customHeight="1">
      <c r="A11" s="349" t="s">
        <v>24</v>
      </c>
      <c r="B11" s="349"/>
      <c r="C11" s="36"/>
      <c r="D11" s="36"/>
      <c r="E11" s="36"/>
      <c r="F11" s="131">
        <v>581.02099999999996</v>
      </c>
      <c r="G11" s="138" t="s">
        <v>5</v>
      </c>
      <c r="H11" s="131">
        <v>119.157</v>
      </c>
      <c r="I11" s="62" t="s">
        <v>339</v>
      </c>
      <c r="J11" s="131">
        <v>292.55599999999998</v>
      </c>
      <c r="K11" s="138" t="s">
        <v>5</v>
      </c>
      <c r="L11" s="131">
        <v>104.06100000000001</v>
      </c>
      <c r="M11" s="62" t="s">
        <v>339</v>
      </c>
      <c r="N11" s="131">
        <v>370.13799999999998</v>
      </c>
      <c r="O11" s="138" t="s">
        <v>5</v>
      </c>
      <c r="P11" s="131">
        <v>99.643000000000001</v>
      </c>
      <c r="Q11" s="62" t="s">
        <v>339</v>
      </c>
      <c r="R11" s="131">
        <v>159.38999999999999</v>
      </c>
      <c r="S11" s="138" t="s">
        <v>5</v>
      </c>
      <c r="T11" s="131">
        <v>73.840999999999994</v>
      </c>
      <c r="U11" s="62" t="s">
        <v>339</v>
      </c>
      <c r="V11" s="131">
        <v>1403.105</v>
      </c>
      <c r="W11" s="138" t="s">
        <v>5</v>
      </c>
      <c r="X11" s="131">
        <v>198.76400000000001</v>
      </c>
      <c r="Y11" s="104" t="s">
        <v>339</v>
      </c>
      <c r="Z11" s="131">
        <v>601.15</v>
      </c>
      <c r="AA11" s="138" t="s">
        <v>5</v>
      </c>
      <c r="AB11" s="131">
        <v>123.23399999999999</v>
      </c>
      <c r="AC11" s="62" t="s">
        <v>339</v>
      </c>
      <c r="AD11" s="131">
        <v>460.26299999999998</v>
      </c>
      <c r="AE11" s="138" t="s">
        <v>5</v>
      </c>
      <c r="AF11" s="131">
        <v>136.041</v>
      </c>
      <c r="AG11" s="62" t="s">
        <v>339</v>
      </c>
      <c r="AH11" s="131">
        <v>342.55700000000002</v>
      </c>
      <c r="AI11" s="138" t="s">
        <v>5</v>
      </c>
      <c r="AJ11" s="131">
        <v>93.793999999999997</v>
      </c>
      <c r="AK11" s="62" t="s">
        <v>339</v>
      </c>
      <c r="AL11" s="131">
        <v>280.22699999999998</v>
      </c>
      <c r="AM11" s="138" t="s">
        <v>5</v>
      </c>
      <c r="AN11" s="131">
        <v>97.697000000000003</v>
      </c>
      <c r="AO11" s="62" t="s">
        <v>339</v>
      </c>
      <c r="AP11" s="131">
        <v>1684.1959999999999</v>
      </c>
      <c r="AQ11" s="138" t="s">
        <v>5</v>
      </c>
      <c r="AR11" s="131">
        <v>226.13300000000001</v>
      </c>
    </row>
    <row r="12" spans="1:44" ht="12" customHeight="1">
      <c r="A12" s="60"/>
      <c r="G12" s="62"/>
      <c r="H12" s="62"/>
      <c r="I12" s="62"/>
      <c r="J12" s="62"/>
      <c r="K12" s="62"/>
      <c r="L12" s="62"/>
      <c r="M12" s="62"/>
      <c r="N12" s="62"/>
      <c r="O12" s="138"/>
      <c r="P12" s="62"/>
      <c r="Q12" s="62"/>
      <c r="R12" s="62"/>
      <c r="S12" s="62"/>
      <c r="T12" s="62"/>
      <c r="U12" s="62"/>
      <c r="V12" s="62"/>
      <c r="W12" s="62"/>
      <c r="X12" s="62"/>
      <c r="Y12" s="104"/>
      <c r="AA12" s="62"/>
      <c r="AB12" s="62"/>
      <c r="AC12" s="62"/>
      <c r="AD12" s="62"/>
      <c r="AE12" s="62"/>
      <c r="AF12" s="62"/>
      <c r="AG12" s="62"/>
      <c r="AH12" s="62"/>
      <c r="AI12" s="138"/>
      <c r="AJ12" s="62"/>
      <c r="AK12" s="62"/>
      <c r="AL12" s="62"/>
      <c r="AM12" s="62"/>
      <c r="AN12" s="62"/>
      <c r="AO12" s="62"/>
      <c r="AP12" s="62"/>
      <c r="AQ12" s="62"/>
      <c r="AR12" s="62"/>
    </row>
    <row r="13" spans="1:44" ht="12" customHeight="1">
      <c r="A13" s="360" t="s">
        <v>160</v>
      </c>
      <c r="B13" s="360"/>
      <c r="C13" s="59"/>
      <c r="D13" s="59"/>
      <c r="E13" s="59"/>
      <c r="K13" s="1"/>
      <c r="O13" s="1"/>
      <c r="S13" s="1"/>
      <c r="U13" s="38"/>
      <c r="W13" s="1"/>
      <c r="Y13" s="71"/>
      <c r="AE13" s="1"/>
      <c r="AI13" s="1"/>
      <c r="AM13" s="1"/>
      <c r="AO13" s="38"/>
      <c r="AQ13" s="1"/>
    </row>
    <row r="14" spans="1:44" ht="12" customHeight="1">
      <c r="A14" s="348" t="s">
        <v>24</v>
      </c>
      <c r="B14" s="348"/>
      <c r="C14" s="60"/>
      <c r="D14" s="60"/>
      <c r="E14" s="60"/>
      <c r="F14" s="131">
        <v>387.00400000000002</v>
      </c>
      <c r="G14" s="138" t="s">
        <v>5</v>
      </c>
      <c r="H14" s="131">
        <v>93.537000000000006</v>
      </c>
      <c r="I14" s="100" t="s">
        <v>339</v>
      </c>
      <c r="J14" s="131">
        <v>129.447</v>
      </c>
      <c r="K14" s="138" t="s">
        <v>5</v>
      </c>
      <c r="L14" s="131">
        <v>88.272000000000006</v>
      </c>
      <c r="M14" s="100" t="s">
        <v>339</v>
      </c>
      <c r="N14" s="131">
        <v>184.68199999999999</v>
      </c>
      <c r="O14" s="138" t="s">
        <v>5</v>
      </c>
      <c r="P14" s="131">
        <v>78.908000000000001</v>
      </c>
      <c r="Q14" s="100" t="s">
        <v>339</v>
      </c>
      <c r="R14" s="131">
        <v>49.911000000000001</v>
      </c>
      <c r="S14" s="138" t="s">
        <v>5</v>
      </c>
      <c r="T14" s="131">
        <v>47.802</v>
      </c>
      <c r="U14" s="38" t="s">
        <v>339</v>
      </c>
      <c r="V14" s="131">
        <v>751.04399999999998</v>
      </c>
      <c r="W14" s="138" t="s">
        <v>5</v>
      </c>
      <c r="X14" s="131">
        <v>157.077</v>
      </c>
      <c r="Y14" s="71" t="s">
        <v>339</v>
      </c>
      <c r="Z14" s="131">
        <v>353.95699999999999</v>
      </c>
      <c r="AA14" s="138" t="s">
        <v>5</v>
      </c>
      <c r="AB14" s="131">
        <v>98.965000000000003</v>
      </c>
      <c r="AC14" s="100" t="s">
        <v>339</v>
      </c>
      <c r="AD14" s="131">
        <v>120.83799999999999</v>
      </c>
      <c r="AE14" s="138" t="s">
        <v>5</v>
      </c>
      <c r="AF14" s="131">
        <v>93.162999999999997</v>
      </c>
      <c r="AG14" s="100" t="s">
        <v>339</v>
      </c>
      <c r="AH14" s="131">
        <v>221.381</v>
      </c>
      <c r="AI14" s="138" t="s">
        <v>5</v>
      </c>
      <c r="AJ14" s="131">
        <v>83.022000000000006</v>
      </c>
      <c r="AK14" s="100" t="s">
        <v>339</v>
      </c>
      <c r="AL14" s="131">
        <v>61.3</v>
      </c>
      <c r="AM14" s="138" t="s">
        <v>5</v>
      </c>
      <c r="AN14" s="131">
        <v>33.729999999999997</v>
      </c>
      <c r="AO14" s="38" t="s">
        <v>339</v>
      </c>
      <c r="AP14" s="131">
        <v>757.476</v>
      </c>
      <c r="AQ14" s="138" t="s">
        <v>5</v>
      </c>
      <c r="AR14" s="131">
        <v>162.64500000000001</v>
      </c>
    </row>
    <row r="15" spans="1:44" ht="12" customHeight="1">
      <c r="A15" s="137"/>
      <c r="B15" s="63" t="s">
        <v>6</v>
      </c>
      <c r="C15" s="63"/>
      <c r="D15" s="63"/>
      <c r="E15" s="63"/>
      <c r="F15" s="38"/>
      <c r="G15" s="138"/>
      <c r="H15" s="38"/>
      <c r="I15" s="38"/>
      <c r="J15" s="38"/>
      <c r="K15" s="52"/>
      <c r="L15" s="38"/>
      <c r="M15" s="38"/>
      <c r="N15" s="38"/>
      <c r="O15" s="52"/>
      <c r="P15" s="38"/>
      <c r="Q15" s="38"/>
      <c r="R15" s="38"/>
      <c r="S15" s="52"/>
      <c r="T15" s="38"/>
      <c r="U15" s="37"/>
      <c r="V15" s="38"/>
      <c r="W15" s="52"/>
      <c r="X15" s="38"/>
      <c r="Y15" s="187"/>
      <c r="Z15" s="38"/>
      <c r="AA15" s="138"/>
      <c r="AB15" s="38"/>
      <c r="AC15" s="38"/>
      <c r="AD15" s="38"/>
      <c r="AE15" s="52"/>
      <c r="AF15" s="38"/>
      <c r="AG15" s="38"/>
      <c r="AH15" s="38"/>
      <c r="AI15" s="52"/>
      <c r="AJ15" s="38"/>
      <c r="AK15" s="38"/>
      <c r="AL15" s="38"/>
      <c r="AM15" s="52"/>
      <c r="AN15" s="38"/>
      <c r="AO15" s="37"/>
      <c r="AP15" s="38"/>
      <c r="AQ15" s="52"/>
      <c r="AR15" s="38"/>
    </row>
    <row r="16" spans="1:44" ht="12" customHeight="1">
      <c r="A16" s="13"/>
      <c r="B16" s="63" t="s">
        <v>87</v>
      </c>
      <c r="C16" s="63"/>
      <c r="D16" s="63"/>
      <c r="E16" s="63"/>
      <c r="F16" s="132">
        <v>15.018000000000001</v>
      </c>
      <c r="G16" s="138" t="s">
        <v>5</v>
      </c>
      <c r="H16" s="132">
        <v>12.558</v>
      </c>
      <c r="I16" s="1" t="s">
        <v>339</v>
      </c>
      <c r="J16" s="132">
        <v>2.4670000000000001</v>
      </c>
      <c r="K16" s="138" t="s">
        <v>5</v>
      </c>
      <c r="L16" s="132">
        <v>2.9889999999999999</v>
      </c>
      <c r="M16" s="1" t="s">
        <v>339</v>
      </c>
      <c r="N16" s="132" t="s">
        <v>338</v>
      </c>
      <c r="O16" s="138" t="s">
        <v>5</v>
      </c>
      <c r="P16" s="132" t="s">
        <v>338</v>
      </c>
      <c r="Q16" s="1" t="s">
        <v>339</v>
      </c>
      <c r="R16" s="132" t="s">
        <v>338</v>
      </c>
      <c r="S16" s="138" t="s">
        <v>5</v>
      </c>
      <c r="T16" s="132" t="s">
        <v>338</v>
      </c>
      <c r="U16" s="37" t="s">
        <v>339</v>
      </c>
      <c r="V16" s="132">
        <v>17.484999999999999</v>
      </c>
      <c r="W16" s="138" t="s">
        <v>5</v>
      </c>
      <c r="X16" s="132">
        <v>12.907999999999999</v>
      </c>
      <c r="Y16" s="187" t="s">
        <v>339</v>
      </c>
      <c r="Z16" s="132">
        <v>23.766999999999999</v>
      </c>
      <c r="AA16" s="138" t="s">
        <v>5</v>
      </c>
      <c r="AB16" s="132">
        <v>14.192</v>
      </c>
      <c r="AC16" s="1" t="s">
        <v>339</v>
      </c>
      <c r="AD16" s="132">
        <v>10.393000000000001</v>
      </c>
      <c r="AE16" s="138" t="s">
        <v>5</v>
      </c>
      <c r="AF16" s="132">
        <v>10.159000000000001</v>
      </c>
      <c r="AG16" s="1" t="s">
        <v>339</v>
      </c>
      <c r="AH16" s="132">
        <v>2.6840000000000002</v>
      </c>
      <c r="AI16" s="138" t="s">
        <v>5</v>
      </c>
      <c r="AJ16" s="132">
        <v>3.137</v>
      </c>
      <c r="AK16" s="1" t="s">
        <v>339</v>
      </c>
      <c r="AL16" s="132">
        <v>5.5890000000000004</v>
      </c>
      <c r="AM16" s="138" t="s">
        <v>5</v>
      </c>
      <c r="AN16" s="132">
        <v>8.4130000000000003</v>
      </c>
      <c r="AO16" s="37" t="s">
        <v>339</v>
      </c>
      <c r="AP16" s="132">
        <v>42.433</v>
      </c>
      <c r="AQ16" s="138" t="s">
        <v>5</v>
      </c>
      <c r="AR16" s="132">
        <v>21.425000000000001</v>
      </c>
    </row>
    <row r="17" spans="1:44" ht="12" customHeight="1">
      <c r="A17" s="13"/>
      <c r="B17" s="63" t="s">
        <v>88</v>
      </c>
      <c r="C17" s="63"/>
      <c r="D17" s="63"/>
      <c r="E17" s="63"/>
      <c r="F17" s="132">
        <v>21.664000000000001</v>
      </c>
      <c r="G17" s="138" t="s">
        <v>5</v>
      </c>
      <c r="H17" s="132">
        <v>18.058</v>
      </c>
      <c r="I17" s="1" t="s">
        <v>339</v>
      </c>
      <c r="J17" s="132">
        <v>40.329000000000001</v>
      </c>
      <c r="K17" s="138" t="s">
        <v>5</v>
      </c>
      <c r="L17" s="132">
        <v>78.960999999999999</v>
      </c>
      <c r="M17" s="1" t="s">
        <v>339</v>
      </c>
      <c r="N17" s="132">
        <v>5.6980000000000004</v>
      </c>
      <c r="O17" s="138" t="s">
        <v>5</v>
      </c>
      <c r="P17" s="132">
        <v>7.9059999999999997</v>
      </c>
      <c r="Q17" s="1" t="s">
        <v>339</v>
      </c>
      <c r="R17" s="132" t="s">
        <v>338</v>
      </c>
      <c r="S17" s="138" t="s">
        <v>5</v>
      </c>
      <c r="T17" s="132" t="s">
        <v>338</v>
      </c>
      <c r="U17" s="37" t="s">
        <v>339</v>
      </c>
      <c r="V17" s="132">
        <v>67.69</v>
      </c>
      <c r="W17" s="138" t="s">
        <v>5</v>
      </c>
      <c r="X17" s="132">
        <v>81.382999999999996</v>
      </c>
      <c r="Y17" s="187" t="s">
        <v>339</v>
      </c>
      <c r="Z17" s="132">
        <v>42.488999999999997</v>
      </c>
      <c r="AA17" s="138" t="s">
        <v>5</v>
      </c>
      <c r="AB17" s="132">
        <v>36.970999999999997</v>
      </c>
      <c r="AC17" s="1" t="s">
        <v>339</v>
      </c>
      <c r="AD17" s="132">
        <v>40.329000000000001</v>
      </c>
      <c r="AE17" s="138" t="s">
        <v>5</v>
      </c>
      <c r="AF17" s="132">
        <v>78.960999999999999</v>
      </c>
      <c r="AG17" s="1" t="s">
        <v>339</v>
      </c>
      <c r="AH17" s="132">
        <v>6.0369999999999999</v>
      </c>
      <c r="AI17" s="138" t="s">
        <v>5</v>
      </c>
      <c r="AJ17" s="132">
        <v>6.8529999999999998</v>
      </c>
      <c r="AK17" s="1" t="s">
        <v>339</v>
      </c>
      <c r="AL17" s="132" t="s">
        <v>338</v>
      </c>
      <c r="AM17" s="138" t="s">
        <v>5</v>
      </c>
      <c r="AN17" s="132" t="s">
        <v>338</v>
      </c>
      <c r="AO17" s="37" t="s">
        <v>339</v>
      </c>
      <c r="AP17" s="132">
        <v>88.853999999999999</v>
      </c>
      <c r="AQ17" s="138" t="s">
        <v>5</v>
      </c>
      <c r="AR17" s="132">
        <v>87.456000000000003</v>
      </c>
    </row>
    <row r="18" spans="1:44" ht="12" customHeight="1">
      <c r="A18" s="13"/>
      <c r="B18" s="63" t="s">
        <v>89</v>
      </c>
      <c r="C18" s="63"/>
      <c r="D18" s="63"/>
      <c r="E18" s="63"/>
      <c r="F18" s="132">
        <v>108.715</v>
      </c>
      <c r="G18" s="138" t="s">
        <v>5</v>
      </c>
      <c r="H18" s="132">
        <v>57.146999999999998</v>
      </c>
      <c r="I18" s="1" t="s">
        <v>339</v>
      </c>
      <c r="J18" s="132">
        <v>34.371000000000002</v>
      </c>
      <c r="K18" s="138" t="s">
        <v>5</v>
      </c>
      <c r="L18" s="132">
        <v>19.811</v>
      </c>
      <c r="M18" s="1" t="s">
        <v>339</v>
      </c>
      <c r="N18" s="132">
        <v>36.106999999999999</v>
      </c>
      <c r="O18" s="138" t="s">
        <v>5</v>
      </c>
      <c r="P18" s="132">
        <v>27.478999999999999</v>
      </c>
      <c r="Q18" s="1" t="s">
        <v>339</v>
      </c>
      <c r="R18" s="132">
        <v>16.579999999999998</v>
      </c>
      <c r="S18" s="138" t="s">
        <v>5</v>
      </c>
      <c r="T18" s="132">
        <v>21.433</v>
      </c>
      <c r="U18" s="37" t="s">
        <v>339</v>
      </c>
      <c r="V18" s="132">
        <v>195.77199999999999</v>
      </c>
      <c r="W18" s="138" t="s">
        <v>5</v>
      </c>
      <c r="X18" s="132">
        <v>71.063999999999993</v>
      </c>
      <c r="Y18" s="17" t="s">
        <v>339</v>
      </c>
      <c r="Z18" s="132">
        <v>72.876999999999995</v>
      </c>
      <c r="AA18" s="138" t="s">
        <v>5</v>
      </c>
      <c r="AB18" s="132">
        <v>34.393000000000001</v>
      </c>
      <c r="AC18" s="1" t="s">
        <v>339</v>
      </c>
      <c r="AD18" s="132">
        <v>8.5589999999999993</v>
      </c>
      <c r="AE18" s="138" t="s">
        <v>5</v>
      </c>
      <c r="AF18" s="132">
        <v>7.0460000000000003</v>
      </c>
      <c r="AG18" s="1" t="s">
        <v>339</v>
      </c>
      <c r="AH18" s="132">
        <v>55.378999999999998</v>
      </c>
      <c r="AI18" s="138" t="s">
        <v>5</v>
      </c>
      <c r="AJ18" s="132">
        <v>27.289000000000001</v>
      </c>
      <c r="AK18" s="1" t="s">
        <v>339</v>
      </c>
      <c r="AL18" s="132">
        <v>25.472999999999999</v>
      </c>
      <c r="AM18" s="138" t="s">
        <v>5</v>
      </c>
      <c r="AN18" s="132">
        <v>20.965</v>
      </c>
      <c r="AO18" s="37" t="s">
        <v>339</v>
      </c>
      <c r="AP18" s="132">
        <v>162.28899999999999</v>
      </c>
      <c r="AQ18" s="138" t="s">
        <v>5</v>
      </c>
      <c r="AR18" s="132">
        <v>53.218000000000004</v>
      </c>
    </row>
    <row r="19" spans="1:44" ht="12" customHeight="1">
      <c r="A19" s="13"/>
      <c r="B19" s="63" t="s">
        <v>209</v>
      </c>
      <c r="C19" s="63"/>
      <c r="D19" s="63"/>
      <c r="E19" s="63"/>
      <c r="F19" s="132">
        <v>39.186999999999998</v>
      </c>
      <c r="G19" s="138" t="s">
        <v>5</v>
      </c>
      <c r="H19" s="132">
        <v>36.999000000000002</v>
      </c>
      <c r="I19" s="1" t="s">
        <v>339</v>
      </c>
      <c r="J19" s="132">
        <v>12.523999999999999</v>
      </c>
      <c r="K19" s="138" t="s">
        <v>5</v>
      </c>
      <c r="L19" s="132">
        <v>16.134</v>
      </c>
      <c r="M19" s="1" t="s">
        <v>339</v>
      </c>
      <c r="N19" s="132">
        <v>117.33499999999999</v>
      </c>
      <c r="O19" s="138" t="s">
        <v>5</v>
      </c>
      <c r="P19" s="132">
        <v>71.474999999999994</v>
      </c>
      <c r="Q19" s="1" t="s">
        <v>339</v>
      </c>
      <c r="R19" s="132">
        <v>7.5679999999999996</v>
      </c>
      <c r="S19" s="138" t="s">
        <v>5</v>
      </c>
      <c r="T19" s="132">
        <v>14.811999999999999</v>
      </c>
      <c r="U19" s="37" t="s">
        <v>339</v>
      </c>
      <c r="V19" s="132">
        <v>176.614</v>
      </c>
      <c r="W19" s="138" t="s">
        <v>5</v>
      </c>
      <c r="X19" s="132">
        <v>83.369</v>
      </c>
      <c r="Y19" s="187" t="s">
        <v>339</v>
      </c>
      <c r="Z19" s="132">
        <v>40.311</v>
      </c>
      <c r="AA19" s="138" t="s">
        <v>5</v>
      </c>
      <c r="AB19" s="132">
        <v>31.157</v>
      </c>
      <c r="AC19" s="1" t="s">
        <v>339</v>
      </c>
      <c r="AD19" s="132">
        <v>8.4450000000000003</v>
      </c>
      <c r="AE19" s="138" t="s">
        <v>5</v>
      </c>
      <c r="AF19" s="132">
        <v>16.512</v>
      </c>
      <c r="AG19" s="1" t="s">
        <v>339</v>
      </c>
      <c r="AH19" s="132">
        <v>107.78</v>
      </c>
      <c r="AI19" s="138" t="s">
        <v>5</v>
      </c>
      <c r="AJ19" s="132">
        <v>70.171999999999997</v>
      </c>
      <c r="AK19" s="1" t="s">
        <v>339</v>
      </c>
      <c r="AL19" s="132">
        <v>4.8040000000000003</v>
      </c>
      <c r="AM19" s="138" t="s">
        <v>5</v>
      </c>
      <c r="AN19" s="132">
        <v>5.4790000000000001</v>
      </c>
      <c r="AO19" s="37" t="s">
        <v>339</v>
      </c>
      <c r="AP19" s="132">
        <v>161.34</v>
      </c>
      <c r="AQ19" s="138" t="s">
        <v>5</v>
      </c>
      <c r="AR19" s="132">
        <v>78.671999999999997</v>
      </c>
    </row>
    <row r="20" spans="1:44" ht="12" customHeight="1">
      <c r="A20" s="13"/>
      <c r="B20" s="63" t="s">
        <v>198</v>
      </c>
      <c r="C20" s="63"/>
      <c r="D20" s="63"/>
      <c r="E20" s="63"/>
      <c r="F20" s="132">
        <v>2.6859999999999999</v>
      </c>
      <c r="G20" s="138" t="s">
        <v>5</v>
      </c>
      <c r="H20" s="132">
        <v>3.6960000000000002</v>
      </c>
      <c r="I20" s="1" t="s">
        <v>339</v>
      </c>
      <c r="J20" s="132">
        <v>24.225999999999999</v>
      </c>
      <c r="K20" s="138" t="s">
        <v>5</v>
      </c>
      <c r="L20" s="132">
        <v>26.896000000000001</v>
      </c>
      <c r="M20" s="1" t="s">
        <v>339</v>
      </c>
      <c r="N20" s="132">
        <v>0.78</v>
      </c>
      <c r="O20" s="138" t="s">
        <v>5</v>
      </c>
      <c r="P20" s="132">
        <v>0.95099999999999996</v>
      </c>
      <c r="Q20" s="1" t="s">
        <v>339</v>
      </c>
      <c r="R20" s="132">
        <v>24.106000000000002</v>
      </c>
      <c r="S20" s="138" t="s">
        <v>5</v>
      </c>
      <c r="T20" s="132">
        <v>39.951999999999998</v>
      </c>
      <c r="U20" s="37" t="s">
        <v>339</v>
      </c>
      <c r="V20" s="132">
        <v>51.798000000000002</v>
      </c>
      <c r="W20" s="138" t="s">
        <v>5</v>
      </c>
      <c r="X20" s="132">
        <v>48.295000000000002</v>
      </c>
      <c r="Y20" s="17" t="s">
        <v>339</v>
      </c>
      <c r="Z20" s="132">
        <v>25.593</v>
      </c>
      <c r="AA20" s="138" t="s">
        <v>5</v>
      </c>
      <c r="AB20" s="132">
        <v>29.698</v>
      </c>
      <c r="AC20" s="1" t="s">
        <v>339</v>
      </c>
      <c r="AD20" s="132">
        <v>30.9</v>
      </c>
      <c r="AE20" s="138" t="s">
        <v>5</v>
      </c>
      <c r="AF20" s="132">
        <v>36.128</v>
      </c>
      <c r="AG20" s="1" t="s">
        <v>339</v>
      </c>
      <c r="AH20" s="132">
        <v>3.0550000000000002</v>
      </c>
      <c r="AI20" s="138" t="s">
        <v>5</v>
      </c>
      <c r="AJ20" s="132">
        <v>3.786</v>
      </c>
      <c r="AK20" s="1" t="s">
        <v>339</v>
      </c>
      <c r="AL20" s="132">
        <v>18.29</v>
      </c>
      <c r="AM20" s="138" t="s">
        <v>5</v>
      </c>
      <c r="AN20" s="132">
        <v>23.161999999999999</v>
      </c>
      <c r="AO20" s="37" t="s">
        <v>339</v>
      </c>
      <c r="AP20" s="132">
        <v>77.837000000000003</v>
      </c>
      <c r="AQ20" s="138" t="s">
        <v>5</v>
      </c>
      <c r="AR20" s="132">
        <v>52.274000000000001</v>
      </c>
    </row>
    <row r="21" spans="1:44" ht="5.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7"/>
      <c r="Z21" s="18"/>
      <c r="AA21" s="18"/>
      <c r="AB21" s="18"/>
      <c r="AC21" s="18"/>
      <c r="AD21" s="18"/>
      <c r="AE21" s="18"/>
      <c r="AF21" s="18"/>
      <c r="AG21" s="18"/>
      <c r="AH21" s="18"/>
      <c r="AI21" s="18"/>
      <c r="AJ21" s="18"/>
      <c r="AK21" s="18"/>
      <c r="AL21" s="18"/>
      <c r="AM21" s="18"/>
      <c r="AN21" s="18"/>
      <c r="AO21" s="18"/>
      <c r="AP21" s="18"/>
      <c r="AQ21" s="18"/>
      <c r="AR21" s="18"/>
    </row>
    <row r="22" spans="1:44" ht="12" customHeight="1">
      <c r="A22" s="64"/>
      <c r="B22" s="64"/>
      <c r="C22" s="64"/>
      <c r="D22" s="64"/>
      <c r="E22" s="64"/>
      <c r="F22" s="8"/>
      <c r="G22" s="61"/>
      <c r="H22" s="65"/>
      <c r="I22" s="65"/>
      <c r="J22" s="65"/>
      <c r="K22" s="61"/>
      <c r="L22" s="65"/>
      <c r="M22" s="65"/>
      <c r="N22" s="65"/>
      <c r="O22" s="61"/>
      <c r="P22" s="65"/>
      <c r="Q22" s="65"/>
      <c r="R22" s="65"/>
      <c r="S22" s="61"/>
      <c r="T22" s="65"/>
      <c r="U22" s="38"/>
      <c r="V22" s="65"/>
      <c r="W22" s="61"/>
      <c r="X22" s="65"/>
      <c r="Y22" s="71"/>
      <c r="Z22" s="8"/>
      <c r="AA22" s="61"/>
      <c r="AB22" s="65"/>
      <c r="AC22" s="65"/>
      <c r="AD22" s="65"/>
      <c r="AE22" s="61"/>
      <c r="AF22" s="65"/>
      <c r="AG22" s="65"/>
      <c r="AH22" s="65"/>
      <c r="AI22" s="61"/>
      <c r="AJ22" s="65"/>
      <c r="AK22" s="65"/>
      <c r="AL22" s="65"/>
      <c r="AM22" s="61"/>
      <c r="AN22" s="65"/>
      <c r="AO22" s="38"/>
      <c r="AP22" s="65"/>
      <c r="AQ22" s="61"/>
      <c r="AR22" s="65"/>
    </row>
    <row r="23" spans="1:44" ht="12" customHeight="1">
      <c r="A23" s="360" t="s">
        <v>161</v>
      </c>
      <c r="B23" s="360"/>
      <c r="C23" s="59"/>
      <c r="D23" s="59"/>
      <c r="E23" s="59"/>
      <c r="K23" s="1"/>
      <c r="O23" s="1"/>
      <c r="S23" s="1"/>
      <c r="U23" s="37"/>
      <c r="W23" s="1"/>
      <c r="Y23" s="187"/>
      <c r="AE23" s="1"/>
      <c r="AI23" s="1"/>
      <c r="AM23" s="1"/>
      <c r="AO23" s="37"/>
      <c r="AQ23" s="1"/>
    </row>
    <row r="24" spans="1:44" ht="12" customHeight="1">
      <c r="A24" s="348" t="s">
        <v>24</v>
      </c>
      <c r="B24" s="348"/>
      <c r="C24" s="60"/>
      <c r="D24" s="60"/>
      <c r="E24" s="60"/>
      <c r="F24" s="131">
        <v>194.017</v>
      </c>
      <c r="G24" s="138" t="s">
        <v>5</v>
      </c>
      <c r="H24" s="131">
        <v>74.442999999999998</v>
      </c>
      <c r="I24" s="100" t="s">
        <v>339</v>
      </c>
      <c r="J24" s="131">
        <v>163.10900000000001</v>
      </c>
      <c r="K24" s="138" t="s">
        <v>5</v>
      </c>
      <c r="L24" s="131">
        <v>56.857999999999997</v>
      </c>
      <c r="M24" s="100" t="s">
        <v>339</v>
      </c>
      <c r="N24" s="131">
        <v>185.45599999999999</v>
      </c>
      <c r="O24" s="138" t="s">
        <v>5</v>
      </c>
      <c r="P24" s="131">
        <v>61.478000000000002</v>
      </c>
      <c r="Q24" s="100" t="s">
        <v>339</v>
      </c>
      <c r="R24" s="131">
        <v>109.479</v>
      </c>
      <c r="S24" s="138" t="s">
        <v>5</v>
      </c>
      <c r="T24" s="131">
        <v>57.488999999999997</v>
      </c>
      <c r="U24" s="38" t="s">
        <v>339</v>
      </c>
      <c r="V24" s="131">
        <v>652.06100000000004</v>
      </c>
      <c r="W24" s="138" t="s">
        <v>5</v>
      </c>
      <c r="X24" s="131">
        <v>127.053</v>
      </c>
      <c r="Y24" s="71" t="s">
        <v>339</v>
      </c>
      <c r="Z24" s="131">
        <v>243.744</v>
      </c>
      <c r="AA24" s="138" t="s">
        <v>5</v>
      </c>
      <c r="AB24" s="131">
        <v>74.158000000000001</v>
      </c>
      <c r="AC24" s="100" t="s">
        <v>339</v>
      </c>
      <c r="AD24" s="131">
        <v>339.42500000000001</v>
      </c>
      <c r="AE24" s="138" t="s">
        <v>5</v>
      </c>
      <c r="AF24" s="131">
        <v>100.61</v>
      </c>
      <c r="AG24" s="100" t="s">
        <v>339</v>
      </c>
      <c r="AH24" s="131">
        <v>119.015</v>
      </c>
      <c r="AI24" s="138" t="s">
        <v>5</v>
      </c>
      <c r="AJ24" s="131">
        <v>44.795999999999999</v>
      </c>
      <c r="AK24" s="100" t="s">
        <v>339</v>
      </c>
      <c r="AL24" s="131">
        <v>218.92699999999999</v>
      </c>
      <c r="AM24" s="138" t="s">
        <v>5</v>
      </c>
      <c r="AN24" s="131">
        <v>92.227000000000004</v>
      </c>
      <c r="AO24" s="38" t="s">
        <v>339</v>
      </c>
      <c r="AP24" s="131">
        <v>921.11099999999999</v>
      </c>
      <c r="AQ24" s="138" t="s">
        <v>5</v>
      </c>
      <c r="AR24" s="131">
        <v>161.80000000000001</v>
      </c>
    </row>
    <row r="25" spans="1:44" ht="12" customHeight="1">
      <c r="A25" s="137"/>
      <c r="B25" s="63" t="s">
        <v>6</v>
      </c>
      <c r="C25" s="63"/>
      <c r="D25" s="63"/>
      <c r="E25" s="63"/>
      <c r="F25" s="38"/>
      <c r="G25" s="138"/>
      <c r="H25" s="38"/>
      <c r="I25" s="38"/>
      <c r="J25" s="38"/>
      <c r="K25" s="52"/>
      <c r="L25" s="38"/>
      <c r="M25" s="38"/>
      <c r="N25" s="38"/>
      <c r="O25" s="52"/>
      <c r="P25" s="38"/>
      <c r="Q25" s="38"/>
      <c r="R25" s="38"/>
      <c r="S25" s="52"/>
      <c r="T25" s="38"/>
      <c r="U25" s="37"/>
      <c r="V25" s="38"/>
      <c r="W25" s="52"/>
      <c r="X25" s="38"/>
      <c r="Y25" s="187"/>
      <c r="Z25" s="38"/>
      <c r="AA25" s="138"/>
      <c r="AB25" s="38"/>
      <c r="AC25" s="38"/>
      <c r="AD25" s="38"/>
      <c r="AE25" s="52"/>
      <c r="AF25" s="38"/>
      <c r="AG25" s="38"/>
      <c r="AH25" s="38"/>
      <c r="AI25" s="52"/>
      <c r="AJ25" s="38"/>
      <c r="AK25" s="38"/>
      <c r="AL25" s="38"/>
      <c r="AM25" s="52"/>
      <c r="AN25" s="38"/>
      <c r="AO25" s="37"/>
      <c r="AP25" s="38"/>
      <c r="AQ25" s="52"/>
      <c r="AR25" s="38"/>
    </row>
    <row r="26" spans="1:44" ht="12" customHeight="1">
      <c r="A26" s="13"/>
      <c r="B26" s="63" t="s">
        <v>90</v>
      </c>
      <c r="C26" s="63"/>
      <c r="D26" s="63"/>
      <c r="E26" s="63"/>
      <c r="F26" s="132">
        <v>193.714</v>
      </c>
      <c r="G26" s="138" t="s">
        <v>5</v>
      </c>
      <c r="H26" s="132">
        <v>74.441000000000003</v>
      </c>
      <c r="I26" s="1" t="s">
        <v>339</v>
      </c>
      <c r="J26" s="132">
        <v>153.876</v>
      </c>
      <c r="K26" s="138" t="s">
        <v>5</v>
      </c>
      <c r="L26" s="132">
        <v>54.087000000000003</v>
      </c>
      <c r="M26" s="1" t="s">
        <v>339</v>
      </c>
      <c r="N26" s="132">
        <v>183.09</v>
      </c>
      <c r="O26" s="138" t="s">
        <v>5</v>
      </c>
      <c r="P26" s="132">
        <v>61.404000000000003</v>
      </c>
      <c r="Q26" s="1" t="s">
        <v>339</v>
      </c>
      <c r="R26" s="132">
        <v>109.479</v>
      </c>
      <c r="S26" s="138" t="s">
        <v>5</v>
      </c>
      <c r="T26" s="132">
        <v>57.488999999999997</v>
      </c>
      <c r="U26" s="37" t="s">
        <v>339</v>
      </c>
      <c r="V26" s="132">
        <v>640.15899999999999</v>
      </c>
      <c r="W26" s="138" t="s">
        <v>5</v>
      </c>
      <c r="X26" s="132">
        <v>125.807</v>
      </c>
      <c r="Y26" s="187" t="s">
        <v>339</v>
      </c>
      <c r="Z26" s="132">
        <v>241.244</v>
      </c>
      <c r="AA26" s="138" t="s">
        <v>5</v>
      </c>
      <c r="AB26" s="132">
        <v>74.116</v>
      </c>
      <c r="AC26" s="1" t="s">
        <v>339</v>
      </c>
      <c r="AD26" s="132">
        <v>330.05900000000003</v>
      </c>
      <c r="AE26" s="138" t="s">
        <v>5</v>
      </c>
      <c r="AF26" s="132">
        <v>99.63</v>
      </c>
      <c r="AG26" s="1" t="s">
        <v>339</v>
      </c>
      <c r="AH26" s="132">
        <v>114.012</v>
      </c>
      <c r="AI26" s="138" t="s">
        <v>5</v>
      </c>
      <c r="AJ26" s="132">
        <v>44.287999999999997</v>
      </c>
      <c r="AK26" s="1" t="s">
        <v>339</v>
      </c>
      <c r="AL26" s="132">
        <v>218.92699999999999</v>
      </c>
      <c r="AM26" s="138" t="s">
        <v>5</v>
      </c>
      <c r="AN26" s="132">
        <v>92.227000000000004</v>
      </c>
      <c r="AO26" s="37" t="s">
        <v>339</v>
      </c>
      <c r="AP26" s="132">
        <v>904.24199999999996</v>
      </c>
      <c r="AQ26" s="138" t="s">
        <v>5</v>
      </c>
      <c r="AR26" s="132">
        <v>161.08600000000001</v>
      </c>
    </row>
    <row r="27" spans="1:44" ht="5.2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7"/>
      <c r="Z27" s="18"/>
      <c r="AA27" s="18"/>
      <c r="AB27" s="18"/>
      <c r="AC27" s="18"/>
      <c r="AD27" s="18"/>
      <c r="AE27" s="18"/>
      <c r="AF27" s="18"/>
      <c r="AG27" s="18"/>
      <c r="AH27" s="18"/>
      <c r="AI27" s="18"/>
      <c r="AJ27" s="18"/>
      <c r="AK27" s="18"/>
      <c r="AL27" s="18"/>
      <c r="AM27" s="18"/>
      <c r="AN27" s="18"/>
      <c r="AO27" s="18"/>
      <c r="AP27" s="18"/>
      <c r="AQ27" s="18"/>
      <c r="AR27" s="18"/>
    </row>
    <row r="28" spans="1:44" ht="11.25" customHeight="1">
      <c r="A28" s="63"/>
      <c r="B28" s="63"/>
      <c r="C28" s="63"/>
      <c r="D28" s="63"/>
      <c r="E28" s="63"/>
      <c r="F28" s="13"/>
      <c r="G28" s="51"/>
      <c r="H28" s="13"/>
      <c r="I28" s="13"/>
      <c r="J28" s="13"/>
      <c r="K28" s="51"/>
      <c r="L28" s="13"/>
      <c r="M28" s="13"/>
      <c r="N28" s="13"/>
      <c r="O28" s="51"/>
      <c r="P28" s="13"/>
      <c r="Q28" s="13"/>
      <c r="R28" s="13"/>
      <c r="S28" s="51"/>
      <c r="T28" s="13"/>
      <c r="U28" s="38"/>
      <c r="V28" s="13"/>
      <c r="W28" s="51"/>
      <c r="X28" s="13"/>
      <c r="Y28" s="71"/>
      <c r="Z28" s="13"/>
      <c r="AA28" s="51"/>
      <c r="AB28" s="13"/>
      <c r="AC28" s="13"/>
      <c r="AD28" s="13"/>
      <c r="AE28" s="51"/>
      <c r="AF28" s="13"/>
      <c r="AG28" s="13"/>
      <c r="AH28" s="13"/>
      <c r="AI28" s="51"/>
      <c r="AJ28" s="13"/>
      <c r="AK28" s="13"/>
      <c r="AL28" s="13"/>
      <c r="AM28" s="51"/>
      <c r="AN28" s="13"/>
      <c r="AO28" s="38"/>
      <c r="AP28" s="13"/>
      <c r="AQ28" s="51"/>
      <c r="AR28" s="13"/>
    </row>
    <row r="29" spans="1:44" ht="11.25" customHeight="1">
      <c r="A29" s="360" t="s">
        <v>162</v>
      </c>
      <c r="B29" s="360"/>
      <c r="C29" s="360"/>
      <c r="D29" s="360"/>
      <c r="E29" s="360"/>
      <c r="F29" s="360"/>
      <c r="G29" s="360"/>
      <c r="H29" s="360"/>
      <c r="I29" s="360"/>
      <c r="K29" s="1"/>
      <c r="O29" s="1"/>
      <c r="S29" s="1"/>
      <c r="U29" s="37"/>
      <c r="W29" s="1"/>
      <c r="Y29" s="187"/>
      <c r="AE29" s="1"/>
      <c r="AI29" s="1"/>
      <c r="AM29" s="1"/>
      <c r="AO29" s="37"/>
      <c r="AQ29" s="1"/>
    </row>
    <row r="30" spans="1:44" ht="11.25" customHeight="1">
      <c r="A30" s="348" t="s">
        <v>24</v>
      </c>
      <c r="B30" s="348"/>
      <c r="C30" s="60"/>
      <c r="D30" s="60"/>
      <c r="E30" s="60"/>
      <c r="F30" s="131" t="s">
        <v>338</v>
      </c>
      <c r="G30" s="138" t="s">
        <v>5</v>
      </c>
      <c r="H30" s="131" t="s">
        <v>338</v>
      </c>
      <c r="I30" s="100" t="s">
        <v>339</v>
      </c>
      <c r="J30" s="131" t="s">
        <v>338</v>
      </c>
      <c r="K30" s="138" t="s">
        <v>5</v>
      </c>
      <c r="L30" s="131" t="s">
        <v>338</v>
      </c>
      <c r="M30" s="100" t="s">
        <v>339</v>
      </c>
      <c r="N30" s="131" t="s">
        <v>338</v>
      </c>
      <c r="O30" s="138" t="s">
        <v>5</v>
      </c>
      <c r="P30" s="131" t="s">
        <v>338</v>
      </c>
      <c r="Q30" s="100" t="s">
        <v>339</v>
      </c>
      <c r="R30" s="131" t="s">
        <v>338</v>
      </c>
      <c r="S30" s="138" t="s">
        <v>5</v>
      </c>
      <c r="T30" s="131" t="s">
        <v>338</v>
      </c>
      <c r="U30" s="38" t="s">
        <v>339</v>
      </c>
      <c r="V30" s="131" t="s">
        <v>338</v>
      </c>
      <c r="W30" s="138" t="s">
        <v>5</v>
      </c>
      <c r="X30" s="131" t="s">
        <v>338</v>
      </c>
      <c r="Y30" s="71" t="s">
        <v>339</v>
      </c>
      <c r="Z30" s="131">
        <v>3.4489999999999998</v>
      </c>
      <c r="AA30" s="138" t="s">
        <v>5</v>
      </c>
      <c r="AB30" s="131">
        <v>4.8739999999999997</v>
      </c>
      <c r="AC30" s="100" t="s">
        <v>339</v>
      </c>
      <c r="AD30" s="131" t="s">
        <v>338</v>
      </c>
      <c r="AE30" s="138" t="s">
        <v>5</v>
      </c>
      <c r="AF30" s="131" t="s">
        <v>338</v>
      </c>
      <c r="AG30" s="100" t="s">
        <v>339</v>
      </c>
      <c r="AH30" s="131">
        <v>2.16</v>
      </c>
      <c r="AI30" s="138" t="s">
        <v>5</v>
      </c>
      <c r="AJ30" s="131">
        <v>4.2039999999999997</v>
      </c>
      <c r="AK30" s="100" t="s">
        <v>339</v>
      </c>
      <c r="AL30" s="131" t="s">
        <v>338</v>
      </c>
      <c r="AM30" s="138" t="s">
        <v>5</v>
      </c>
      <c r="AN30" s="131" t="s">
        <v>338</v>
      </c>
      <c r="AO30" s="38" t="s">
        <v>339</v>
      </c>
      <c r="AP30" s="131">
        <v>5.61</v>
      </c>
      <c r="AQ30" s="138" t="s">
        <v>5</v>
      </c>
      <c r="AR30" s="131">
        <v>6.4359999999999999</v>
      </c>
    </row>
    <row r="31" spans="1:44" ht="5.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7"/>
      <c r="Z31" s="18"/>
      <c r="AA31" s="18"/>
      <c r="AB31" s="18"/>
      <c r="AC31" s="18"/>
      <c r="AD31" s="18"/>
      <c r="AE31" s="18"/>
      <c r="AF31" s="18"/>
      <c r="AG31" s="18"/>
      <c r="AH31" s="18"/>
      <c r="AI31" s="18"/>
      <c r="AJ31" s="18"/>
      <c r="AK31" s="18"/>
      <c r="AL31" s="18"/>
      <c r="AM31" s="18"/>
      <c r="AN31" s="18"/>
      <c r="AO31" s="18"/>
      <c r="AP31" s="18"/>
      <c r="AQ31" s="18"/>
      <c r="AR31" s="18"/>
    </row>
    <row r="32" spans="1:44" ht="10.5" customHeight="1">
      <c r="A32" s="63"/>
      <c r="B32" s="63"/>
      <c r="C32" s="63"/>
      <c r="D32" s="63"/>
      <c r="E32" s="63"/>
      <c r="F32" s="13"/>
      <c r="G32" s="51"/>
      <c r="H32" s="13"/>
      <c r="I32" s="13"/>
      <c r="J32" s="13"/>
      <c r="K32" s="51"/>
      <c r="L32" s="13"/>
      <c r="M32" s="13"/>
      <c r="N32" s="13"/>
      <c r="O32" s="51"/>
      <c r="P32" s="13"/>
      <c r="Q32" s="13"/>
      <c r="R32" s="13"/>
      <c r="S32" s="51"/>
      <c r="T32" s="13"/>
      <c r="U32" s="37"/>
      <c r="V32" s="13"/>
      <c r="W32" s="51"/>
      <c r="X32" s="13"/>
      <c r="Y32" s="187"/>
      <c r="Z32" s="13"/>
      <c r="AA32" s="51"/>
      <c r="AB32" s="13"/>
      <c r="AC32" s="13"/>
      <c r="AD32" s="13"/>
      <c r="AE32" s="51"/>
      <c r="AF32" s="13"/>
      <c r="AG32" s="13"/>
      <c r="AH32" s="13"/>
      <c r="AI32" s="51"/>
      <c r="AJ32" s="13"/>
      <c r="AK32" s="13"/>
      <c r="AL32" s="13"/>
      <c r="AM32" s="51"/>
      <c r="AN32" s="13"/>
      <c r="AO32" s="37"/>
      <c r="AP32" s="13"/>
      <c r="AQ32" s="51"/>
      <c r="AR32" s="13"/>
    </row>
    <row r="33" spans="1:44" ht="11.25" customHeight="1">
      <c r="A33" s="360" t="s">
        <v>163</v>
      </c>
      <c r="B33" s="360"/>
      <c r="C33" s="360"/>
      <c r="D33" s="360"/>
      <c r="E33" s="360"/>
      <c r="F33" s="360"/>
      <c r="G33" s="360"/>
      <c r="H33" s="360"/>
      <c r="I33" s="59"/>
      <c r="J33" s="39"/>
      <c r="K33" s="51"/>
      <c r="L33" s="39"/>
      <c r="M33" s="39"/>
      <c r="N33" s="39"/>
      <c r="O33" s="51"/>
      <c r="P33" s="39"/>
      <c r="Q33" s="39"/>
      <c r="R33" s="39"/>
      <c r="S33" s="51"/>
      <c r="T33" s="39"/>
      <c r="U33" s="17"/>
      <c r="V33" s="39"/>
      <c r="W33" s="51"/>
      <c r="X33" s="39"/>
      <c r="Y33" s="17"/>
      <c r="Z33" s="59"/>
      <c r="AA33" s="59"/>
      <c r="AB33" s="59"/>
      <c r="AC33" s="59"/>
      <c r="AD33" s="39"/>
      <c r="AE33" s="51"/>
      <c r="AF33" s="39"/>
      <c r="AG33" s="39"/>
      <c r="AH33" s="39"/>
      <c r="AI33" s="51"/>
      <c r="AJ33" s="39"/>
      <c r="AK33" s="39"/>
      <c r="AL33" s="39"/>
      <c r="AM33" s="51"/>
      <c r="AN33" s="39"/>
      <c r="AO33" s="17"/>
      <c r="AP33" s="39"/>
      <c r="AQ33" s="51"/>
      <c r="AR33" s="39"/>
    </row>
    <row r="34" spans="1:44" ht="12" customHeight="1">
      <c r="A34" s="348" t="s">
        <v>24</v>
      </c>
      <c r="B34" s="348"/>
      <c r="C34" s="60"/>
      <c r="D34" s="60"/>
      <c r="E34" s="60"/>
      <c r="F34" s="131" t="s">
        <v>338</v>
      </c>
      <c r="G34" s="138" t="s">
        <v>5</v>
      </c>
      <c r="H34" s="131" t="s">
        <v>338</v>
      </c>
      <c r="I34" s="100" t="s">
        <v>339</v>
      </c>
      <c r="J34" s="131" t="s">
        <v>338</v>
      </c>
      <c r="K34" s="138" t="s">
        <v>5</v>
      </c>
      <c r="L34" s="131" t="s">
        <v>338</v>
      </c>
      <c r="M34" s="100" t="s">
        <v>339</v>
      </c>
      <c r="N34" s="131" t="s">
        <v>338</v>
      </c>
      <c r="O34" s="138" t="s">
        <v>5</v>
      </c>
      <c r="P34" s="131" t="s">
        <v>338</v>
      </c>
      <c r="Q34" s="100" t="s">
        <v>339</v>
      </c>
      <c r="R34" s="131" t="s">
        <v>338</v>
      </c>
      <c r="S34" s="138" t="s">
        <v>5</v>
      </c>
      <c r="T34" s="131" t="s">
        <v>338</v>
      </c>
      <c r="U34" s="38" t="s">
        <v>339</v>
      </c>
      <c r="V34" s="131" t="s">
        <v>338</v>
      </c>
      <c r="W34" s="138" t="s">
        <v>5</v>
      </c>
      <c r="X34" s="131" t="s">
        <v>338</v>
      </c>
      <c r="Y34" s="188" t="s">
        <v>339</v>
      </c>
      <c r="Z34" s="131" t="s">
        <v>338</v>
      </c>
      <c r="AA34" s="138" t="s">
        <v>5</v>
      </c>
      <c r="AB34" s="131" t="s">
        <v>338</v>
      </c>
      <c r="AC34" s="100" t="s">
        <v>339</v>
      </c>
      <c r="AD34" s="131" t="s">
        <v>338</v>
      </c>
      <c r="AE34" s="138" t="s">
        <v>5</v>
      </c>
      <c r="AF34" s="131" t="s">
        <v>338</v>
      </c>
      <c r="AG34" s="100" t="s">
        <v>339</v>
      </c>
      <c r="AH34" s="131" t="s">
        <v>338</v>
      </c>
      <c r="AI34" s="138" t="s">
        <v>5</v>
      </c>
      <c r="AJ34" s="131" t="s">
        <v>338</v>
      </c>
      <c r="AK34" s="100" t="s">
        <v>339</v>
      </c>
      <c r="AL34" s="131" t="s">
        <v>338</v>
      </c>
      <c r="AM34" s="138" t="s">
        <v>5</v>
      </c>
      <c r="AN34" s="131" t="s">
        <v>338</v>
      </c>
      <c r="AO34" s="38" t="s">
        <v>339</v>
      </c>
      <c r="AP34" s="131" t="s">
        <v>338</v>
      </c>
      <c r="AQ34" s="138" t="s">
        <v>5</v>
      </c>
      <c r="AR34" s="131" t="s">
        <v>338</v>
      </c>
    </row>
    <row r="35" spans="1:44" ht="12" customHeight="1" thickBot="1">
      <c r="A35" s="107"/>
      <c r="B35" s="107"/>
      <c r="C35" s="107"/>
      <c r="D35" s="107"/>
      <c r="E35" s="107"/>
      <c r="F35" s="147"/>
      <c r="G35" s="148"/>
      <c r="H35" s="147"/>
      <c r="I35" s="45"/>
      <c r="J35" s="147"/>
      <c r="K35" s="148"/>
      <c r="L35" s="147"/>
      <c r="M35" s="45"/>
      <c r="N35" s="147"/>
      <c r="O35" s="148"/>
      <c r="P35" s="147"/>
      <c r="Q35" s="45"/>
      <c r="R35" s="147"/>
      <c r="S35" s="148"/>
      <c r="T35" s="147"/>
      <c r="U35" s="121"/>
      <c r="V35" s="147"/>
      <c r="W35" s="148"/>
      <c r="X35" s="147"/>
      <c r="Y35" s="48"/>
      <c r="Z35" s="147"/>
      <c r="AA35" s="148"/>
      <c r="AB35" s="147"/>
      <c r="AC35" s="45"/>
      <c r="AD35" s="147"/>
      <c r="AE35" s="148"/>
      <c r="AF35" s="147"/>
      <c r="AG35" s="45"/>
      <c r="AH35" s="147"/>
      <c r="AI35" s="148"/>
      <c r="AJ35" s="147"/>
      <c r="AK35" s="45"/>
      <c r="AL35" s="147"/>
      <c r="AM35" s="148"/>
      <c r="AN35" s="147"/>
      <c r="AO35" s="121"/>
      <c r="AP35" s="147"/>
      <c r="AQ35" s="148"/>
      <c r="AR35" s="147"/>
    </row>
    <row r="36" spans="1:44">
      <c r="A36" s="13" t="s">
        <v>238</v>
      </c>
    </row>
  </sheetData>
  <sheetProtection formatCells="0" formatColumns="0" formatRows="0"/>
  <mergeCells count="34">
    <mergeCell ref="Z6:AR6"/>
    <mergeCell ref="Z7:AB7"/>
    <mergeCell ref="AD7:AF7"/>
    <mergeCell ref="AH7:AJ7"/>
    <mergeCell ref="AP7:AR7"/>
    <mergeCell ref="AQ8:AR8"/>
    <mergeCell ref="G8:H8"/>
    <mergeCell ref="AL7:AN7"/>
    <mergeCell ref="AA8:AB8"/>
    <mergeCell ref="AE8:AF8"/>
    <mergeCell ref="AI8:AJ8"/>
    <mergeCell ref="A7:B7"/>
    <mergeCell ref="F7:H7"/>
    <mergeCell ref="AM8:AN8"/>
    <mergeCell ref="A34:B34"/>
    <mergeCell ref="A30:B30"/>
    <mergeCell ref="A29:I29"/>
    <mergeCell ref="A33:H33"/>
    <mergeCell ref="V7:X7"/>
    <mergeCell ref="W8:X8"/>
    <mergeCell ref="A11:B11"/>
    <mergeCell ref="A13:B13"/>
    <mergeCell ref="A9:B9"/>
    <mergeCell ref="K8:L8"/>
    <mergeCell ref="A6:B6"/>
    <mergeCell ref="A23:B23"/>
    <mergeCell ref="A24:B24"/>
    <mergeCell ref="F6:X6"/>
    <mergeCell ref="J7:L7"/>
    <mergeCell ref="N7:P7"/>
    <mergeCell ref="R7:T7"/>
    <mergeCell ref="A14:B14"/>
    <mergeCell ref="O8:P8"/>
    <mergeCell ref="S8:T8"/>
  </mergeCells>
  <phoneticPr fontId="5"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dimension ref="A1:Z64"/>
  <sheetViews>
    <sheetView zoomScaleNormal="100" workbookViewId="0">
      <selection activeCell="A5" sqref="A5"/>
    </sheetView>
  </sheetViews>
  <sheetFormatPr defaultRowHeight="12.75"/>
  <cols>
    <col min="1" max="1" width="2.85546875" style="1" customWidth="1"/>
    <col min="2" max="2" width="14.7109375" style="1" customWidth="1"/>
    <col min="3" max="5" width="3.28515625" style="43" hidden="1" customWidth="1"/>
    <col min="6" max="23" width="3.28515625" style="43" customWidth="1"/>
    <col min="24" max="25" width="3.28515625" style="1" customWidth="1"/>
    <col min="26" max="26" width="5.85546875" style="1" customWidth="1"/>
    <col min="27" max="16384" width="9.140625" style="1"/>
  </cols>
  <sheetData>
    <row r="1" spans="1:26" ht="6.75" customHeight="1"/>
    <row r="2" spans="1:26" ht="15.75" customHeight="1">
      <c r="A2" s="191" t="s">
        <v>288</v>
      </c>
      <c r="B2" s="193"/>
      <c r="C2" s="193"/>
      <c r="D2" s="193"/>
      <c r="E2" s="193"/>
      <c r="F2" s="193"/>
      <c r="G2" s="193"/>
      <c r="H2" s="193"/>
      <c r="I2" s="193"/>
      <c r="J2" s="193"/>
      <c r="K2" s="193"/>
      <c r="L2" s="193"/>
      <c r="M2" s="193"/>
      <c r="N2" s="193"/>
      <c r="O2" s="193"/>
      <c r="P2" s="193"/>
      <c r="Q2" s="193"/>
      <c r="R2" s="193"/>
      <c r="S2" s="193"/>
      <c r="T2" s="193"/>
      <c r="U2" s="193"/>
      <c r="V2" s="193"/>
      <c r="W2" s="193"/>
    </row>
    <row r="3" spans="1:26" s="20" customFormat="1" ht="15.75" customHeight="1">
      <c r="A3" s="191" t="s">
        <v>371</v>
      </c>
      <c r="B3" s="199"/>
      <c r="C3" s="194"/>
      <c r="D3" s="194"/>
      <c r="E3" s="194"/>
      <c r="F3" s="194"/>
      <c r="G3" s="194"/>
      <c r="H3" s="194"/>
      <c r="I3" s="194"/>
      <c r="J3" s="194"/>
      <c r="K3" s="194"/>
      <c r="L3" s="194"/>
      <c r="M3" s="194"/>
      <c r="N3" s="194"/>
      <c r="O3" s="194"/>
      <c r="P3" s="194"/>
      <c r="Q3" s="194"/>
      <c r="R3" s="194"/>
      <c r="S3" s="194"/>
      <c r="T3" s="194"/>
      <c r="U3" s="194"/>
      <c r="V3" s="190"/>
      <c r="W3" s="190"/>
    </row>
    <row r="4" spans="1:26" s="20" customFormat="1" ht="15.75" customHeight="1">
      <c r="A4" s="196" t="s">
        <v>289</v>
      </c>
      <c r="B4" s="140"/>
      <c r="C4" s="150"/>
      <c r="D4" s="150"/>
      <c r="E4" s="150"/>
      <c r="F4" s="150"/>
      <c r="G4" s="150"/>
      <c r="H4" s="150"/>
      <c r="I4" s="150"/>
      <c r="J4" s="150"/>
      <c r="K4" s="150"/>
      <c r="L4" s="150"/>
      <c r="M4" s="150"/>
      <c r="N4" s="150"/>
      <c r="O4" s="150"/>
      <c r="P4" s="150"/>
      <c r="Q4" s="150"/>
      <c r="R4" s="150"/>
      <c r="S4" s="150"/>
      <c r="T4" s="150"/>
      <c r="U4" s="150"/>
      <c r="V4" s="169"/>
      <c r="W4" s="169"/>
    </row>
    <row r="5" spans="1:26" s="20" customFormat="1" ht="15.75" customHeight="1" thickBot="1">
      <c r="A5" s="299" t="s">
        <v>384</v>
      </c>
      <c r="B5" s="141"/>
      <c r="C5" s="198"/>
      <c r="D5" s="198"/>
      <c r="E5" s="198"/>
      <c r="F5" s="198"/>
      <c r="G5" s="198"/>
      <c r="H5" s="198"/>
      <c r="I5" s="198"/>
      <c r="J5" s="198"/>
      <c r="K5" s="198"/>
      <c r="L5" s="198"/>
      <c r="M5" s="198"/>
      <c r="N5" s="198"/>
      <c r="O5" s="198"/>
      <c r="P5" s="198"/>
      <c r="Q5" s="198"/>
      <c r="R5" s="198"/>
      <c r="S5" s="198"/>
      <c r="T5" s="198"/>
      <c r="U5" s="198"/>
      <c r="V5" s="50"/>
      <c r="W5" s="50"/>
      <c r="X5" s="45"/>
      <c r="Y5" s="45"/>
      <c r="Z5" s="45"/>
    </row>
    <row r="6" spans="1:26" ht="15" customHeight="1">
      <c r="A6" s="349" t="s">
        <v>166</v>
      </c>
      <c r="B6" s="349"/>
      <c r="C6" s="1"/>
      <c r="D6" s="297"/>
      <c r="E6" s="297"/>
      <c r="F6" s="333" t="s">
        <v>169</v>
      </c>
      <c r="G6" s="333"/>
      <c r="H6" s="333"/>
      <c r="I6" s="333"/>
      <c r="J6" s="333"/>
      <c r="K6" s="333"/>
      <c r="L6" s="333"/>
      <c r="M6" s="333"/>
      <c r="N6" s="333"/>
      <c r="O6" s="333"/>
      <c r="P6" s="333"/>
      <c r="Q6" s="333"/>
      <c r="R6" s="333"/>
      <c r="S6" s="333"/>
      <c r="T6" s="333"/>
      <c r="U6" s="333"/>
      <c r="V6" s="333"/>
      <c r="W6" s="333"/>
      <c r="X6" s="333"/>
      <c r="Y6" s="333"/>
      <c r="Z6" s="333"/>
    </row>
    <row r="7" spans="1:26" ht="13.5" customHeight="1" thickBot="1">
      <c r="A7" s="335" t="s">
        <v>97</v>
      </c>
      <c r="B7" s="335"/>
      <c r="C7" s="1"/>
      <c r="D7" s="1"/>
      <c r="E7" s="1"/>
      <c r="F7" s="189" t="s">
        <v>210</v>
      </c>
      <c r="G7" s="189" t="s">
        <v>211</v>
      </c>
      <c r="H7" s="189" t="s">
        <v>212</v>
      </c>
      <c r="I7" s="189" t="s">
        <v>213</v>
      </c>
      <c r="J7" s="189" t="s">
        <v>214</v>
      </c>
      <c r="K7" s="189" t="s">
        <v>215</v>
      </c>
      <c r="L7" s="189" t="s">
        <v>216</v>
      </c>
      <c r="M7" s="189" t="s">
        <v>217</v>
      </c>
      <c r="N7" s="189" t="s">
        <v>218</v>
      </c>
      <c r="O7" s="28">
        <v>10</v>
      </c>
      <c r="P7" s="28">
        <v>11</v>
      </c>
      <c r="Q7" s="28">
        <v>12</v>
      </c>
      <c r="R7" s="28">
        <v>13</v>
      </c>
      <c r="S7" s="28">
        <v>14</v>
      </c>
      <c r="T7" s="28">
        <v>15</v>
      </c>
      <c r="U7" s="28">
        <v>16</v>
      </c>
      <c r="V7" s="28">
        <v>17</v>
      </c>
      <c r="W7" s="28">
        <v>18</v>
      </c>
      <c r="X7" s="28">
        <v>19</v>
      </c>
      <c r="Y7" s="28">
        <v>20</v>
      </c>
      <c r="Z7" s="106" t="s">
        <v>24</v>
      </c>
    </row>
    <row r="8" spans="1:26" ht="6" customHeight="1">
      <c r="A8" s="349"/>
      <c r="B8" s="349"/>
      <c r="C8" s="62"/>
      <c r="D8" s="62"/>
      <c r="E8" s="62"/>
      <c r="F8" s="62"/>
      <c r="G8" s="62"/>
      <c r="H8" s="62"/>
      <c r="I8" s="62"/>
      <c r="J8" s="62"/>
      <c r="K8" s="62"/>
      <c r="L8" s="62"/>
      <c r="M8" s="62"/>
      <c r="N8" s="62"/>
      <c r="O8" s="62"/>
      <c r="P8" s="62"/>
      <c r="Q8" s="62"/>
      <c r="R8" s="62"/>
      <c r="S8" s="62"/>
      <c r="T8" s="62"/>
      <c r="U8" s="62"/>
    </row>
    <row r="9" spans="1:26" ht="6" hidden="1" customHeight="1">
      <c r="A9" s="36"/>
      <c r="B9" s="36"/>
      <c r="C9" s="62"/>
      <c r="D9" s="62"/>
      <c r="E9" s="62"/>
      <c r="F9" s="62"/>
      <c r="G9" s="62"/>
      <c r="H9" s="62"/>
      <c r="I9" s="62"/>
      <c r="J9" s="62"/>
      <c r="K9" s="62"/>
      <c r="L9" s="62"/>
      <c r="M9" s="62"/>
      <c r="N9" s="62"/>
      <c r="O9" s="62"/>
      <c r="P9" s="62"/>
      <c r="Q9" s="62"/>
      <c r="R9" s="62"/>
      <c r="S9" s="62"/>
      <c r="T9" s="62"/>
      <c r="U9" s="62"/>
    </row>
    <row r="10" spans="1:26" ht="13.5" customHeight="1">
      <c r="A10" s="364" t="s">
        <v>91</v>
      </c>
      <c r="B10" s="364"/>
      <c r="C10" s="62"/>
      <c r="D10" s="62"/>
      <c r="E10" s="62"/>
      <c r="F10" s="62"/>
      <c r="G10" s="62"/>
      <c r="H10" s="62"/>
      <c r="I10" s="62"/>
      <c r="J10" s="62"/>
      <c r="K10" s="62"/>
      <c r="L10" s="62"/>
      <c r="M10" s="62"/>
      <c r="N10" s="62"/>
      <c r="O10" s="62"/>
      <c r="P10" s="62"/>
      <c r="Q10" s="62"/>
      <c r="R10" s="62"/>
      <c r="S10" s="62"/>
      <c r="T10" s="62"/>
      <c r="U10" s="62"/>
    </row>
    <row r="11" spans="1:26" ht="12" customHeight="1">
      <c r="A11" s="349" t="s">
        <v>126</v>
      </c>
      <c r="B11" s="349"/>
      <c r="C11" s="1"/>
      <c r="D11" s="1"/>
      <c r="E11" s="1"/>
      <c r="F11" s="131">
        <v>262.56599999999997</v>
      </c>
      <c r="G11" s="131" t="s">
        <v>338</v>
      </c>
      <c r="H11" s="131">
        <v>14.506</v>
      </c>
      <c r="I11" s="131">
        <v>129.964</v>
      </c>
      <c r="J11" s="131">
        <v>0.47799999999999998</v>
      </c>
      <c r="K11" s="131">
        <v>408.68700000000001</v>
      </c>
      <c r="L11" s="131">
        <v>9.7729999999999997</v>
      </c>
      <c r="M11" s="131">
        <v>171.11199999999999</v>
      </c>
      <c r="N11" s="131">
        <v>92.465999999999994</v>
      </c>
      <c r="O11" s="131">
        <v>106.812</v>
      </c>
      <c r="P11" s="131">
        <v>57.451000000000001</v>
      </c>
      <c r="Q11" s="131">
        <v>121.92100000000001</v>
      </c>
      <c r="R11" s="131">
        <v>7.13</v>
      </c>
      <c r="S11" s="131">
        <v>258.46800000000002</v>
      </c>
      <c r="T11" s="131">
        <v>12.423999999999999</v>
      </c>
      <c r="U11" s="131">
        <v>64.206000000000003</v>
      </c>
      <c r="V11" s="131">
        <v>3.51</v>
      </c>
      <c r="W11" s="131">
        <v>472.40100000000001</v>
      </c>
      <c r="X11" s="131" t="s">
        <v>338</v>
      </c>
      <c r="Y11" s="131">
        <v>10.984999999999999</v>
      </c>
      <c r="Z11" s="131">
        <v>2204.8589999999999</v>
      </c>
    </row>
    <row r="12" spans="1:26" ht="5.25" customHeight="1">
      <c r="A12" s="60"/>
      <c r="C12" s="1"/>
      <c r="D12" s="1"/>
      <c r="E12" s="1"/>
      <c r="G12" s="62"/>
      <c r="H12" s="62"/>
      <c r="I12" s="62"/>
      <c r="J12" s="62"/>
      <c r="K12" s="62"/>
      <c r="L12" s="62"/>
      <c r="M12" s="62"/>
      <c r="N12" s="62"/>
      <c r="O12" s="138"/>
      <c r="P12" s="62"/>
      <c r="Q12" s="62"/>
      <c r="R12" s="62"/>
      <c r="S12" s="62"/>
      <c r="T12" s="62"/>
      <c r="U12" s="62"/>
      <c r="V12" s="62"/>
      <c r="W12" s="62"/>
      <c r="X12" s="62"/>
      <c r="Y12" s="43"/>
      <c r="Z12" s="43"/>
    </row>
    <row r="13" spans="1:26" ht="12" customHeight="1">
      <c r="A13" s="360" t="s">
        <v>160</v>
      </c>
      <c r="B13" s="360"/>
      <c r="C13" s="1"/>
      <c r="D13" s="1"/>
      <c r="E13" s="1"/>
      <c r="T13" s="38"/>
      <c r="X13" s="38"/>
      <c r="Y13" s="43"/>
      <c r="Z13" s="43"/>
    </row>
    <row r="14" spans="1:26" ht="12" customHeight="1">
      <c r="A14" s="348" t="s">
        <v>24</v>
      </c>
      <c r="B14" s="348"/>
      <c r="C14" s="1"/>
      <c r="D14" s="1"/>
      <c r="E14" s="1"/>
      <c r="F14" s="131">
        <v>213.86699999999999</v>
      </c>
      <c r="G14" s="131" t="s">
        <v>338</v>
      </c>
      <c r="H14" s="131">
        <v>14.506</v>
      </c>
      <c r="I14" s="131">
        <v>112.51900000000001</v>
      </c>
      <c r="J14" s="131">
        <v>0.47799999999999998</v>
      </c>
      <c r="K14" s="131">
        <v>49.15</v>
      </c>
      <c r="L14" s="131">
        <v>9.7729999999999997</v>
      </c>
      <c r="M14" s="131">
        <v>84.384</v>
      </c>
      <c r="N14" s="131">
        <v>37.110999999999997</v>
      </c>
      <c r="O14" s="131">
        <v>50.481000000000002</v>
      </c>
      <c r="P14" s="131">
        <v>23.059000000000001</v>
      </c>
      <c r="Q14" s="131">
        <v>108.03100000000001</v>
      </c>
      <c r="R14" s="131">
        <v>4.5529999999999999</v>
      </c>
      <c r="S14" s="131" t="s">
        <v>338</v>
      </c>
      <c r="T14" s="131">
        <v>0.748</v>
      </c>
      <c r="U14" s="131">
        <v>13.170999999999999</v>
      </c>
      <c r="V14" s="131" t="s">
        <v>338</v>
      </c>
      <c r="W14" s="131">
        <v>247.89400000000001</v>
      </c>
      <c r="X14" s="131" t="s">
        <v>338</v>
      </c>
      <c r="Y14" s="131">
        <v>4.9210000000000003</v>
      </c>
      <c r="Z14" s="131">
        <v>974.64700000000005</v>
      </c>
    </row>
    <row r="15" spans="1:26" ht="11.25" customHeight="1">
      <c r="A15" s="137"/>
      <c r="B15" s="63" t="s">
        <v>6</v>
      </c>
      <c r="C15" s="1"/>
      <c r="D15" s="1"/>
      <c r="E15" s="1"/>
      <c r="F15" s="38"/>
      <c r="G15" s="138"/>
      <c r="H15" s="38"/>
      <c r="I15" s="38"/>
      <c r="J15" s="38"/>
      <c r="K15" s="52"/>
      <c r="L15" s="38"/>
      <c r="M15" s="38"/>
      <c r="N15" s="38"/>
      <c r="O15" s="52"/>
      <c r="P15" s="38"/>
      <c r="Q15" s="38"/>
      <c r="R15" s="52"/>
      <c r="S15" s="38"/>
      <c r="T15" s="37"/>
      <c r="U15" s="38"/>
      <c r="V15" s="52"/>
      <c r="W15" s="38"/>
      <c r="X15" s="37"/>
      <c r="Y15" s="43"/>
      <c r="Z15" s="43"/>
    </row>
    <row r="16" spans="1:26" ht="11.25" customHeight="1">
      <c r="A16" s="13"/>
      <c r="B16" s="63" t="s">
        <v>87</v>
      </c>
      <c r="C16" s="1"/>
      <c r="D16" s="1"/>
      <c r="E16" s="1"/>
      <c r="F16" s="132">
        <v>5.2320000000000002</v>
      </c>
      <c r="G16" s="132" t="s">
        <v>338</v>
      </c>
      <c r="H16" s="132" t="s">
        <v>338</v>
      </c>
      <c r="I16" s="132">
        <v>15.015000000000001</v>
      </c>
      <c r="J16" s="132" t="s">
        <v>338</v>
      </c>
      <c r="K16" s="132">
        <v>4.6500000000000004</v>
      </c>
      <c r="L16" s="132" t="s">
        <v>338</v>
      </c>
      <c r="M16" s="132" t="s">
        <v>338</v>
      </c>
      <c r="N16" s="132">
        <v>11.9</v>
      </c>
      <c r="O16" s="132" t="s">
        <v>338</v>
      </c>
      <c r="P16" s="132">
        <v>7.4</v>
      </c>
      <c r="Q16" s="132" t="s">
        <v>338</v>
      </c>
      <c r="R16" s="132" t="s">
        <v>338</v>
      </c>
      <c r="S16" s="132" t="s">
        <v>338</v>
      </c>
      <c r="T16" s="132" t="s">
        <v>338</v>
      </c>
      <c r="U16" s="132">
        <v>6.7460000000000004</v>
      </c>
      <c r="V16" s="132" t="s">
        <v>338</v>
      </c>
      <c r="W16" s="132">
        <v>20.094000000000001</v>
      </c>
      <c r="X16" s="132" t="s">
        <v>338</v>
      </c>
      <c r="Y16" s="132" t="s">
        <v>338</v>
      </c>
      <c r="Z16" s="132">
        <v>71.036000000000001</v>
      </c>
    </row>
    <row r="17" spans="1:26" ht="11.25" customHeight="1">
      <c r="A17" s="13"/>
      <c r="B17" s="63" t="s">
        <v>88</v>
      </c>
      <c r="C17" s="1"/>
      <c r="D17" s="1"/>
      <c r="E17" s="1"/>
      <c r="F17" s="132" t="s">
        <v>338</v>
      </c>
      <c r="G17" s="132" t="s">
        <v>338</v>
      </c>
      <c r="H17" s="132" t="s">
        <v>338</v>
      </c>
      <c r="I17" s="132">
        <v>4.6420000000000003</v>
      </c>
      <c r="J17" s="132" t="s">
        <v>338</v>
      </c>
      <c r="K17" s="132" t="s">
        <v>338</v>
      </c>
      <c r="L17" s="132" t="s">
        <v>338</v>
      </c>
      <c r="M17" s="132">
        <v>1.571</v>
      </c>
      <c r="N17" s="132" t="s">
        <v>338</v>
      </c>
      <c r="O17" s="132" t="s">
        <v>338</v>
      </c>
      <c r="P17" s="132">
        <v>1.8480000000000001</v>
      </c>
      <c r="Q17" s="132" t="s">
        <v>338</v>
      </c>
      <c r="R17" s="132" t="s">
        <v>338</v>
      </c>
      <c r="S17" s="132" t="s">
        <v>338</v>
      </c>
      <c r="T17" s="132" t="s">
        <v>338</v>
      </c>
      <c r="U17" s="132" t="s">
        <v>338</v>
      </c>
      <c r="V17" s="132" t="s">
        <v>338</v>
      </c>
      <c r="W17" s="132">
        <v>45.686</v>
      </c>
      <c r="X17" s="132" t="s">
        <v>338</v>
      </c>
      <c r="Y17" s="132" t="s">
        <v>338</v>
      </c>
      <c r="Z17" s="132">
        <v>53.747</v>
      </c>
    </row>
    <row r="18" spans="1:26" ht="11.25" customHeight="1">
      <c r="A18" s="13"/>
      <c r="B18" s="63" t="s">
        <v>89</v>
      </c>
      <c r="C18" s="1"/>
      <c r="D18" s="1"/>
      <c r="E18" s="1"/>
      <c r="F18" s="132">
        <v>3.9390000000000001</v>
      </c>
      <c r="G18" s="132" t="s">
        <v>338</v>
      </c>
      <c r="H18" s="132">
        <v>0.629</v>
      </c>
      <c r="I18" s="132">
        <v>30.420999999999999</v>
      </c>
      <c r="J18" s="132" t="s">
        <v>338</v>
      </c>
      <c r="K18" s="132">
        <v>6.6210000000000004</v>
      </c>
      <c r="L18" s="132">
        <v>9.7729999999999997</v>
      </c>
      <c r="M18" s="132">
        <v>29.295000000000002</v>
      </c>
      <c r="N18" s="132">
        <v>25.212</v>
      </c>
      <c r="O18" s="132">
        <v>44.481999999999999</v>
      </c>
      <c r="P18" s="132">
        <v>5.1829999999999998</v>
      </c>
      <c r="Q18" s="132">
        <v>19.946999999999999</v>
      </c>
      <c r="R18" s="132" t="s">
        <v>338</v>
      </c>
      <c r="S18" s="132" t="s">
        <v>338</v>
      </c>
      <c r="T18" s="132" t="s">
        <v>338</v>
      </c>
      <c r="U18" s="132">
        <v>1.8560000000000001</v>
      </c>
      <c r="V18" s="132" t="s">
        <v>338</v>
      </c>
      <c r="W18" s="132">
        <v>84.587000000000003</v>
      </c>
      <c r="X18" s="132" t="s">
        <v>338</v>
      </c>
      <c r="Y18" s="132">
        <v>3.0529999999999999</v>
      </c>
      <c r="Z18" s="132">
        <v>264.99599999999998</v>
      </c>
    </row>
    <row r="19" spans="1:26" ht="11.25" customHeight="1">
      <c r="A19" s="13"/>
      <c r="B19" s="63" t="s">
        <v>209</v>
      </c>
      <c r="C19" s="1"/>
      <c r="D19" s="1"/>
      <c r="E19" s="1"/>
      <c r="F19" s="132">
        <v>39.384</v>
      </c>
      <c r="G19" s="132" t="s">
        <v>338</v>
      </c>
      <c r="H19" s="132" t="s">
        <v>338</v>
      </c>
      <c r="I19" s="132">
        <v>18.914999999999999</v>
      </c>
      <c r="J19" s="132" t="s">
        <v>338</v>
      </c>
      <c r="K19" s="132">
        <v>7.1150000000000002</v>
      </c>
      <c r="L19" s="132" t="s">
        <v>338</v>
      </c>
      <c r="M19" s="132">
        <v>5.1669999999999998</v>
      </c>
      <c r="N19" s="132" t="s">
        <v>338</v>
      </c>
      <c r="O19" s="132">
        <v>1.3939999999999999</v>
      </c>
      <c r="P19" s="132">
        <v>5.0780000000000003</v>
      </c>
      <c r="Q19" s="132">
        <v>79.564999999999998</v>
      </c>
      <c r="R19" s="132" t="s">
        <v>338</v>
      </c>
      <c r="S19" s="132" t="s">
        <v>338</v>
      </c>
      <c r="T19" s="132">
        <v>0.748</v>
      </c>
      <c r="U19" s="132" t="s">
        <v>338</v>
      </c>
      <c r="V19" s="132" t="s">
        <v>338</v>
      </c>
      <c r="W19" s="132">
        <v>9.7469999999999999</v>
      </c>
      <c r="X19" s="132" t="s">
        <v>338</v>
      </c>
      <c r="Y19" s="132">
        <v>1.869</v>
      </c>
      <c r="Z19" s="132">
        <v>168.982</v>
      </c>
    </row>
    <row r="20" spans="1:26" ht="11.25" customHeight="1">
      <c r="A20" s="13"/>
      <c r="B20" s="63" t="s">
        <v>198</v>
      </c>
      <c r="C20" s="1"/>
      <c r="D20" s="1"/>
      <c r="E20" s="1"/>
      <c r="F20" s="132">
        <v>160.92699999999999</v>
      </c>
      <c r="G20" s="132" t="s">
        <v>338</v>
      </c>
      <c r="H20" s="132" t="s">
        <v>338</v>
      </c>
      <c r="I20" s="132" t="s">
        <v>338</v>
      </c>
      <c r="J20" s="132" t="s">
        <v>338</v>
      </c>
      <c r="K20" s="132">
        <v>15.356999999999999</v>
      </c>
      <c r="L20" s="132" t="s">
        <v>338</v>
      </c>
      <c r="M20" s="132">
        <v>33.646999999999998</v>
      </c>
      <c r="N20" s="132" t="s">
        <v>338</v>
      </c>
      <c r="O20" s="132" t="s">
        <v>338</v>
      </c>
      <c r="P20" s="132" t="s">
        <v>338</v>
      </c>
      <c r="Q20" s="132" t="s">
        <v>338</v>
      </c>
      <c r="R20" s="132" t="s">
        <v>338</v>
      </c>
      <c r="S20" s="132" t="s">
        <v>338</v>
      </c>
      <c r="T20" s="132" t="s">
        <v>338</v>
      </c>
      <c r="U20" s="132">
        <v>2.298</v>
      </c>
      <c r="V20" s="132" t="s">
        <v>338</v>
      </c>
      <c r="W20" s="132">
        <v>11.944000000000001</v>
      </c>
      <c r="X20" s="132" t="s">
        <v>338</v>
      </c>
      <c r="Y20" s="132" t="s">
        <v>338</v>
      </c>
      <c r="Z20" s="132">
        <v>224.172</v>
      </c>
    </row>
    <row r="21" spans="1:26" ht="5.25" customHeight="1">
      <c r="A21" s="18"/>
      <c r="B21" s="18"/>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row>
    <row r="22" spans="1:26" ht="5.25" customHeight="1">
      <c r="A22" s="64"/>
      <c r="B22" s="64"/>
      <c r="C22" s="152"/>
      <c r="D22" s="61"/>
      <c r="E22" s="22"/>
      <c r="F22" s="22"/>
      <c r="G22" s="22"/>
      <c r="H22" s="61"/>
      <c r="I22" s="22"/>
      <c r="J22" s="22"/>
      <c r="K22" s="22"/>
      <c r="L22" s="61"/>
      <c r="M22" s="22"/>
      <c r="N22" s="22"/>
      <c r="O22" s="22"/>
      <c r="P22" s="61"/>
      <c r="Q22" s="22"/>
      <c r="R22" s="22"/>
      <c r="S22" s="61"/>
      <c r="T22" s="22"/>
      <c r="U22" s="38"/>
    </row>
    <row r="23" spans="1:26" ht="12" customHeight="1">
      <c r="A23" s="360" t="s">
        <v>161</v>
      </c>
      <c r="B23" s="360"/>
      <c r="U23" s="37"/>
      <c r="X23" s="43"/>
    </row>
    <row r="24" spans="1:26" ht="12" customHeight="1">
      <c r="A24" s="348" t="s">
        <v>24</v>
      </c>
      <c r="B24" s="348"/>
      <c r="C24" s="1"/>
      <c r="D24" s="1"/>
      <c r="E24" s="1"/>
      <c r="F24" s="131">
        <v>48.698</v>
      </c>
      <c r="G24" s="131" t="s">
        <v>338</v>
      </c>
      <c r="H24" s="131" t="s">
        <v>338</v>
      </c>
      <c r="I24" s="131">
        <v>17.445</v>
      </c>
      <c r="J24" s="131" t="s">
        <v>338</v>
      </c>
      <c r="K24" s="131">
        <v>359.53699999999998</v>
      </c>
      <c r="L24" s="131" t="s">
        <v>338</v>
      </c>
      <c r="M24" s="131">
        <v>86.727999999999994</v>
      </c>
      <c r="N24" s="131">
        <v>55.354999999999997</v>
      </c>
      <c r="O24" s="131">
        <v>56.331000000000003</v>
      </c>
      <c r="P24" s="131">
        <v>34.392000000000003</v>
      </c>
      <c r="Q24" s="131">
        <v>13.89</v>
      </c>
      <c r="R24" s="131">
        <v>2.577</v>
      </c>
      <c r="S24" s="131">
        <v>258.46800000000002</v>
      </c>
      <c r="T24" s="131">
        <v>11.676</v>
      </c>
      <c r="U24" s="131">
        <v>51.034999999999997</v>
      </c>
      <c r="V24" s="131">
        <v>3.51</v>
      </c>
      <c r="W24" s="131">
        <v>224.50700000000001</v>
      </c>
      <c r="X24" s="131" t="s">
        <v>338</v>
      </c>
      <c r="Y24" s="131">
        <v>6.0640000000000001</v>
      </c>
      <c r="Z24" s="131">
        <v>1230.212</v>
      </c>
    </row>
    <row r="25" spans="1:26" ht="10.5" customHeight="1">
      <c r="A25" s="137"/>
      <c r="B25" s="63" t="s">
        <v>6</v>
      </c>
      <c r="C25" s="1"/>
      <c r="D25" s="1"/>
      <c r="E25" s="1"/>
      <c r="F25" s="38"/>
      <c r="G25" s="138"/>
      <c r="H25" s="38"/>
      <c r="I25" s="38"/>
      <c r="J25" s="38"/>
      <c r="K25" s="52"/>
      <c r="L25" s="38"/>
      <c r="M25" s="38"/>
      <c r="N25" s="38"/>
      <c r="O25" s="52"/>
      <c r="P25" s="38"/>
      <c r="Q25" s="38"/>
      <c r="R25" s="52"/>
      <c r="S25" s="38"/>
      <c r="T25" s="37"/>
      <c r="U25" s="38"/>
      <c r="V25" s="52"/>
      <c r="W25" s="38"/>
      <c r="X25" s="37"/>
      <c r="Y25" s="43"/>
      <c r="Z25" s="43"/>
    </row>
    <row r="26" spans="1:26" ht="10.5" customHeight="1">
      <c r="A26" s="13"/>
      <c r="B26" s="63" t="s">
        <v>90</v>
      </c>
      <c r="C26" s="1"/>
      <c r="D26" s="1"/>
      <c r="E26" s="1"/>
      <c r="F26" s="132">
        <v>48.698</v>
      </c>
      <c r="G26" s="132" t="s">
        <v>338</v>
      </c>
      <c r="H26" s="132" t="s">
        <v>338</v>
      </c>
      <c r="I26" s="132">
        <v>16.681999999999999</v>
      </c>
      <c r="J26" s="132" t="s">
        <v>338</v>
      </c>
      <c r="K26" s="132">
        <v>359.53699999999998</v>
      </c>
      <c r="L26" s="132" t="s">
        <v>338</v>
      </c>
      <c r="M26" s="132">
        <v>86.727999999999994</v>
      </c>
      <c r="N26" s="132">
        <v>55.354999999999997</v>
      </c>
      <c r="O26" s="132">
        <v>51.234000000000002</v>
      </c>
      <c r="P26" s="132">
        <v>34.392000000000003</v>
      </c>
      <c r="Q26" s="132">
        <v>13.89</v>
      </c>
      <c r="R26" s="132">
        <v>2.577</v>
      </c>
      <c r="S26" s="132">
        <v>258.46800000000002</v>
      </c>
      <c r="T26" s="132">
        <v>11.676</v>
      </c>
      <c r="U26" s="132">
        <v>51.034999999999997</v>
      </c>
      <c r="V26" s="132">
        <v>3.51</v>
      </c>
      <c r="W26" s="132">
        <v>223.38900000000001</v>
      </c>
      <c r="X26" s="132" t="s">
        <v>338</v>
      </c>
      <c r="Y26" s="132">
        <v>6.0640000000000001</v>
      </c>
      <c r="Z26" s="132">
        <v>1223.2339999999999</v>
      </c>
    </row>
    <row r="27" spans="1:26" ht="5.25" customHeight="1">
      <c r="A27" s="18"/>
      <c r="B27" s="18"/>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6" ht="5.25" customHeight="1">
      <c r="A28" s="63"/>
      <c r="B28" s="63"/>
      <c r="C28" s="6"/>
      <c r="D28" s="51"/>
      <c r="E28" s="6"/>
      <c r="F28" s="6"/>
      <c r="G28" s="6"/>
      <c r="H28" s="51"/>
      <c r="I28" s="6"/>
      <c r="J28" s="6"/>
      <c r="K28" s="6"/>
      <c r="L28" s="51"/>
      <c r="M28" s="6"/>
      <c r="N28" s="6"/>
      <c r="O28" s="6"/>
      <c r="P28" s="51"/>
      <c r="Q28" s="6"/>
      <c r="R28" s="6"/>
      <c r="S28" s="51"/>
      <c r="T28" s="6"/>
      <c r="U28" s="38"/>
    </row>
    <row r="29" spans="1:26" ht="11.25" customHeight="1">
      <c r="A29" s="242" t="s">
        <v>162</v>
      </c>
      <c r="B29" s="242"/>
      <c r="C29" s="242"/>
      <c r="U29" s="37"/>
    </row>
    <row r="30" spans="1:26" ht="11.25" customHeight="1">
      <c r="A30" s="348" t="s">
        <v>24</v>
      </c>
      <c r="B30" s="348"/>
      <c r="C30" s="1"/>
      <c r="D30" s="1"/>
      <c r="E30" s="1"/>
      <c r="F30" s="131" t="s">
        <v>338</v>
      </c>
      <c r="G30" s="131" t="s">
        <v>338</v>
      </c>
      <c r="H30" s="131" t="s">
        <v>338</v>
      </c>
      <c r="I30" s="131" t="s">
        <v>338</v>
      </c>
      <c r="J30" s="131" t="s">
        <v>338</v>
      </c>
      <c r="K30" s="131" t="s">
        <v>338</v>
      </c>
      <c r="L30" s="131" t="s">
        <v>338</v>
      </c>
      <c r="M30" s="131" t="s">
        <v>338</v>
      </c>
      <c r="N30" s="131" t="s">
        <v>338</v>
      </c>
      <c r="O30" s="131" t="s">
        <v>338</v>
      </c>
      <c r="P30" s="131" t="s">
        <v>338</v>
      </c>
      <c r="Q30" s="131" t="s">
        <v>338</v>
      </c>
      <c r="R30" s="131" t="s">
        <v>338</v>
      </c>
      <c r="S30" s="131" t="s">
        <v>338</v>
      </c>
      <c r="T30" s="131" t="s">
        <v>338</v>
      </c>
      <c r="U30" s="131" t="s">
        <v>338</v>
      </c>
      <c r="V30" s="131" t="s">
        <v>338</v>
      </c>
      <c r="W30" s="131" t="s">
        <v>338</v>
      </c>
      <c r="X30" s="131" t="s">
        <v>338</v>
      </c>
      <c r="Y30" s="131" t="s">
        <v>338</v>
      </c>
      <c r="Z30" s="131" t="s">
        <v>338</v>
      </c>
    </row>
    <row r="31" spans="1:26" ht="5.25" customHeight="1">
      <c r="A31" s="18"/>
      <c r="B31" s="18"/>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row>
    <row r="32" spans="1:26" ht="5.25" customHeight="1">
      <c r="A32" s="63"/>
      <c r="B32" s="63"/>
      <c r="C32" s="6"/>
      <c r="D32" s="51"/>
      <c r="E32" s="6"/>
      <c r="F32" s="6"/>
      <c r="G32" s="6"/>
      <c r="H32" s="51"/>
      <c r="I32" s="6"/>
      <c r="J32" s="6"/>
      <c r="K32" s="6"/>
      <c r="L32" s="51"/>
      <c r="M32" s="6"/>
      <c r="N32" s="6"/>
      <c r="O32" s="6"/>
      <c r="P32" s="51"/>
      <c r="Q32" s="6"/>
      <c r="R32" s="6"/>
      <c r="S32" s="51"/>
      <c r="T32" s="6"/>
      <c r="U32" s="37"/>
    </row>
    <row r="33" spans="1:26" ht="11.25" customHeight="1">
      <c r="A33" s="360" t="s">
        <v>163</v>
      </c>
      <c r="B33" s="360"/>
      <c r="C33" s="153"/>
      <c r="D33" s="153"/>
      <c r="E33" s="153"/>
      <c r="F33" s="153"/>
      <c r="G33" s="39"/>
      <c r="H33" s="51"/>
      <c r="I33" s="39"/>
      <c r="J33" s="39"/>
      <c r="K33" s="39"/>
      <c r="L33" s="51"/>
      <c r="M33" s="39"/>
      <c r="N33" s="39"/>
      <c r="O33" s="39"/>
      <c r="P33" s="51"/>
      <c r="Q33" s="39"/>
      <c r="R33" s="39"/>
      <c r="S33" s="51"/>
      <c r="T33" s="39"/>
      <c r="U33" s="154"/>
    </row>
    <row r="34" spans="1:26" ht="11.25" customHeight="1">
      <c r="A34" s="348" t="s">
        <v>24</v>
      </c>
      <c r="B34" s="348"/>
      <c r="C34" s="1"/>
      <c r="D34" s="1"/>
      <c r="E34" s="1"/>
      <c r="F34" s="131" t="s">
        <v>338</v>
      </c>
      <c r="G34" s="131" t="s">
        <v>338</v>
      </c>
      <c r="H34" s="131" t="s">
        <v>338</v>
      </c>
      <c r="I34" s="131" t="s">
        <v>338</v>
      </c>
      <c r="J34" s="131" t="s">
        <v>338</v>
      </c>
      <c r="K34" s="131" t="s">
        <v>338</v>
      </c>
      <c r="L34" s="131" t="s">
        <v>338</v>
      </c>
      <c r="M34" s="131" t="s">
        <v>338</v>
      </c>
      <c r="N34" s="131" t="s">
        <v>338</v>
      </c>
      <c r="O34" s="131" t="s">
        <v>338</v>
      </c>
      <c r="P34" s="131" t="s">
        <v>338</v>
      </c>
      <c r="Q34" s="131" t="s">
        <v>338</v>
      </c>
      <c r="R34" s="131" t="s">
        <v>338</v>
      </c>
      <c r="S34" s="131" t="s">
        <v>338</v>
      </c>
      <c r="T34" s="131" t="s">
        <v>338</v>
      </c>
      <c r="U34" s="131" t="s">
        <v>338</v>
      </c>
      <c r="V34" s="131" t="s">
        <v>338</v>
      </c>
      <c r="W34" s="131" t="s">
        <v>338</v>
      </c>
      <c r="X34" s="131" t="s">
        <v>338</v>
      </c>
      <c r="Y34" s="131" t="s">
        <v>338</v>
      </c>
      <c r="Z34" s="131" t="s">
        <v>338</v>
      </c>
    </row>
    <row r="35" spans="1:26" ht="5.25" customHeight="1" thickBot="1">
      <c r="A35" s="162"/>
      <c r="B35" s="162"/>
      <c r="C35" s="166"/>
      <c r="D35" s="166"/>
      <c r="E35" s="166"/>
      <c r="F35" s="166"/>
      <c r="G35" s="166"/>
      <c r="H35" s="166"/>
      <c r="I35" s="166"/>
      <c r="J35" s="166"/>
      <c r="K35" s="166"/>
      <c r="L35" s="166"/>
      <c r="M35" s="166"/>
      <c r="N35" s="166"/>
      <c r="O35" s="166"/>
      <c r="P35" s="166"/>
      <c r="Q35" s="166"/>
      <c r="R35" s="166"/>
      <c r="S35" s="166"/>
      <c r="T35" s="166"/>
      <c r="U35" s="166"/>
      <c r="V35" s="166"/>
      <c r="W35" s="166"/>
      <c r="X35" s="45"/>
      <c r="Y35" s="45"/>
      <c r="Z35" s="45"/>
    </row>
    <row r="36" spans="1:26" ht="5.25" customHeight="1" thickBot="1">
      <c r="A36" s="162"/>
      <c r="B36" s="162"/>
      <c r="C36" s="166"/>
      <c r="D36" s="166"/>
      <c r="E36" s="166"/>
      <c r="F36" s="166"/>
      <c r="G36" s="166"/>
      <c r="H36" s="166"/>
      <c r="I36" s="166"/>
      <c r="J36" s="166"/>
      <c r="K36" s="166"/>
      <c r="L36" s="166"/>
      <c r="M36" s="166"/>
      <c r="N36" s="166"/>
      <c r="O36" s="166"/>
      <c r="P36" s="166"/>
      <c r="Q36" s="166"/>
      <c r="R36" s="166"/>
      <c r="S36" s="166"/>
      <c r="T36" s="166"/>
      <c r="U36" s="166"/>
      <c r="V36" s="166"/>
      <c r="W36" s="166"/>
      <c r="X36" s="45"/>
      <c r="Y36" s="45"/>
      <c r="Z36" s="45"/>
    </row>
    <row r="37" spans="1:26" ht="10.5" customHeight="1">
      <c r="A37" s="63"/>
      <c r="B37" s="63"/>
      <c r="C37" s="37"/>
      <c r="D37" s="51"/>
      <c r="E37" s="37"/>
      <c r="F37" s="37"/>
      <c r="G37" s="37"/>
      <c r="H37" s="51"/>
      <c r="I37" s="37"/>
      <c r="J37" s="37"/>
      <c r="K37" s="37"/>
      <c r="L37" s="51"/>
      <c r="M37" s="37"/>
      <c r="N37" s="37"/>
      <c r="O37" s="37"/>
      <c r="P37" s="51"/>
      <c r="Q37" s="37"/>
      <c r="R37" s="37"/>
      <c r="S37" s="51"/>
      <c r="T37" s="37"/>
      <c r="U37" s="38"/>
    </row>
    <row r="38" spans="1:26" ht="14.25" customHeight="1">
      <c r="A38" s="364" t="s">
        <v>96</v>
      </c>
      <c r="B38" s="364"/>
      <c r="C38" s="37"/>
      <c r="D38" s="51"/>
      <c r="E38" s="37"/>
      <c r="F38" s="37"/>
      <c r="G38" s="37"/>
      <c r="H38" s="51"/>
      <c r="I38" s="37"/>
      <c r="J38" s="37"/>
      <c r="K38" s="37"/>
      <c r="L38" s="51"/>
      <c r="M38" s="37"/>
      <c r="N38" s="37"/>
      <c r="O38" s="37"/>
      <c r="P38" s="51"/>
      <c r="Q38" s="37"/>
      <c r="R38" s="37"/>
      <c r="S38" s="51"/>
      <c r="T38" s="37"/>
      <c r="U38" s="38"/>
    </row>
    <row r="39" spans="1:26" ht="11.25" customHeight="1">
      <c r="A39" s="349" t="s">
        <v>127</v>
      </c>
      <c r="B39" s="349"/>
      <c r="C39" s="1"/>
      <c r="D39" s="1"/>
      <c r="E39" s="1"/>
      <c r="F39" s="131">
        <v>341.27</v>
      </c>
      <c r="G39" s="131" t="s">
        <v>338</v>
      </c>
      <c r="H39" s="131">
        <v>37.473999999999997</v>
      </c>
      <c r="I39" s="131">
        <v>149.79499999999999</v>
      </c>
      <c r="J39" s="131">
        <v>22.577000000000002</v>
      </c>
      <c r="K39" s="131">
        <v>586.49</v>
      </c>
      <c r="L39" s="131">
        <v>128.86600000000001</v>
      </c>
      <c r="M39" s="131">
        <v>243.36799999999999</v>
      </c>
      <c r="N39" s="131">
        <v>340.92500000000001</v>
      </c>
      <c r="O39" s="131">
        <v>179.208</v>
      </c>
      <c r="P39" s="131">
        <v>106.977</v>
      </c>
      <c r="Q39" s="131">
        <v>163.93799999999999</v>
      </c>
      <c r="R39" s="131">
        <v>49.466999999999999</v>
      </c>
      <c r="S39" s="131">
        <v>10.863</v>
      </c>
      <c r="T39" s="131">
        <v>56.575000000000003</v>
      </c>
      <c r="U39" s="131">
        <v>10.525</v>
      </c>
      <c r="V39" s="131" t="s">
        <v>338</v>
      </c>
      <c r="W39" s="131">
        <v>676.31899999999996</v>
      </c>
      <c r="X39" s="131" t="s">
        <v>338</v>
      </c>
      <c r="Y39" s="131">
        <v>48.953000000000003</v>
      </c>
      <c r="Z39" s="131">
        <v>3153.59</v>
      </c>
    </row>
    <row r="40" spans="1:26" ht="6" customHeight="1">
      <c r="A40" s="60"/>
      <c r="C40" s="1"/>
      <c r="D40" s="1"/>
      <c r="E40" s="1"/>
      <c r="G40" s="62"/>
      <c r="H40" s="62"/>
      <c r="I40" s="62"/>
      <c r="J40" s="62"/>
      <c r="K40" s="62"/>
      <c r="L40" s="62"/>
      <c r="M40" s="62"/>
      <c r="N40" s="62"/>
      <c r="O40" s="138"/>
      <c r="P40" s="62"/>
      <c r="Q40" s="62"/>
      <c r="R40" s="62"/>
      <c r="S40" s="62"/>
      <c r="T40" s="37"/>
      <c r="U40" s="62"/>
      <c r="V40" s="62"/>
      <c r="W40" s="62"/>
      <c r="X40" s="37"/>
      <c r="Y40" s="43"/>
      <c r="Z40" s="43"/>
    </row>
    <row r="41" spans="1:26" ht="11.25" customHeight="1">
      <c r="A41" s="360" t="s">
        <v>160</v>
      </c>
      <c r="B41" s="360"/>
      <c r="C41" s="1"/>
      <c r="D41" s="1"/>
      <c r="E41" s="1"/>
      <c r="T41" s="37"/>
      <c r="X41" s="37"/>
      <c r="Y41" s="43"/>
      <c r="Z41" s="43"/>
    </row>
    <row r="42" spans="1:26" ht="11.25" customHeight="1">
      <c r="A42" s="348" t="s">
        <v>24</v>
      </c>
      <c r="B42" s="348"/>
      <c r="C42" s="1"/>
      <c r="D42" s="1"/>
      <c r="E42" s="1"/>
      <c r="F42" s="131">
        <v>126.238</v>
      </c>
      <c r="G42" s="131" t="s">
        <v>338</v>
      </c>
      <c r="H42" s="131">
        <v>5.718</v>
      </c>
      <c r="I42" s="131">
        <v>121.827</v>
      </c>
      <c r="J42" s="131" t="s">
        <v>338</v>
      </c>
      <c r="K42" s="131">
        <v>58.421999999999997</v>
      </c>
      <c r="L42" s="131">
        <v>10.984999999999999</v>
      </c>
      <c r="M42" s="131">
        <v>115.621</v>
      </c>
      <c r="N42" s="131">
        <v>31.97</v>
      </c>
      <c r="O42" s="131">
        <v>104.378</v>
      </c>
      <c r="P42" s="131">
        <v>27.707999999999998</v>
      </c>
      <c r="Q42" s="131">
        <v>113.315</v>
      </c>
      <c r="R42" s="131">
        <v>0.626</v>
      </c>
      <c r="S42" s="131">
        <v>7.6059999999999999</v>
      </c>
      <c r="T42" s="131">
        <v>0.748</v>
      </c>
      <c r="U42" s="131">
        <v>4.484</v>
      </c>
      <c r="V42" s="131" t="s">
        <v>338</v>
      </c>
      <c r="W42" s="131">
        <v>236.09800000000001</v>
      </c>
      <c r="X42" s="131" t="s">
        <v>338</v>
      </c>
      <c r="Y42" s="131">
        <v>23.600999999999999</v>
      </c>
      <c r="Z42" s="131">
        <v>989.346</v>
      </c>
    </row>
    <row r="43" spans="1:26" ht="10.5" customHeight="1">
      <c r="A43" s="137"/>
      <c r="B43" s="63" t="s">
        <v>6</v>
      </c>
      <c r="C43" s="1"/>
      <c r="D43" s="1"/>
      <c r="E43" s="1"/>
      <c r="F43" s="38"/>
      <c r="G43" s="138"/>
      <c r="H43" s="38"/>
      <c r="I43" s="38"/>
      <c r="J43" s="38"/>
      <c r="K43" s="52"/>
      <c r="L43" s="38"/>
      <c r="M43" s="38"/>
      <c r="N43" s="38"/>
      <c r="O43" s="52"/>
      <c r="P43" s="38"/>
      <c r="Q43" s="38"/>
      <c r="R43" s="52"/>
      <c r="S43" s="38"/>
      <c r="T43" s="6"/>
      <c r="U43" s="38"/>
      <c r="V43" s="52"/>
      <c r="W43" s="38"/>
      <c r="X43" s="6"/>
      <c r="Y43" s="43"/>
      <c r="Z43" s="43"/>
    </row>
    <row r="44" spans="1:26" ht="10.5" customHeight="1">
      <c r="A44" s="13"/>
      <c r="B44" s="63" t="s">
        <v>87</v>
      </c>
      <c r="C44" s="1"/>
      <c r="D44" s="1"/>
      <c r="E44" s="1"/>
      <c r="F44" s="132">
        <v>4.8680000000000003</v>
      </c>
      <c r="G44" s="132" t="s">
        <v>338</v>
      </c>
      <c r="H44" s="132" t="s">
        <v>338</v>
      </c>
      <c r="I44" s="132">
        <v>39.215000000000003</v>
      </c>
      <c r="J44" s="132" t="s">
        <v>338</v>
      </c>
      <c r="K44" s="132">
        <v>10.731999999999999</v>
      </c>
      <c r="L44" s="132" t="s">
        <v>338</v>
      </c>
      <c r="M44" s="132">
        <v>54.405999999999999</v>
      </c>
      <c r="N44" s="132">
        <v>2.964</v>
      </c>
      <c r="O44" s="132">
        <v>0.92700000000000005</v>
      </c>
      <c r="P44" s="132">
        <v>6.4109999999999996</v>
      </c>
      <c r="Q44" s="132" t="s">
        <v>338</v>
      </c>
      <c r="R44" s="132">
        <v>0.626</v>
      </c>
      <c r="S44" s="132" t="s">
        <v>338</v>
      </c>
      <c r="T44" s="132" t="s">
        <v>338</v>
      </c>
      <c r="U44" s="132">
        <v>3.121</v>
      </c>
      <c r="V44" s="132" t="s">
        <v>338</v>
      </c>
      <c r="W44" s="132">
        <v>22.843</v>
      </c>
      <c r="X44" s="132" t="s">
        <v>338</v>
      </c>
      <c r="Y44" s="132">
        <v>12.92</v>
      </c>
      <c r="Z44" s="132">
        <v>159.03399999999999</v>
      </c>
    </row>
    <row r="45" spans="1:26" ht="10.5" customHeight="1">
      <c r="A45" s="13"/>
      <c r="B45" s="63" t="s">
        <v>88</v>
      </c>
      <c r="C45" s="1"/>
      <c r="D45" s="1"/>
      <c r="E45" s="1"/>
      <c r="F45" s="132" t="s">
        <v>338</v>
      </c>
      <c r="G45" s="132" t="s">
        <v>338</v>
      </c>
      <c r="H45" s="132" t="s">
        <v>338</v>
      </c>
      <c r="I45" s="132">
        <v>6.3179999999999996</v>
      </c>
      <c r="J45" s="132" t="s">
        <v>338</v>
      </c>
      <c r="K45" s="132" t="s">
        <v>338</v>
      </c>
      <c r="L45" s="132" t="s">
        <v>338</v>
      </c>
      <c r="M45" s="132">
        <v>2.8879999999999999</v>
      </c>
      <c r="N45" s="132" t="s">
        <v>338</v>
      </c>
      <c r="O45" s="132">
        <v>14.49</v>
      </c>
      <c r="P45" s="132" t="s">
        <v>338</v>
      </c>
      <c r="Q45" s="132" t="s">
        <v>338</v>
      </c>
      <c r="R45" s="132" t="s">
        <v>338</v>
      </c>
      <c r="S45" s="132" t="s">
        <v>338</v>
      </c>
      <c r="T45" s="132" t="s">
        <v>338</v>
      </c>
      <c r="U45" s="132" t="s">
        <v>338</v>
      </c>
      <c r="V45" s="132" t="s">
        <v>338</v>
      </c>
      <c r="W45" s="132">
        <v>50.3</v>
      </c>
      <c r="X45" s="132" t="s">
        <v>338</v>
      </c>
      <c r="Y45" s="132" t="s">
        <v>338</v>
      </c>
      <c r="Z45" s="132">
        <v>73.997</v>
      </c>
    </row>
    <row r="46" spans="1:26" ht="10.5" customHeight="1">
      <c r="A46" s="13"/>
      <c r="B46" s="63" t="s">
        <v>89</v>
      </c>
      <c r="C46" s="1"/>
      <c r="D46" s="1"/>
      <c r="E46" s="1"/>
      <c r="F46" s="132">
        <v>3.9390000000000001</v>
      </c>
      <c r="G46" s="132" t="s">
        <v>338</v>
      </c>
      <c r="H46" s="132">
        <v>2.0760000000000001</v>
      </c>
      <c r="I46" s="132">
        <v>8.4920000000000009</v>
      </c>
      <c r="J46" s="132" t="s">
        <v>338</v>
      </c>
      <c r="K46" s="132">
        <v>5.3730000000000002</v>
      </c>
      <c r="L46" s="132" t="s">
        <v>338</v>
      </c>
      <c r="M46" s="132">
        <v>18.12</v>
      </c>
      <c r="N46" s="132">
        <v>14.362</v>
      </c>
      <c r="O46" s="132">
        <v>62.612000000000002</v>
      </c>
      <c r="P46" s="132">
        <v>0.67700000000000005</v>
      </c>
      <c r="Q46" s="132">
        <v>13.273999999999999</v>
      </c>
      <c r="R46" s="132" t="s">
        <v>338</v>
      </c>
      <c r="S46" s="132">
        <v>7.6059999999999999</v>
      </c>
      <c r="T46" s="132" t="s">
        <v>338</v>
      </c>
      <c r="U46" s="132">
        <v>0.51600000000000001</v>
      </c>
      <c r="V46" s="132" t="s">
        <v>338</v>
      </c>
      <c r="W46" s="132">
        <v>69.463999999999999</v>
      </c>
      <c r="X46" s="132" t="s">
        <v>338</v>
      </c>
      <c r="Y46" s="132">
        <v>10.68</v>
      </c>
      <c r="Z46" s="132">
        <v>217.18899999999999</v>
      </c>
    </row>
    <row r="47" spans="1:26" ht="10.5" customHeight="1">
      <c r="A47" s="13"/>
      <c r="B47" s="63" t="s">
        <v>209</v>
      </c>
      <c r="C47" s="1"/>
      <c r="D47" s="1"/>
      <c r="E47" s="1"/>
      <c r="F47" s="132">
        <v>8.9079999999999995</v>
      </c>
      <c r="G47" s="132" t="s">
        <v>338</v>
      </c>
      <c r="H47" s="132">
        <v>3.6419999999999999</v>
      </c>
      <c r="I47" s="132">
        <v>9.14</v>
      </c>
      <c r="J47" s="132" t="s">
        <v>338</v>
      </c>
      <c r="K47" s="132">
        <v>25.657</v>
      </c>
      <c r="L47" s="132" t="s">
        <v>338</v>
      </c>
      <c r="M47" s="132">
        <v>6.6470000000000002</v>
      </c>
      <c r="N47" s="132" t="s">
        <v>338</v>
      </c>
      <c r="O47" s="132">
        <v>14.625</v>
      </c>
      <c r="P47" s="132">
        <v>1.7989999999999999</v>
      </c>
      <c r="Q47" s="132">
        <v>80.123999999999995</v>
      </c>
      <c r="R47" s="132" t="s">
        <v>338</v>
      </c>
      <c r="S47" s="132" t="s">
        <v>338</v>
      </c>
      <c r="T47" s="132">
        <v>0.748</v>
      </c>
      <c r="U47" s="132" t="s">
        <v>338</v>
      </c>
      <c r="V47" s="132" t="s">
        <v>338</v>
      </c>
      <c r="W47" s="132">
        <v>2.569</v>
      </c>
      <c r="X47" s="132" t="s">
        <v>338</v>
      </c>
      <c r="Y47" s="132" t="s">
        <v>338</v>
      </c>
      <c r="Z47" s="132">
        <v>153.86000000000001</v>
      </c>
    </row>
    <row r="48" spans="1:26" ht="10.5" customHeight="1">
      <c r="A48" s="13"/>
      <c r="B48" s="63" t="s">
        <v>198</v>
      </c>
      <c r="C48" s="1"/>
      <c r="D48" s="1"/>
      <c r="E48" s="1"/>
      <c r="F48" s="132">
        <v>107.074</v>
      </c>
      <c r="G48" s="132" t="s">
        <v>338</v>
      </c>
      <c r="H48" s="132" t="s">
        <v>338</v>
      </c>
      <c r="I48" s="132">
        <v>34.591999999999999</v>
      </c>
      <c r="J48" s="132" t="s">
        <v>338</v>
      </c>
      <c r="K48" s="132">
        <v>4.5330000000000004</v>
      </c>
      <c r="L48" s="132" t="s">
        <v>338</v>
      </c>
      <c r="M48" s="132">
        <v>20.706</v>
      </c>
      <c r="N48" s="132">
        <v>14.644</v>
      </c>
      <c r="O48" s="132">
        <v>1.9059999999999999</v>
      </c>
      <c r="P48" s="132" t="s">
        <v>338</v>
      </c>
      <c r="Q48" s="132" t="s">
        <v>338</v>
      </c>
      <c r="R48" s="132" t="s">
        <v>338</v>
      </c>
      <c r="S48" s="132" t="s">
        <v>338</v>
      </c>
      <c r="T48" s="132" t="s">
        <v>338</v>
      </c>
      <c r="U48" s="132" t="s">
        <v>338</v>
      </c>
      <c r="V48" s="132" t="s">
        <v>338</v>
      </c>
      <c r="W48" s="132">
        <v>45.273000000000003</v>
      </c>
      <c r="X48" s="132" t="s">
        <v>338</v>
      </c>
      <c r="Y48" s="132" t="s">
        <v>338</v>
      </c>
      <c r="Z48" s="132">
        <v>228.727</v>
      </c>
    </row>
    <row r="49" spans="1:26" ht="5.25" customHeight="1">
      <c r="A49" s="18"/>
      <c r="B49" s="18"/>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row>
    <row r="50" spans="1:26" ht="5.25" customHeight="1">
      <c r="A50" s="64"/>
      <c r="B50" s="64"/>
      <c r="C50" s="152"/>
      <c r="D50" s="61"/>
      <c r="E50" s="22"/>
      <c r="F50" s="22"/>
      <c r="G50" s="22"/>
      <c r="H50" s="61"/>
      <c r="I50" s="22"/>
      <c r="J50" s="22"/>
      <c r="K50" s="22"/>
      <c r="L50" s="61"/>
      <c r="M50" s="22"/>
      <c r="N50" s="22"/>
      <c r="O50" s="22"/>
      <c r="P50" s="61"/>
      <c r="Q50" s="22"/>
      <c r="R50" s="22"/>
      <c r="S50" s="61"/>
      <c r="T50" s="22"/>
    </row>
    <row r="51" spans="1:26" ht="11.25" customHeight="1">
      <c r="A51" s="360" t="s">
        <v>161</v>
      </c>
      <c r="B51" s="360"/>
    </row>
    <row r="52" spans="1:26" ht="11.25" customHeight="1">
      <c r="A52" s="348" t="s">
        <v>24</v>
      </c>
      <c r="B52" s="348"/>
      <c r="C52" s="1"/>
      <c r="D52" s="1"/>
      <c r="E52" s="1"/>
      <c r="F52" s="131">
        <v>215.03100000000001</v>
      </c>
      <c r="G52" s="131" t="s">
        <v>338</v>
      </c>
      <c r="H52" s="131">
        <v>31.757000000000001</v>
      </c>
      <c r="I52" s="131">
        <v>27.968</v>
      </c>
      <c r="J52" s="131">
        <v>22.577000000000002</v>
      </c>
      <c r="K52" s="131">
        <v>528.06700000000001</v>
      </c>
      <c r="L52" s="131">
        <v>117.88</v>
      </c>
      <c r="M52" s="131">
        <v>127.184</v>
      </c>
      <c r="N52" s="131">
        <v>308.95499999999998</v>
      </c>
      <c r="O52" s="131">
        <v>74.83</v>
      </c>
      <c r="P52" s="131">
        <v>79.269000000000005</v>
      </c>
      <c r="Q52" s="131">
        <v>50.622999999999998</v>
      </c>
      <c r="R52" s="131">
        <v>48.841000000000001</v>
      </c>
      <c r="S52" s="131">
        <v>3.2570000000000001</v>
      </c>
      <c r="T52" s="131">
        <v>55.826999999999998</v>
      </c>
      <c r="U52" s="131">
        <v>6.0410000000000004</v>
      </c>
      <c r="V52" s="131" t="s">
        <v>338</v>
      </c>
      <c r="W52" s="131">
        <v>438.26100000000002</v>
      </c>
      <c r="X52" s="131" t="s">
        <v>338</v>
      </c>
      <c r="Y52" s="131">
        <v>25.352</v>
      </c>
      <c r="Z52" s="131">
        <v>2161.721</v>
      </c>
    </row>
    <row r="53" spans="1:26" ht="10.5" customHeight="1">
      <c r="A53" s="137"/>
      <c r="B53" s="63" t="s">
        <v>6</v>
      </c>
      <c r="C53" s="1"/>
      <c r="D53" s="1"/>
      <c r="E53" s="1"/>
      <c r="F53" s="38"/>
      <c r="G53" s="138"/>
      <c r="H53" s="38"/>
      <c r="I53" s="38"/>
      <c r="J53" s="38"/>
      <c r="K53" s="52"/>
      <c r="L53" s="38"/>
      <c r="M53" s="38"/>
      <c r="N53" s="38"/>
      <c r="O53" s="52"/>
      <c r="P53" s="38"/>
      <c r="Q53" s="38"/>
      <c r="R53" s="52"/>
      <c r="S53" s="38"/>
      <c r="U53" s="38"/>
      <c r="V53" s="52"/>
      <c r="W53" s="38"/>
      <c r="X53" s="43"/>
      <c r="Y53" s="43"/>
      <c r="Z53" s="43"/>
    </row>
    <row r="54" spans="1:26" ht="10.5" customHeight="1">
      <c r="A54" s="13"/>
      <c r="B54" s="63" t="s">
        <v>90</v>
      </c>
      <c r="C54" s="1"/>
      <c r="D54" s="1"/>
      <c r="E54" s="1"/>
      <c r="F54" s="132">
        <v>215.03100000000001</v>
      </c>
      <c r="G54" s="132" t="s">
        <v>338</v>
      </c>
      <c r="H54" s="132">
        <v>31.757000000000001</v>
      </c>
      <c r="I54" s="132">
        <v>25.745999999999999</v>
      </c>
      <c r="J54" s="132">
        <v>22.577000000000002</v>
      </c>
      <c r="K54" s="132">
        <v>526.50400000000002</v>
      </c>
      <c r="L54" s="132">
        <v>117.88</v>
      </c>
      <c r="M54" s="132">
        <v>127.184</v>
      </c>
      <c r="N54" s="132">
        <v>308.95499999999998</v>
      </c>
      <c r="O54" s="132">
        <v>73.48</v>
      </c>
      <c r="P54" s="132">
        <v>79.269000000000005</v>
      </c>
      <c r="Q54" s="132">
        <v>50.622999999999998</v>
      </c>
      <c r="R54" s="132">
        <v>44.76</v>
      </c>
      <c r="S54" s="132">
        <v>3.2570000000000001</v>
      </c>
      <c r="T54" s="132">
        <v>55.826999999999998</v>
      </c>
      <c r="U54" s="132">
        <v>6.0410000000000004</v>
      </c>
      <c r="V54" s="132" t="s">
        <v>338</v>
      </c>
      <c r="W54" s="132">
        <v>436.613</v>
      </c>
      <c r="X54" s="132" t="s">
        <v>338</v>
      </c>
      <c r="Y54" s="132">
        <v>25.352</v>
      </c>
      <c r="Z54" s="132">
        <v>2150.8580000000002</v>
      </c>
    </row>
    <row r="55" spans="1:26" ht="6" customHeight="1">
      <c r="A55" s="18"/>
      <c r="B55" s="18"/>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ht="5.25" customHeight="1">
      <c r="A56" s="63"/>
      <c r="B56" s="63"/>
      <c r="C56" s="6"/>
      <c r="D56" s="51"/>
      <c r="E56" s="6"/>
      <c r="F56" s="6"/>
      <c r="G56" s="6"/>
      <c r="H56" s="51"/>
      <c r="I56" s="6"/>
      <c r="J56" s="6"/>
      <c r="K56" s="6"/>
      <c r="L56" s="51"/>
      <c r="M56" s="6"/>
      <c r="N56" s="6"/>
      <c r="O56" s="6"/>
      <c r="P56" s="51"/>
      <c r="Q56" s="6"/>
      <c r="R56" s="6"/>
      <c r="S56" s="51"/>
      <c r="T56" s="6"/>
    </row>
    <row r="57" spans="1:26" ht="11.25" customHeight="1">
      <c r="A57" s="242" t="s">
        <v>162</v>
      </c>
      <c r="B57" s="242"/>
      <c r="C57" s="242"/>
    </row>
    <row r="58" spans="1:26" ht="11.25" customHeight="1">
      <c r="A58" s="348" t="s">
        <v>24</v>
      </c>
      <c r="B58" s="348"/>
      <c r="C58" s="1"/>
      <c r="D58" s="1"/>
      <c r="E58" s="1"/>
      <c r="F58" s="131" t="s">
        <v>338</v>
      </c>
      <c r="G58" s="131" t="s">
        <v>338</v>
      </c>
      <c r="H58" s="131" t="s">
        <v>338</v>
      </c>
      <c r="I58" s="131" t="s">
        <v>338</v>
      </c>
      <c r="J58" s="131" t="s">
        <v>338</v>
      </c>
      <c r="K58" s="131" t="s">
        <v>338</v>
      </c>
      <c r="L58" s="131" t="s">
        <v>338</v>
      </c>
      <c r="M58" s="131">
        <v>0.56299999999999994</v>
      </c>
      <c r="N58" s="131" t="s">
        <v>338</v>
      </c>
      <c r="O58" s="131" t="s">
        <v>338</v>
      </c>
      <c r="P58" s="131" t="s">
        <v>338</v>
      </c>
      <c r="Q58" s="131" t="s">
        <v>338</v>
      </c>
      <c r="R58" s="131" t="s">
        <v>338</v>
      </c>
      <c r="S58" s="131" t="s">
        <v>338</v>
      </c>
      <c r="T58" s="131" t="s">
        <v>338</v>
      </c>
      <c r="U58" s="131" t="s">
        <v>338</v>
      </c>
      <c r="V58" s="131" t="s">
        <v>338</v>
      </c>
      <c r="W58" s="131">
        <v>1.9610000000000001</v>
      </c>
      <c r="X58" s="131" t="s">
        <v>338</v>
      </c>
      <c r="Y58" s="131" t="s">
        <v>338</v>
      </c>
      <c r="Z58" s="131">
        <v>2.5230000000000001</v>
      </c>
    </row>
    <row r="59" spans="1:26" ht="5.25" customHeight="1">
      <c r="A59" s="18"/>
      <c r="B59" s="18"/>
      <c r="C59" s="1"/>
      <c r="D59" s="1"/>
      <c r="E59" s="1"/>
      <c r="F59" s="151"/>
      <c r="G59" s="151"/>
      <c r="H59" s="151"/>
      <c r="I59" s="151"/>
      <c r="J59" s="151"/>
      <c r="K59" s="151"/>
      <c r="L59" s="151"/>
      <c r="M59" s="151"/>
      <c r="N59" s="151"/>
      <c r="O59" s="151"/>
      <c r="P59" s="151"/>
      <c r="Q59" s="151"/>
      <c r="R59" s="151"/>
      <c r="S59" s="151"/>
      <c r="T59" s="151"/>
      <c r="U59" s="151"/>
      <c r="V59" s="151"/>
      <c r="W59" s="151"/>
      <c r="X59" s="151"/>
      <c r="Y59" s="151"/>
      <c r="Z59" s="151"/>
    </row>
    <row r="60" spans="1:26" ht="5.25" customHeight="1">
      <c r="A60" s="63"/>
      <c r="B60" s="63"/>
      <c r="C60" s="1"/>
      <c r="D60" s="1"/>
      <c r="E60" s="1"/>
      <c r="F60" s="6"/>
      <c r="G60" s="51"/>
      <c r="H60" s="6"/>
      <c r="I60" s="6"/>
      <c r="J60" s="6"/>
      <c r="K60" s="51"/>
      <c r="L60" s="6"/>
      <c r="M60" s="6"/>
      <c r="N60" s="6"/>
      <c r="O60" s="51"/>
      <c r="P60" s="6"/>
      <c r="Q60" s="6"/>
      <c r="R60" s="51"/>
      <c r="S60" s="6"/>
      <c r="U60" s="6"/>
      <c r="V60" s="51"/>
      <c r="W60" s="6"/>
      <c r="X60" s="43"/>
      <c r="Y60" s="43"/>
      <c r="Z60" s="43"/>
    </row>
    <row r="61" spans="1:26" ht="12" customHeight="1">
      <c r="A61" s="360" t="s">
        <v>163</v>
      </c>
      <c r="B61" s="360"/>
      <c r="C61" s="1"/>
      <c r="D61" s="1"/>
      <c r="E61" s="1"/>
      <c r="F61" s="153"/>
      <c r="G61" s="153"/>
      <c r="H61" s="153"/>
      <c r="I61" s="153"/>
      <c r="J61" s="39"/>
      <c r="K61" s="51"/>
      <c r="L61" s="39"/>
      <c r="M61" s="39"/>
      <c r="N61" s="39"/>
      <c r="O61" s="51"/>
      <c r="P61" s="39"/>
      <c r="Q61" s="39"/>
      <c r="R61" s="51"/>
      <c r="S61" s="39"/>
      <c r="U61" s="39"/>
      <c r="V61" s="51"/>
      <c r="W61" s="39"/>
      <c r="X61" s="43"/>
      <c r="Y61" s="43"/>
      <c r="Z61" s="43"/>
    </row>
    <row r="62" spans="1:26" ht="12" customHeight="1">
      <c r="A62" s="348" t="s">
        <v>24</v>
      </c>
      <c r="B62" s="348"/>
      <c r="C62" s="1"/>
      <c r="D62" s="1"/>
      <c r="E62" s="1"/>
      <c r="F62" s="131" t="s">
        <v>338</v>
      </c>
      <c r="G62" s="131" t="s">
        <v>338</v>
      </c>
      <c r="H62" s="131" t="s">
        <v>338</v>
      </c>
      <c r="I62" s="131" t="s">
        <v>338</v>
      </c>
      <c r="J62" s="131" t="s">
        <v>338</v>
      </c>
      <c r="K62" s="131" t="s">
        <v>338</v>
      </c>
      <c r="L62" s="131" t="s">
        <v>338</v>
      </c>
      <c r="M62" s="131" t="s">
        <v>338</v>
      </c>
      <c r="N62" s="131" t="s">
        <v>338</v>
      </c>
      <c r="O62" s="131" t="s">
        <v>338</v>
      </c>
      <c r="P62" s="131" t="s">
        <v>338</v>
      </c>
      <c r="Q62" s="131" t="s">
        <v>338</v>
      </c>
      <c r="R62" s="131" t="s">
        <v>338</v>
      </c>
      <c r="S62" s="131" t="s">
        <v>338</v>
      </c>
      <c r="T62" s="131" t="s">
        <v>338</v>
      </c>
      <c r="U62" s="131" t="s">
        <v>338</v>
      </c>
      <c r="V62" s="131" t="s">
        <v>338</v>
      </c>
      <c r="W62" s="131" t="s">
        <v>338</v>
      </c>
      <c r="X62" s="131" t="s">
        <v>338</v>
      </c>
      <c r="Y62" s="131" t="s">
        <v>338</v>
      </c>
      <c r="Z62" s="131" t="s">
        <v>338</v>
      </c>
    </row>
    <row r="63" spans="1:26" ht="5.25" customHeight="1" thickBot="1">
      <c r="A63" s="45"/>
      <c r="B63" s="45"/>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25.5" customHeight="1">
      <c r="A64" s="365" t="s">
        <v>239</v>
      </c>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row>
  </sheetData>
  <sheetProtection formatCells="0" formatColumns="0" formatRows="0"/>
  <mergeCells count="23">
    <mergeCell ref="A52:B52"/>
    <mergeCell ref="A42:B42"/>
    <mergeCell ref="A51:B51"/>
    <mergeCell ref="A41:B41"/>
    <mergeCell ref="A39:B39"/>
    <mergeCell ref="A30:B30"/>
    <mergeCell ref="A14:B14"/>
    <mergeCell ref="A62:B62"/>
    <mergeCell ref="A64:Z64"/>
    <mergeCell ref="A61:B61"/>
    <mergeCell ref="A33:B33"/>
    <mergeCell ref="A58:B58"/>
    <mergeCell ref="A34:B34"/>
    <mergeCell ref="A24:B24"/>
    <mergeCell ref="A23:B23"/>
    <mergeCell ref="A38:B38"/>
    <mergeCell ref="A6:B6"/>
    <mergeCell ref="F6:Z6"/>
    <mergeCell ref="A8:B8"/>
    <mergeCell ref="A7:B7"/>
    <mergeCell ref="A11:B11"/>
    <mergeCell ref="A13:B13"/>
    <mergeCell ref="A10:B10"/>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1:IU64"/>
  <sheetViews>
    <sheetView zoomScaleNormal="100" workbookViewId="0">
      <selection activeCell="A5" sqref="A5"/>
    </sheetView>
  </sheetViews>
  <sheetFormatPr defaultRowHeight="12.75"/>
  <cols>
    <col min="1" max="1" width="2.85546875" style="1" customWidth="1"/>
    <col min="2" max="2" width="14.7109375" style="1" customWidth="1"/>
    <col min="3" max="5" width="3.28515625" style="43" hidden="1" customWidth="1"/>
    <col min="6" max="23" width="3.28515625" style="43" customWidth="1"/>
    <col min="24" max="25" width="3.28515625" style="1" customWidth="1"/>
    <col min="26" max="26" width="5.85546875" style="1" customWidth="1"/>
    <col min="27" max="16384" width="9.140625" style="1"/>
  </cols>
  <sheetData>
    <row r="1" spans="1:26" ht="6.75" customHeight="1"/>
    <row r="2" spans="1:26" ht="15.75" customHeight="1">
      <c r="A2" s="191" t="s">
        <v>220</v>
      </c>
      <c r="B2" s="203"/>
      <c r="C2" s="203"/>
      <c r="D2" s="203"/>
      <c r="E2" s="203"/>
      <c r="F2" s="203"/>
      <c r="G2" s="203"/>
      <c r="H2" s="203"/>
      <c r="I2" s="203"/>
      <c r="J2" s="203"/>
      <c r="K2" s="203"/>
      <c r="L2" s="203"/>
      <c r="M2" s="203"/>
      <c r="N2" s="203"/>
      <c r="O2" s="203"/>
      <c r="P2" s="203"/>
      <c r="Q2" s="203"/>
      <c r="R2" s="203"/>
      <c r="S2" s="203"/>
      <c r="T2" s="203"/>
      <c r="U2" s="203"/>
      <c r="V2" s="203"/>
      <c r="W2" s="203"/>
    </row>
    <row r="3" spans="1:26" s="20" customFormat="1" ht="15.75" customHeight="1">
      <c r="A3" s="191" t="s">
        <v>372</v>
      </c>
      <c r="B3" s="199"/>
      <c r="C3" s="194"/>
      <c r="D3" s="194"/>
      <c r="E3" s="194"/>
      <c r="F3" s="194"/>
      <c r="G3" s="194"/>
      <c r="H3" s="194"/>
      <c r="I3" s="194"/>
      <c r="J3" s="194"/>
      <c r="K3" s="194"/>
      <c r="L3" s="194"/>
      <c r="M3" s="194"/>
      <c r="N3" s="194"/>
      <c r="O3" s="194"/>
      <c r="P3" s="194"/>
      <c r="Q3" s="194"/>
      <c r="R3" s="194"/>
      <c r="S3" s="194"/>
      <c r="T3" s="194"/>
      <c r="U3" s="194"/>
      <c r="V3" s="190"/>
      <c r="W3" s="190"/>
    </row>
    <row r="4" spans="1:26" ht="15.75" customHeight="1">
      <c r="A4" s="196" t="s">
        <v>290</v>
      </c>
      <c r="B4" s="140"/>
      <c r="C4" s="150"/>
      <c r="D4" s="150"/>
      <c r="E4" s="150"/>
      <c r="F4" s="150"/>
      <c r="G4" s="150"/>
      <c r="H4" s="150"/>
      <c r="I4" s="150"/>
      <c r="J4" s="150"/>
      <c r="K4" s="150"/>
      <c r="L4" s="150"/>
      <c r="M4" s="150"/>
      <c r="N4" s="150"/>
      <c r="O4" s="150"/>
      <c r="P4" s="150"/>
      <c r="Q4" s="150"/>
      <c r="R4" s="150"/>
      <c r="S4" s="150"/>
      <c r="T4" s="150"/>
      <c r="U4" s="150"/>
      <c r="V4" s="169"/>
      <c r="W4" s="169"/>
    </row>
    <row r="5" spans="1:26" ht="15.75" customHeight="1" thickBot="1">
      <c r="A5" s="299" t="s">
        <v>385</v>
      </c>
      <c r="B5" s="141"/>
      <c r="C5" s="198"/>
      <c r="D5" s="198"/>
      <c r="E5" s="198"/>
      <c r="F5" s="198"/>
      <c r="G5" s="198"/>
      <c r="H5" s="198"/>
      <c r="I5" s="198"/>
      <c r="J5" s="198"/>
      <c r="K5" s="198"/>
      <c r="L5" s="198"/>
      <c r="M5" s="198"/>
      <c r="N5" s="198"/>
      <c r="O5" s="198"/>
      <c r="P5" s="198"/>
      <c r="Q5" s="198"/>
      <c r="R5" s="198"/>
      <c r="S5" s="198"/>
      <c r="T5" s="198"/>
      <c r="U5" s="198"/>
      <c r="V5" s="50"/>
      <c r="W5" s="50"/>
      <c r="X5" s="45"/>
      <c r="Y5" s="45"/>
      <c r="Z5" s="45"/>
    </row>
    <row r="6" spans="1:26" ht="15" customHeight="1">
      <c r="A6" s="349" t="s">
        <v>166</v>
      </c>
      <c r="B6" s="349"/>
      <c r="D6" s="297"/>
      <c r="E6" s="297"/>
      <c r="F6" s="342" t="s">
        <v>169</v>
      </c>
      <c r="G6" s="342"/>
      <c r="H6" s="342"/>
      <c r="I6" s="342"/>
      <c r="J6" s="342"/>
      <c r="K6" s="342"/>
      <c r="L6" s="342"/>
      <c r="M6" s="342"/>
      <c r="N6" s="342"/>
      <c r="O6" s="342"/>
      <c r="P6" s="342"/>
      <c r="Q6" s="342"/>
      <c r="R6" s="342"/>
      <c r="S6" s="342"/>
      <c r="T6" s="342"/>
      <c r="U6" s="342"/>
      <c r="V6" s="342"/>
      <c r="W6" s="342"/>
      <c r="X6" s="342"/>
      <c r="Y6" s="342"/>
      <c r="Z6" s="342"/>
    </row>
    <row r="7" spans="1:26" ht="13.5" customHeight="1" thickBot="1">
      <c r="A7" s="335" t="s">
        <v>97</v>
      </c>
      <c r="B7" s="335"/>
      <c r="F7" s="189" t="s">
        <v>210</v>
      </c>
      <c r="G7" s="189" t="s">
        <v>211</v>
      </c>
      <c r="H7" s="189" t="s">
        <v>212</v>
      </c>
      <c r="I7" s="189" t="s">
        <v>213</v>
      </c>
      <c r="J7" s="189" t="s">
        <v>214</v>
      </c>
      <c r="K7" s="189" t="s">
        <v>215</v>
      </c>
      <c r="L7" s="189" t="s">
        <v>216</v>
      </c>
      <c r="M7" s="189" t="s">
        <v>217</v>
      </c>
      <c r="N7" s="189" t="s">
        <v>218</v>
      </c>
      <c r="O7" s="28">
        <v>10</v>
      </c>
      <c r="P7" s="28">
        <v>11</v>
      </c>
      <c r="Q7" s="28">
        <v>12</v>
      </c>
      <c r="R7" s="28">
        <v>13</v>
      </c>
      <c r="S7" s="28">
        <v>14</v>
      </c>
      <c r="T7" s="28">
        <v>15</v>
      </c>
      <c r="U7" s="28">
        <v>16</v>
      </c>
      <c r="V7" s="28">
        <v>17</v>
      </c>
      <c r="W7" s="28">
        <v>18</v>
      </c>
      <c r="X7" s="28">
        <v>19</v>
      </c>
      <c r="Y7" s="28">
        <v>20</v>
      </c>
      <c r="Z7" s="106" t="s">
        <v>24</v>
      </c>
    </row>
    <row r="8" spans="1:26" ht="6" customHeight="1">
      <c r="A8" s="349"/>
      <c r="B8" s="349"/>
      <c r="C8" s="62"/>
      <c r="D8" s="62"/>
      <c r="E8" s="62"/>
      <c r="F8" s="62"/>
      <c r="G8" s="62"/>
      <c r="H8" s="62"/>
      <c r="I8" s="62"/>
      <c r="J8" s="62"/>
      <c r="K8" s="62"/>
      <c r="L8" s="62"/>
      <c r="M8" s="62"/>
      <c r="N8" s="62"/>
      <c r="O8" s="62"/>
      <c r="P8" s="62"/>
      <c r="Q8" s="62"/>
      <c r="R8" s="62"/>
      <c r="S8" s="62"/>
      <c r="T8" s="62"/>
      <c r="U8" s="62"/>
    </row>
    <row r="9" spans="1:26" ht="6" hidden="1" customHeight="1">
      <c r="A9" s="36"/>
      <c r="B9" s="36"/>
      <c r="C9" s="62"/>
      <c r="D9" s="62"/>
      <c r="E9" s="62"/>
      <c r="F9" s="62"/>
      <c r="G9" s="62"/>
      <c r="H9" s="62"/>
      <c r="I9" s="62"/>
      <c r="J9" s="62"/>
      <c r="K9" s="62"/>
      <c r="L9" s="62"/>
      <c r="M9" s="62"/>
      <c r="N9" s="62"/>
      <c r="O9" s="62"/>
      <c r="P9" s="62"/>
      <c r="Q9" s="62"/>
      <c r="R9" s="62"/>
      <c r="S9" s="62"/>
      <c r="T9" s="62"/>
      <c r="U9" s="62"/>
    </row>
    <row r="10" spans="1:26" ht="13.5" customHeight="1">
      <c r="A10" s="364" t="s">
        <v>91</v>
      </c>
      <c r="B10" s="364"/>
      <c r="C10" s="62"/>
      <c r="D10" s="62"/>
      <c r="E10" s="62"/>
      <c r="F10" s="62"/>
      <c r="G10" s="62"/>
      <c r="H10" s="62"/>
      <c r="I10" s="62"/>
      <c r="J10" s="62"/>
      <c r="K10" s="62"/>
      <c r="L10" s="62"/>
      <c r="M10" s="62"/>
      <c r="N10" s="62"/>
      <c r="O10" s="62"/>
      <c r="P10" s="62"/>
      <c r="Q10" s="62"/>
      <c r="R10" s="62"/>
      <c r="S10" s="62"/>
      <c r="T10" s="62"/>
      <c r="U10" s="62"/>
    </row>
    <row r="11" spans="1:26" ht="12" customHeight="1">
      <c r="A11" s="349" t="s">
        <v>126</v>
      </c>
      <c r="B11" s="349"/>
      <c r="C11" s="1"/>
      <c r="D11" s="1"/>
      <c r="E11" s="1"/>
      <c r="F11" s="131">
        <v>90.623000000000005</v>
      </c>
      <c r="G11" s="131" t="s">
        <v>338</v>
      </c>
      <c r="H11" s="131">
        <v>0.76300000000000001</v>
      </c>
      <c r="I11" s="131">
        <v>154.68100000000001</v>
      </c>
      <c r="J11" s="131">
        <v>0.746</v>
      </c>
      <c r="K11" s="131">
        <v>161.38300000000001</v>
      </c>
      <c r="L11" s="131">
        <v>13.701000000000001</v>
      </c>
      <c r="M11" s="131">
        <v>91.168000000000006</v>
      </c>
      <c r="N11" s="131">
        <v>45.584000000000003</v>
      </c>
      <c r="O11" s="131">
        <v>95.343999999999994</v>
      </c>
      <c r="P11" s="131">
        <v>39.860999999999997</v>
      </c>
      <c r="Q11" s="131">
        <v>125.40300000000001</v>
      </c>
      <c r="R11" s="131">
        <v>5.7729999999999997</v>
      </c>
      <c r="S11" s="131">
        <v>156.09200000000001</v>
      </c>
      <c r="T11" s="131">
        <v>4.851</v>
      </c>
      <c r="U11" s="131">
        <v>53.826999999999998</v>
      </c>
      <c r="V11" s="131">
        <v>2.984</v>
      </c>
      <c r="W11" s="131">
        <v>351.83600000000001</v>
      </c>
      <c r="X11" s="131" t="s">
        <v>338</v>
      </c>
      <c r="Y11" s="131">
        <v>8.4830000000000005</v>
      </c>
      <c r="Z11" s="131">
        <v>1403.105</v>
      </c>
    </row>
    <row r="12" spans="1:26" ht="5.25" customHeight="1">
      <c r="A12" s="60"/>
      <c r="C12" s="1"/>
      <c r="D12" s="1"/>
      <c r="E12" s="1"/>
      <c r="G12" s="62"/>
      <c r="H12" s="62"/>
      <c r="I12" s="62"/>
      <c r="J12" s="62"/>
      <c r="K12" s="62"/>
      <c r="L12" s="62"/>
      <c r="M12" s="62"/>
      <c r="N12" s="62"/>
      <c r="O12" s="138"/>
      <c r="P12" s="62"/>
      <c r="Q12" s="62"/>
      <c r="R12" s="62"/>
      <c r="S12" s="62"/>
      <c r="T12" s="62"/>
      <c r="U12" s="62"/>
      <c r="V12" s="62"/>
      <c r="W12" s="62"/>
      <c r="X12" s="62"/>
      <c r="Y12" s="43"/>
      <c r="Z12" s="43"/>
    </row>
    <row r="13" spans="1:26" ht="12" customHeight="1">
      <c r="A13" s="360" t="s">
        <v>160</v>
      </c>
      <c r="B13" s="360"/>
      <c r="C13" s="1"/>
      <c r="D13" s="1"/>
      <c r="E13" s="1"/>
      <c r="T13" s="38"/>
      <c r="X13" s="38"/>
      <c r="Y13" s="43"/>
      <c r="Z13" s="43"/>
    </row>
    <row r="14" spans="1:26" ht="12" customHeight="1">
      <c r="A14" s="348" t="s">
        <v>24</v>
      </c>
      <c r="B14" s="348"/>
      <c r="C14" s="1"/>
      <c r="D14" s="1"/>
      <c r="E14" s="1"/>
      <c r="F14" s="131">
        <v>64.522999999999996</v>
      </c>
      <c r="G14" s="131" t="s">
        <v>338</v>
      </c>
      <c r="H14" s="131">
        <v>0.76300000000000001</v>
      </c>
      <c r="I14" s="131">
        <v>132.601</v>
      </c>
      <c r="J14" s="131">
        <v>0.746</v>
      </c>
      <c r="K14" s="131">
        <v>28.486000000000001</v>
      </c>
      <c r="L14" s="131">
        <v>13.701000000000001</v>
      </c>
      <c r="M14" s="131">
        <v>51.97</v>
      </c>
      <c r="N14" s="131">
        <v>18.013999999999999</v>
      </c>
      <c r="O14" s="131">
        <v>42.423999999999999</v>
      </c>
      <c r="P14" s="131">
        <v>16.931999999999999</v>
      </c>
      <c r="Q14" s="131">
        <v>119.884</v>
      </c>
      <c r="R14" s="131">
        <v>3.8570000000000002</v>
      </c>
      <c r="S14" s="131" t="s">
        <v>338</v>
      </c>
      <c r="T14" s="131">
        <v>0.56100000000000005</v>
      </c>
      <c r="U14" s="131">
        <v>5.2450000000000001</v>
      </c>
      <c r="V14" s="131" t="s">
        <v>338</v>
      </c>
      <c r="W14" s="131">
        <v>246.45</v>
      </c>
      <c r="X14" s="131" t="s">
        <v>338</v>
      </c>
      <c r="Y14" s="131">
        <v>4.8869999999999996</v>
      </c>
      <c r="Z14" s="131">
        <v>751.04399999999998</v>
      </c>
    </row>
    <row r="15" spans="1:26" ht="11.25" customHeight="1">
      <c r="A15" s="137"/>
      <c r="B15" s="63" t="s">
        <v>6</v>
      </c>
      <c r="C15" s="1"/>
      <c r="D15" s="1"/>
      <c r="E15" s="1"/>
      <c r="F15" s="38"/>
      <c r="G15" s="138"/>
      <c r="H15" s="38"/>
      <c r="I15" s="38"/>
      <c r="J15" s="38"/>
      <c r="K15" s="52"/>
      <c r="L15" s="38"/>
      <c r="M15" s="38"/>
      <c r="N15" s="38"/>
      <c r="O15" s="52"/>
      <c r="P15" s="38"/>
      <c r="Q15" s="38"/>
      <c r="R15" s="52"/>
      <c r="S15" s="38"/>
      <c r="T15" s="37"/>
      <c r="U15" s="38"/>
      <c r="V15" s="52"/>
      <c r="W15" s="38"/>
      <c r="X15" s="37"/>
      <c r="Y15" s="43"/>
      <c r="Z15" s="43"/>
    </row>
    <row r="16" spans="1:26" ht="11.25" customHeight="1">
      <c r="A16" s="13"/>
      <c r="B16" s="63" t="s">
        <v>87</v>
      </c>
      <c r="C16" s="1"/>
      <c r="D16" s="1"/>
      <c r="E16" s="1"/>
      <c r="F16" s="132">
        <v>3.0579999999999998</v>
      </c>
      <c r="G16" s="132" t="s">
        <v>338</v>
      </c>
      <c r="H16" s="132" t="s">
        <v>338</v>
      </c>
      <c r="I16" s="132">
        <v>2.9350000000000001</v>
      </c>
      <c r="J16" s="132" t="s">
        <v>338</v>
      </c>
      <c r="K16" s="132">
        <v>0.432</v>
      </c>
      <c r="L16" s="132" t="s">
        <v>338</v>
      </c>
      <c r="M16" s="132" t="s">
        <v>338</v>
      </c>
      <c r="N16" s="132">
        <v>2.3769999999999998</v>
      </c>
      <c r="O16" s="132" t="s">
        <v>338</v>
      </c>
      <c r="P16" s="132">
        <v>3.03</v>
      </c>
      <c r="Q16" s="132" t="s">
        <v>338</v>
      </c>
      <c r="R16" s="132" t="s">
        <v>338</v>
      </c>
      <c r="S16" s="132" t="s">
        <v>338</v>
      </c>
      <c r="T16" s="132" t="s">
        <v>338</v>
      </c>
      <c r="U16" s="132">
        <v>1.0449999999999999</v>
      </c>
      <c r="V16" s="132" t="s">
        <v>338</v>
      </c>
      <c r="W16" s="132">
        <v>4.6070000000000002</v>
      </c>
      <c r="X16" s="132" t="s">
        <v>338</v>
      </c>
      <c r="Y16" s="132" t="s">
        <v>338</v>
      </c>
      <c r="Z16" s="132">
        <v>17.484999999999999</v>
      </c>
    </row>
    <row r="17" spans="1:255" ht="11.25" customHeight="1">
      <c r="A17" s="13"/>
      <c r="B17" s="63" t="s">
        <v>88</v>
      </c>
      <c r="C17" s="1"/>
      <c r="D17" s="1"/>
      <c r="E17" s="1"/>
      <c r="F17" s="132" t="s">
        <v>338</v>
      </c>
      <c r="G17" s="132" t="s">
        <v>338</v>
      </c>
      <c r="H17" s="132" t="s">
        <v>338</v>
      </c>
      <c r="I17" s="132">
        <v>5.5670000000000002</v>
      </c>
      <c r="J17" s="132" t="s">
        <v>338</v>
      </c>
      <c r="K17" s="132" t="s">
        <v>338</v>
      </c>
      <c r="L17" s="132" t="s">
        <v>338</v>
      </c>
      <c r="M17" s="132">
        <v>2.5529999999999999</v>
      </c>
      <c r="N17" s="132" t="s">
        <v>338</v>
      </c>
      <c r="O17" s="132" t="s">
        <v>338</v>
      </c>
      <c r="P17" s="132">
        <v>3.145</v>
      </c>
      <c r="Q17" s="132" t="s">
        <v>338</v>
      </c>
      <c r="R17" s="132" t="s">
        <v>338</v>
      </c>
      <c r="S17" s="132" t="s">
        <v>338</v>
      </c>
      <c r="T17" s="132" t="s">
        <v>338</v>
      </c>
      <c r="U17" s="132" t="s">
        <v>338</v>
      </c>
      <c r="V17" s="132" t="s">
        <v>338</v>
      </c>
      <c r="W17" s="132">
        <v>56.424999999999997</v>
      </c>
      <c r="X17" s="132" t="s">
        <v>338</v>
      </c>
      <c r="Y17" s="132" t="s">
        <v>338</v>
      </c>
      <c r="Z17" s="132">
        <v>67.69</v>
      </c>
    </row>
    <row r="18" spans="1:255" ht="11.25" customHeight="1">
      <c r="A18" s="13"/>
      <c r="B18" s="63" t="s">
        <v>89</v>
      </c>
      <c r="C18" s="1"/>
      <c r="D18" s="1"/>
      <c r="E18" s="1"/>
      <c r="F18" s="132">
        <v>1.8240000000000001</v>
      </c>
      <c r="G18" s="132" t="s">
        <v>338</v>
      </c>
      <c r="H18" s="132">
        <v>0.38900000000000001</v>
      </c>
      <c r="I18" s="132">
        <v>39.098999999999997</v>
      </c>
      <c r="J18" s="132" t="s">
        <v>338</v>
      </c>
      <c r="K18" s="132">
        <v>3.496</v>
      </c>
      <c r="L18" s="132">
        <v>13.701000000000001</v>
      </c>
      <c r="M18" s="132">
        <v>17.443999999999999</v>
      </c>
      <c r="N18" s="132">
        <v>15.635999999999999</v>
      </c>
      <c r="O18" s="132">
        <v>32.759</v>
      </c>
      <c r="P18" s="132">
        <v>2.5190000000000001</v>
      </c>
      <c r="Q18" s="132">
        <v>10.180999999999999</v>
      </c>
      <c r="R18" s="132" t="s">
        <v>338</v>
      </c>
      <c r="S18" s="132" t="s">
        <v>338</v>
      </c>
      <c r="T18" s="132" t="s">
        <v>338</v>
      </c>
      <c r="U18" s="132">
        <v>1.714</v>
      </c>
      <c r="V18" s="132" t="s">
        <v>338</v>
      </c>
      <c r="W18" s="132">
        <v>54.317999999999998</v>
      </c>
      <c r="X18" s="132" t="s">
        <v>338</v>
      </c>
      <c r="Y18" s="132">
        <v>2.694</v>
      </c>
      <c r="Z18" s="132">
        <v>195.77199999999999</v>
      </c>
    </row>
    <row r="19" spans="1:255" ht="11.25" customHeight="1">
      <c r="A19" s="13"/>
      <c r="B19" s="63" t="s">
        <v>209</v>
      </c>
      <c r="C19" s="1"/>
      <c r="D19" s="1"/>
      <c r="E19" s="1"/>
      <c r="F19" s="132">
        <v>31.146000000000001</v>
      </c>
      <c r="G19" s="132" t="s">
        <v>338</v>
      </c>
      <c r="H19" s="132" t="s">
        <v>338</v>
      </c>
      <c r="I19" s="132">
        <v>16.84</v>
      </c>
      <c r="J19" s="132" t="s">
        <v>338</v>
      </c>
      <c r="K19" s="132">
        <v>5.77</v>
      </c>
      <c r="L19" s="132" t="s">
        <v>338</v>
      </c>
      <c r="M19" s="132">
        <v>4.6760000000000002</v>
      </c>
      <c r="N19" s="132" t="s">
        <v>338</v>
      </c>
      <c r="O19" s="132">
        <v>1.589</v>
      </c>
      <c r="P19" s="132">
        <v>4.226</v>
      </c>
      <c r="Q19" s="132">
        <v>100.252</v>
      </c>
      <c r="R19" s="132" t="s">
        <v>338</v>
      </c>
      <c r="S19" s="132" t="s">
        <v>338</v>
      </c>
      <c r="T19" s="132">
        <v>0.56100000000000005</v>
      </c>
      <c r="U19" s="132" t="s">
        <v>338</v>
      </c>
      <c r="V19" s="132" t="s">
        <v>338</v>
      </c>
      <c r="W19" s="132">
        <v>9.36</v>
      </c>
      <c r="X19" s="132" t="s">
        <v>338</v>
      </c>
      <c r="Y19" s="132">
        <v>2.194</v>
      </c>
      <c r="Z19" s="132">
        <v>176.614</v>
      </c>
    </row>
    <row r="20" spans="1:255" ht="11.25" customHeight="1">
      <c r="A20" s="13"/>
      <c r="B20" s="63" t="s">
        <v>198</v>
      </c>
      <c r="C20" s="1"/>
      <c r="D20" s="1"/>
      <c r="E20" s="1"/>
      <c r="F20" s="132">
        <v>20.2</v>
      </c>
      <c r="G20" s="132" t="s">
        <v>338</v>
      </c>
      <c r="H20" s="132" t="s">
        <v>338</v>
      </c>
      <c r="I20" s="132" t="s">
        <v>338</v>
      </c>
      <c r="J20" s="132" t="s">
        <v>338</v>
      </c>
      <c r="K20" s="132">
        <v>14.427</v>
      </c>
      <c r="L20" s="132" t="s">
        <v>338</v>
      </c>
      <c r="M20" s="132">
        <v>13.351000000000001</v>
      </c>
      <c r="N20" s="132" t="s">
        <v>338</v>
      </c>
      <c r="O20" s="132" t="s">
        <v>338</v>
      </c>
      <c r="P20" s="132" t="s">
        <v>338</v>
      </c>
      <c r="Q20" s="132" t="s">
        <v>338</v>
      </c>
      <c r="R20" s="132" t="s">
        <v>338</v>
      </c>
      <c r="S20" s="132" t="s">
        <v>338</v>
      </c>
      <c r="T20" s="132" t="s">
        <v>338</v>
      </c>
      <c r="U20" s="132">
        <v>0.64800000000000002</v>
      </c>
      <c r="V20" s="132" t="s">
        <v>338</v>
      </c>
      <c r="W20" s="132">
        <v>3.1720000000000002</v>
      </c>
      <c r="X20" s="132" t="s">
        <v>338</v>
      </c>
      <c r="Y20" s="132" t="s">
        <v>338</v>
      </c>
      <c r="Z20" s="132">
        <v>51.798000000000002</v>
      </c>
    </row>
    <row r="21" spans="1:255" ht="5.25" customHeight="1">
      <c r="A21" s="18"/>
      <c r="B21" s="18"/>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IU21" s="151"/>
    </row>
    <row r="22" spans="1:255" ht="5.25" customHeight="1">
      <c r="A22" s="64"/>
      <c r="B22" s="64"/>
      <c r="C22" s="152"/>
      <c r="D22" s="61"/>
      <c r="E22" s="22"/>
      <c r="F22" s="22"/>
      <c r="G22" s="22"/>
      <c r="H22" s="61"/>
      <c r="I22" s="22"/>
      <c r="J22" s="22"/>
      <c r="K22" s="22"/>
      <c r="L22" s="61"/>
      <c r="M22" s="22"/>
      <c r="N22" s="22"/>
      <c r="O22" s="22"/>
      <c r="P22" s="61"/>
      <c r="Q22" s="22"/>
      <c r="R22" s="22"/>
      <c r="S22" s="61"/>
      <c r="T22" s="22"/>
      <c r="U22" s="38"/>
    </row>
    <row r="23" spans="1:255" ht="12" customHeight="1">
      <c r="A23" s="360" t="s">
        <v>161</v>
      </c>
      <c r="B23" s="360"/>
      <c r="U23" s="37"/>
      <c r="X23" s="43"/>
    </row>
    <row r="24" spans="1:255" ht="12" customHeight="1">
      <c r="A24" s="348" t="s">
        <v>24</v>
      </c>
      <c r="B24" s="348"/>
      <c r="C24" s="1"/>
      <c r="D24" s="1"/>
      <c r="E24" s="1"/>
      <c r="F24" s="131">
        <v>26.1</v>
      </c>
      <c r="G24" s="131" t="s">
        <v>338</v>
      </c>
      <c r="H24" s="131" t="s">
        <v>338</v>
      </c>
      <c r="I24" s="131">
        <v>22.08</v>
      </c>
      <c r="J24" s="131" t="s">
        <v>338</v>
      </c>
      <c r="K24" s="131">
        <v>132.89699999999999</v>
      </c>
      <c r="L24" s="131" t="s">
        <v>338</v>
      </c>
      <c r="M24" s="131">
        <v>39.198999999999998</v>
      </c>
      <c r="N24" s="131">
        <v>27.571000000000002</v>
      </c>
      <c r="O24" s="131">
        <v>52.92</v>
      </c>
      <c r="P24" s="131">
        <v>22.93</v>
      </c>
      <c r="Q24" s="131">
        <v>5.5190000000000001</v>
      </c>
      <c r="R24" s="131">
        <v>1.9159999999999999</v>
      </c>
      <c r="S24" s="131">
        <v>156.09200000000001</v>
      </c>
      <c r="T24" s="131">
        <v>4.29</v>
      </c>
      <c r="U24" s="131">
        <v>48.582000000000001</v>
      </c>
      <c r="V24" s="131">
        <v>2.984</v>
      </c>
      <c r="W24" s="131">
        <v>105.387</v>
      </c>
      <c r="X24" s="131" t="s">
        <v>338</v>
      </c>
      <c r="Y24" s="131">
        <v>3.5960000000000001</v>
      </c>
      <c r="Z24" s="131">
        <v>652.06100000000004</v>
      </c>
    </row>
    <row r="25" spans="1:255" ht="10.5" customHeight="1">
      <c r="A25" s="137"/>
      <c r="B25" s="63" t="s">
        <v>6</v>
      </c>
      <c r="C25" s="1"/>
      <c r="D25" s="1"/>
      <c r="E25" s="1"/>
      <c r="F25" s="38"/>
      <c r="G25" s="138"/>
      <c r="H25" s="38"/>
      <c r="I25" s="38"/>
      <c r="J25" s="38"/>
      <c r="K25" s="52"/>
      <c r="L25" s="38"/>
      <c r="M25" s="38"/>
      <c r="N25" s="38"/>
      <c r="O25" s="52"/>
      <c r="P25" s="38"/>
      <c r="Q25" s="38"/>
      <c r="R25" s="52"/>
      <c r="S25" s="38"/>
      <c r="T25" s="37"/>
      <c r="U25" s="38"/>
      <c r="V25" s="52"/>
      <c r="W25" s="38"/>
      <c r="X25" s="37"/>
      <c r="Y25" s="43"/>
      <c r="Z25" s="43"/>
    </row>
    <row r="26" spans="1:255" ht="10.5" customHeight="1">
      <c r="A26" s="13"/>
      <c r="B26" s="63" t="s">
        <v>90</v>
      </c>
      <c r="C26" s="1"/>
      <c r="D26" s="1"/>
      <c r="E26" s="1"/>
      <c r="F26" s="132">
        <v>26.1</v>
      </c>
      <c r="G26" s="132" t="s">
        <v>338</v>
      </c>
      <c r="H26" s="132" t="s">
        <v>338</v>
      </c>
      <c r="I26" s="132">
        <v>20.838999999999999</v>
      </c>
      <c r="J26" s="132" t="s">
        <v>338</v>
      </c>
      <c r="K26" s="132">
        <v>132.89699999999999</v>
      </c>
      <c r="L26" s="132" t="s">
        <v>338</v>
      </c>
      <c r="M26" s="132">
        <v>39.198999999999998</v>
      </c>
      <c r="N26" s="132">
        <v>27.571000000000002</v>
      </c>
      <c r="O26" s="132">
        <v>43.899000000000001</v>
      </c>
      <c r="P26" s="132">
        <v>22.93</v>
      </c>
      <c r="Q26" s="132">
        <v>5.5190000000000001</v>
      </c>
      <c r="R26" s="132">
        <v>1.9159999999999999</v>
      </c>
      <c r="S26" s="132">
        <v>156.09200000000001</v>
      </c>
      <c r="T26" s="132">
        <v>4.29</v>
      </c>
      <c r="U26" s="132">
        <v>48.582000000000001</v>
      </c>
      <c r="V26" s="132">
        <v>2.984</v>
      </c>
      <c r="W26" s="132">
        <v>103.746</v>
      </c>
      <c r="X26" s="132" t="s">
        <v>338</v>
      </c>
      <c r="Y26" s="132">
        <v>3.5960000000000001</v>
      </c>
      <c r="Z26" s="132">
        <v>640.15899999999999</v>
      </c>
    </row>
    <row r="27" spans="1:255" ht="5.25" customHeight="1">
      <c r="A27" s="18"/>
      <c r="B27" s="18"/>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55" ht="5.25" customHeight="1">
      <c r="A28" s="63"/>
      <c r="B28" s="63"/>
      <c r="C28" s="6"/>
      <c r="D28" s="51"/>
      <c r="E28" s="6"/>
      <c r="F28" s="6"/>
      <c r="G28" s="6"/>
      <c r="H28" s="51"/>
      <c r="I28" s="6"/>
      <c r="J28" s="6"/>
      <c r="K28" s="6"/>
      <c r="L28" s="51"/>
      <c r="M28" s="6"/>
      <c r="N28" s="6"/>
      <c r="O28" s="6"/>
      <c r="P28" s="51"/>
      <c r="Q28" s="6"/>
      <c r="R28" s="6"/>
      <c r="S28" s="51"/>
      <c r="T28" s="6"/>
      <c r="U28" s="38"/>
    </row>
    <row r="29" spans="1:255" ht="11.25" customHeight="1">
      <c r="A29" s="242" t="s">
        <v>162</v>
      </c>
      <c r="B29" s="242"/>
      <c r="C29" s="242"/>
      <c r="U29" s="37"/>
    </row>
    <row r="30" spans="1:255" ht="11.25" customHeight="1">
      <c r="A30" s="348" t="s">
        <v>24</v>
      </c>
      <c r="B30" s="348"/>
      <c r="C30" s="1"/>
      <c r="D30" s="1"/>
      <c r="E30" s="1"/>
      <c r="F30" s="131" t="s">
        <v>338</v>
      </c>
      <c r="G30" s="131" t="s">
        <v>338</v>
      </c>
      <c r="H30" s="131" t="s">
        <v>338</v>
      </c>
      <c r="I30" s="131" t="s">
        <v>338</v>
      </c>
      <c r="J30" s="131" t="s">
        <v>338</v>
      </c>
      <c r="K30" s="131" t="s">
        <v>338</v>
      </c>
      <c r="L30" s="131" t="s">
        <v>338</v>
      </c>
      <c r="M30" s="131" t="s">
        <v>338</v>
      </c>
      <c r="N30" s="131" t="s">
        <v>338</v>
      </c>
      <c r="O30" s="131" t="s">
        <v>338</v>
      </c>
      <c r="P30" s="131" t="s">
        <v>338</v>
      </c>
      <c r="Q30" s="131" t="s">
        <v>338</v>
      </c>
      <c r="R30" s="131" t="s">
        <v>338</v>
      </c>
      <c r="S30" s="131" t="s">
        <v>338</v>
      </c>
      <c r="T30" s="131" t="s">
        <v>338</v>
      </c>
      <c r="U30" s="131" t="s">
        <v>338</v>
      </c>
      <c r="V30" s="131" t="s">
        <v>338</v>
      </c>
      <c r="W30" s="131" t="s">
        <v>338</v>
      </c>
      <c r="X30" s="131" t="s">
        <v>338</v>
      </c>
      <c r="Y30" s="131" t="s">
        <v>338</v>
      </c>
      <c r="Z30" s="131" t="s">
        <v>338</v>
      </c>
    </row>
    <row r="31" spans="1:255" ht="5.25" customHeight="1">
      <c r="A31" s="18"/>
      <c r="B31" s="18"/>
      <c r="C31" s="1"/>
      <c r="D31" s="1"/>
      <c r="E31" s="1"/>
      <c r="F31" s="151"/>
      <c r="G31" s="151"/>
      <c r="H31" s="151"/>
      <c r="I31" s="151"/>
      <c r="J31" s="151"/>
      <c r="K31" s="151"/>
      <c r="L31" s="151"/>
      <c r="M31" s="151"/>
      <c r="N31" s="151"/>
      <c r="O31" s="151"/>
      <c r="P31" s="151"/>
      <c r="Q31" s="151"/>
      <c r="R31" s="151"/>
      <c r="S31" s="151"/>
      <c r="T31" s="151"/>
      <c r="U31" s="151"/>
      <c r="V31" s="151"/>
      <c r="W31" s="151"/>
      <c r="X31" s="151"/>
      <c r="Y31" s="151"/>
      <c r="Z31" s="151"/>
    </row>
    <row r="32" spans="1:255" ht="5.25" customHeight="1">
      <c r="A32" s="63"/>
      <c r="B32" s="63"/>
      <c r="C32" s="1"/>
      <c r="D32" s="1"/>
      <c r="E32" s="1"/>
      <c r="F32" s="6"/>
      <c r="G32" s="51"/>
      <c r="H32" s="6"/>
      <c r="I32" s="6"/>
      <c r="J32" s="6"/>
      <c r="K32" s="51"/>
      <c r="L32" s="6"/>
      <c r="M32" s="6"/>
      <c r="N32" s="6"/>
      <c r="O32" s="51"/>
      <c r="P32" s="6"/>
      <c r="Q32" s="6"/>
      <c r="R32" s="51"/>
      <c r="S32" s="6"/>
      <c r="T32" s="37"/>
      <c r="U32" s="6"/>
      <c r="V32" s="51"/>
      <c r="W32" s="6"/>
      <c r="X32" s="37"/>
      <c r="Y32" s="43"/>
      <c r="Z32" s="43"/>
    </row>
    <row r="33" spans="1:26" ht="11.25" customHeight="1">
      <c r="A33" s="360" t="s">
        <v>163</v>
      </c>
      <c r="B33" s="360"/>
      <c r="C33" s="1"/>
      <c r="D33" s="1"/>
      <c r="E33" s="1"/>
      <c r="F33" s="153"/>
      <c r="G33" s="153"/>
      <c r="H33" s="153"/>
      <c r="I33" s="153"/>
      <c r="J33" s="39"/>
      <c r="K33" s="51"/>
      <c r="L33" s="39"/>
      <c r="M33" s="39"/>
      <c r="N33" s="39"/>
      <c r="O33" s="51"/>
      <c r="P33" s="39"/>
      <c r="Q33" s="39"/>
      <c r="R33" s="51"/>
      <c r="S33" s="39"/>
      <c r="T33" s="154"/>
      <c r="U33" s="39"/>
      <c r="V33" s="51"/>
      <c r="W33" s="39"/>
      <c r="X33" s="154"/>
      <c r="Y33" s="43"/>
      <c r="Z33" s="43"/>
    </row>
    <row r="34" spans="1:26" ht="11.25" customHeight="1">
      <c r="A34" s="348" t="s">
        <v>24</v>
      </c>
      <c r="B34" s="348"/>
      <c r="C34" s="1"/>
      <c r="D34" s="1"/>
      <c r="E34" s="1"/>
      <c r="F34" s="131" t="s">
        <v>338</v>
      </c>
      <c r="G34" s="131" t="s">
        <v>338</v>
      </c>
      <c r="H34" s="131" t="s">
        <v>338</v>
      </c>
      <c r="I34" s="131" t="s">
        <v>338</v>
      </c>
      <c r="J34" s="131" t="s">
        <v>338</v>
      </c>
      <c r="K34" s="131" t="s">
        <v>338</v>
      </c>
      <c r="L34" s="131" t="s">
        <v>338</v>
      </c>
      <c r="M34" s="131" t="s">
        <v>338</v>
      </c>
      <c r="N34" s="131" t="s">
        <v>338</v>
      </c>
      <c r="O34" s="131" t="s">
        <v>338</v>
      </c>
      <c r="P34" s="131" t="s">
        <v>338</v>
      </c>
      <c r="Q34" s="131" t="s">
        <v>338</v>
      </c>
      <c r="R34" s="131" t="s">
        <v>338</v>
      </c>
      <c r="S34" s="131" t="s">
        <v>338</v>
      </c>
      <c r="T34" s="131" t="s">
        <v>338</v>
      </c>
      <c r="U34" s="131" t="s">
        <v>338</v>
      </c>
      <c r="V34" s="131" t="s">
        <v>338</v>
      </c>
      <c r="W34" s="131" t="s">
        <v>338</v>
      </c>
      <c r="X34" s="131" t="s">
        <v>338</v>
      </c>
      <c r="Y34" s="131" t="s">
        <v>338</v>
      </c>
      <c r="Z34" s="131" t="s">
        <v>338</v>
      </c>
    </row>
    <row r="35" spans="1:26" ht="5.25" customHeight="1" thickBot="1">
      <c r="A35" s="162"/>
      <c r="B35" s="162"/>
      <c r="C35" s="166"/>
      <c r="D35" s="166"/>
      <c r="E35" s="166"/>
      <c r="F35" s="166"/>
      <c r="G35" s="166"/>
      <c r="H35" s="166"/>
      <c r="I35" s="166"/>
      <c r="J35" s="166"/>
      <c r="K35" s="166"/>
      <c r="L35" s="166"/>
      <c r="M35" s="166"/>
      <c r="N35" s="166"/>
      <c r="O35" s="166"/>
      <c r="P35" s="166"/>
      <c r="Q35" s="166"/>
      <c r="R35" s="166"/>
      <c r="S35" s="166"/>
      <c r="T35" s="166"/>
      <c r="U35" s="166"/>
      <c r="V35" s="166"/>
      <c r="W35" s="166"/>
      <c r="X35" s="45"/>
      <c r="Y35" s="45"/>
      <c r="Z35" s="45"/>
    </row>
    <row r="36" spans="1:26" ht="5.25" customHeight="1" thickBot="1">
      <c r="A36" s="162"/>
      <c r="B36" s="162"/>
      <c r="C36" s="166"/>
      <c r="D36" s="166"/>
      <c r="E36" s="166"/>
      <c r="F36" s="166"/>
      <c r="G36" s="166"/>
      <c r="H36" s="166"/>
      <c r="I36" s="166"/>
      <c r="J36" s="166"/>
      <c r="K36" s="166"/>
      <c r="L36" s="166"/>
      <c r="M36" s="166"/>
      <c r="N36" s="166"/>
      <c r="O36" s="166"/>
      <c r="P36" s="166"/>
      <c r="Q36" s="166"/>
      <c r="R36" s="166"/>
      <c r="S36" s="166"/>
      <c r="T36" s="166"/>
      <c r="U36" s="166"/>
      <c r="V36" s="166"/>
      <c r="W36" s="166"/>
      <c r="X36" s="298"/>
      <c r="Y36" s="298"/>
      <c r="Z36" s="298"/>
    </row>
    <row r="37" spans="1:26" ht="10.5" customHeight="1">
      <c r="A37" s="63"/>
      <c r="B37" s="63"/>
      <c r="C37" s="37"/>
      <c r="D37" s="51"/>
      <c r="E37" s="37"/>
      <c r="F37" s="37"/>
      <c r="G37" s="37"/>
      <c r="H37" s="51"/>
      <c r="I37" s="37"/>
      <c r="J37" s="37"/>
      <c r="K37" s="37"/>
      <c r="L37" s="51"/>
      <c r="M37" s="37"/>
      <c r="N37" s="37"/>
      <c r="O37" s="37"/>
      <c r="P37" s="51"/>
      <c r="Q37" s="37"/>
      <c r="R37" s="37"/>
      <c r="S37" s="51"/>
      <c r="T37" s="37"/>
      <c r="U37" s="38"/>
    </row>
    <row r="38" spans="1:26" ht="14.25" customHeight="1">
      <c r="A38" s="364" t="s">
        <v>96</v>
      </c>
      <c r="B38" s="364"/>
      <c r="C38" s="37"/>
      <c r="D38" s="51"/>
      <c r="E38" s="37"/>
      <c r="F38" s="37"/>
      <c r="G38" s="37"/>
      <c r="H38" s="51"/>
      <c r="I38" s="37"/>
      <c r="J38" s="37"/>
      <c r="K38" s="37"/>
      <c r="L38" s="51"/>
      <c r="M38" s="37"/>
      <c r="N38" s="37"/>
      <c r="O38" s="37"/>
      <c r="P38" s="51"/>
      <c r="Q38" s="37"/>
      <c r="R38" s="37"/>
      <c r="S38" s="51"/>
      <c r="T38" s="37"/>
      <c r="U38" s="38"/>
    </row>
    <row r="39" spans="1:26" ht="11.25" customHeight="1">
      <c r="A39" s="349" t="s">
        <v>127</v>
      </c>
      <c r="B39" s="349"/>
      <c r="C39" s="1"/>
      <c r="D39" s="1"/>
      <c r="E39" s="1"/>
      <c r="F39" s="131">
        <v>71.152000000000001</v>
      </c>
      <c r="G39" s="131" t="s">
        <v>338</v>
      </c>
      <c r="H39" s="131">
        <v>9.1430000000000007</v>
      </c>
      <c r="I39" s="131">
        <v>100.422</v>
      </c>
      <c r="J39" s="131">
        <v>6.5890000000000004</v>
      </c>
      <c r="K39" s="131">
        <v>233.041</v>
      </c>
      <c r="L39" s="131">
        <v>49.765000000000001</v>
      </c>
      <c r="M39" s="131">
        <v>109.98399999999999</v>
      </c>
      <c r="N39" s="131">
        <v>105.175</v>
      </c>
      <c r="O39" s="131">
        <v>177.869</v>
      </c>
      <c r="P39" s="131">
        <v>135.886</v>
      </c>
      <c r="Q39" s="131">
        <v>148.92699999999999</v>
      </c>
      <c r="R39" s="131">
        <v>35.729999999999997</v>
      </c>
      <c r="S39" s="131">
        <v>5.625</v>
      </c>
      <c r="T39" s="131">
        <v>26.803000000000001</v>
      </c>
      <c r="U39" s="131">
        <v>6.1589999999999998</v>
      </c>
      <c r="V39" s="131" t="s">
        <v>338</v>
      </c>
      <c r="W39" s="131">
        <v>439.024</v>
      </c>
      <c r="X39" s="131" t="s">
        <v>338</v>
      </c>
      <c r="Y39" s="131">
        <v>22.904</v>
      </c>
      <c r="Z39" s="131">
        <v>1684.1959999999999</v>
      </c>
    </row>
    <row r="40" spans="1:26" ht="6" customHeight="1">
      <c r="A40" s="60"/>
      <c r="C40" s="1"/>
      <c r="D40" s="1"/>
      <c r="E40" s="1"/>
      <c r="G40" s="62"/>
      <c r="H40" s="62"/>
      <c r="I40" s="62"/>
      <c r="J40" s="62"/>
      <c r="K40" s="62"/>
      <c r="L40" s="62"/>
      <c r="M40" s="62"/>
      <c r="N40" s="62"/>
      <c r="O40" s="138"/>
      <c r="P40" s="62"/>
      <c r="Q40" s="62"/>
      <c r="R40" s="62"/>
      <c r="S40" s="62"/>
      <c r="T40" s="37"/>
      <c r="U40" s="62"/>
      <c r="V40" s="62"/>
      <c r="W40" s="62"/>
      <c r="X40" s="37"/>
      <c r="Y40" s="43"/>
      <c r="Z40" s="43"/>
    </row>
    <row r="41" spans="1:26" ht="11.25" customHeight="1">
      <c r="A41" s="360" t="s">
        <v>160</v>
      </c>
      <c r="B41" s="360"/>
      <c r="C41" s="1"/>
      <c r="D41" s="1"/>
      <c r="E41" s="1"/>
      <c r="T41" s="37"/>
      <c r="X41" s="37"/>
      <c r="Y41" s="43"/>
      <c r="Z41" s="43"/>
    </row>
    <row r="42" spans="1:26" ht="11.25" customHeight="1">
      <c r="A42" s="348" t="s">
        <v>24</v>
      </c>
      <c r="B42" s="348"/>
      <c r="C42" s="1"/>
      <c r="D42" s="1"/>
      <c r="E42" s="1"/>
      <c r="F42" s="131">
        <v>28.943999999999999</v>
      </c>
      <c r="G42" s="131" t="s">
        <v>338</v>
      </c>
      <c r="H42" s="131">
        <v>4.3440000000000003</v>
      </c>
      <c r="I42" s="131">
        <v>82.495000000000005</v>
      </c>
      <c r="J42" s="131" t="s">
        <v>338</v>
      </c>
      <c r="K42" s="131">
        <v>54.811</v>
      </c>
      <c r="L42" s="131">
        <v>13.077</v>
      </c>
      <c r="M42" s="131">
        <v>50.997999999999998</v>
      </c>
      <c r="N42" s="131">
        <v>10.907999999999999</v>
      </c>
      <c r="O42" s="131">
        <v>110.004</v>
      </c>
      <c r="P42" s="131">
        <v>27.559000000000001</v>
      </c>
      <c r="Q42" s="131">
        <v>126.28400000000001</v>
      </c>
      <c r="R42" s="131">
        <v>0.432</v>
      </c>
      <c r="S42" s="131">
        <v>3.9489999999999998</v>
      </c>
      <c r="T42" s="131">
        <v>0.56100000000000005</v>
      </c>
      <c r="U42" s="131">
        <v>2.4569999999999999</v>
      </c>
      <c r="V42" s="131" t="s">
        <v>338</v>
      </c>
      <c r="W42" s="131">
        <v>229.732</v>
      </c>
      <c r="X42" s="131" t="s">
        <v>338</v>
      </c>
      <c r="Y42" s="131">
        <v>10.922000000000001</v>
      </c>
      <c r="Z42" s="131">
        <v>757.476</v>
      </c>
    </row>
    <row r="43" spans="1:26" ht="10.5" customHeight="1">
      <c r="A43" s="137"/>
      <c r="B43" s="63" t="s">
        <v>6</v>
      </c>
      <c r="C43" s="1"/>
      <c r="D43" s="1"/>
      <c r="E43" s="1"/>
      <c r="F43" s="38"/>
      <c r="G43" s="138"/>
      <c r="H43" s="38"/>
      <c r="I43" s="38"/>
      <c r="J43" s="38"/>
      <c r="K43" s="52"/>
      <c r="L43" s="38"/>
      <c r="M43" s="38"/>
      <c r="N43" s="38"/>
      <c r="O43" s="52"/>
      <c r="P43" s="38"/>
      <c r="Q43" s="38"/>
      <c r="R43" s="52"/>
      <c r="S43" s="38"/>
      <c r="T43" s="6"/>
      <c r="U43" s="38"/>
      <c r="V43" s="52"/>
      <c r="W43" s="38"/>
      <c r="X43" s="6"/>
      <c r="Y43" s="43"/>
      <c r="Z43" s="43"/>
    </row>
    <row r="44" spans="1:26" ht="10.5" customHeight="1">
      <c r="A44" s="13"/>
      <c r="B44" s="63" t="s">
        <v>87</v>
      </c>
      <c r="C44" s="1"/>
      <c r="D44" s="1"/>
      <c r="E44" s="1"/>
      <c r="F44" s="132">
        <v>3.6480000000000001</v>
      </c>
      <c r="G44" s="132" t="s">
        <v>338</v>
      </c>
      <c r="H44" s="132" t="s">
        <v>338</v>
      </c>
      <c r="I44" s="132">
        <v>10.542999999999999</v>
      </c>
      <c r="J44" s="132" t="s">
        <v>338</v>
      </c>
      <c r="K44" s="132">
        <v>2.9260000000000002</v>
      </c>
      <c r="L44" s="132" t="s">
        <v>338</v>
      </c>
      <c r="M44" s="132">
        <v>9.9019999999999992</v>
      </c>
      <c r="N44" s="132">
        <v>0.77100000000000002</v>
      </c>
      <c r="O44" s="132">
        <v>0.182</v>
      </c>
      <c r="P44" s="132">
        <v>5.5890000000000004</v>
      </c>
      <c r="Q44" s="132" t="s">
        <v>338</v>
      </c>
      <c r="R44" s="132">
        <v>0.432</v>
      </c>
      <c r="S44" s="132" t="s">
        <v>338</v>
      </c>
      <c r="T44" s="132" t="s">
        <v>338</v>
      </c>
      <c r="U44" s="132">
        <v>0.68100000000000005</v>
      </c>
      <c r="V44" s="132" t="s">
        <v>338</v>
      </c>
      <c r="W44" s="132">
        <v>7.1219999999999999</v>
      </c>
      <c r="X44" s="132" t="s">
        <v>338</v>
      </c>
      <c r="Y44" s="132">
        <v>0.63800000000000001</v>
      </c>
      <c r="Z44" s="132">
        <v>42.433</v>
      </c>
    </row>
    <row r="45" spans="1:26" ht="10.5" customHeight="1">
      <c r="A45" s="13"/>
      <c r="B45" s="63" t="s">
        <v>88</v>
      </c>
      <c r="C45" s="1"/>
      <c r="D45" s="1"/>
      <c r="E45" s="1"/>
      <c r="F45" s="132" t="s">
        <v>338</v>
      </c>
      <c r="G45" s="132" t="s">
        <v>338</v>
      </c>
      <c r="H45" s="132" t="s">
        <v>338</v>
      </c>
      <c r="I45" s="132">
        <v>8.8450000000000006</v>
      </c>
      <c r="J45" s="132" t="s">
        <v>338</v>
      </c>
      <c r="K45" s="132" t="s">
        <v>338</v>
      </c>
      <c r="L45" s="132" t="s">
        <v>338</v>
      </c>
      <c r="M45" s="132">
        <v>3.9550000000000001</v>
      </c>
      <c r="N45" s="132" t="s">
        <v>338</v>
      </c>
      <c r="O45" s="132">
        <v>13.955</v>
      </c>
      <c r="P45" s="132" t="s">
        <v>338</v>
      </c>
      <c r="Q45" s="132" t="s">
        <v>338</v>
      </c>
      <c r="R45" s="132" t="s">
        <v>338</v>
      </c>
      <c r="S45" s="132" t="s">
        <v>338</v>
      </c>
      <c r="T45" s="132" t="s">
        <v>338</v>
      </c>
      <c r="U45" s="132" t="s">
        <v>338</v>
      </c>
      <c r="V45" s="132" t="s">
        <v>338</v>
      </c>
      <c r="W45" s="132">
        <v>62.098999999999997</v>
      </c>
      <c r="X45" s="132" t="s">
        <v>338</v>
      </c>
      <c r="Y45" s="132" t="s">
        <v>338</v>
      </c>
      <c r="Z45" s="132">
        <v>88.853999999999999</v>
      </c>
    </row>
    <row r="46" spans="1:26" ht="10.5" customHeight="1">
      <c r="A46" s="13"/>
      <c r="B46" s="63" t="s">
        <v>89</v>
      </c>
      <c r="C46" s="1"/>
      <c r="D46" s="1"/>
      <c r="E46" s="1"/>
      <c r="F46" s="132">
        <v>8.4450000000000003</v>
      </c>
      <c r="G46" s="132" t="s">
        <v>338</v>
      </c>
      <c r="H46" s="132">
        <v>3.0609999999999999</v>
      </c>
      <c r="I46" s="132">
        <v>6.3959999999999999</v>
      </c>
      <c r="J46" s="132" t="s">
        <v>338</v>
      </c>
      <c r="K46" s="132">
        <v>18.952000000000002</v>
      </c>
      <c r="L46" s="132" t="s">
        <v>338</v>
      </c>
      <c r="M46" s="132">
        <v>5.375</v>
      </c>
      <c r="N46" s="132" t="s">
        <v>338</v>
      </c>
      <c r="O46" s="132">
        <v>13.696999999999999</v>
      </c>
      <c r="P46" s="132">
        <v>1.6850000000000001</v>
      </c>
      <c r="Q46" s="132">
        <v>100.956</v>
      </c>
      <c r="R46" s="132" t="s">
        <v>338</v>
      </c>
      <c r="S46" s="132" t="s">
        <v>338</v>
      </c>
      <c r="T46" s="132">
        <v>0.56100000000000005</v>
      </c>
      <c r="U46" s="132" t="s">
        <v>338</v>
      </c>
      <c r="V46" s="132" t="s">
        <v>338</v>
      </c>
      <c r="W46" s="132">
        <v>2.2130000000000001</v>
      </c>
      <c r="X46" s="132" t="s">
        <v>338</v>
      </c>
      <c r="Y46" s="132" t="s">
        <v>338</v>
      </c>
      <c r="Z46" s="132">
        <v>161.34</v>
      </c>
    </row>
    <row r="47" spans="1:26" ht="10.5" customHeight="1">
      <c r="A47" s="13"/>
      <c r="B47" s="63" t="s">
        <v>209</v>
      </c>
      <c r="C47" s="1"/>
      <c r="D47" s="1"/>
      <c r="E47" s="1"/>
      <c r="F47" s="132">
        <v>8.4450000000000003</v>
      </c>
      <c r="G47" s="132" t="s">
        <v>338</v>
      </c>
      <c r="H47" s="132">
        <v>3.0609999999999999</v>
      </c>
      <c r="I47" s="132">
        <v>6.3959999999999999</v>
      </c>
      <c r="J47" s="132" t="s">
        <v>338</v>
      </c>
      <c r="K47" s="132">
        <v>18.952000000000002</v>
      </c>
      <c r="L47" s="132" t="s">
        <v>338</v>
      </c>
      <c r="M47" s="132">
        <v>5.375</v>
      </c>
      <c r="N47" s="132" t="s">
        <v>338</v>
      </c>
      <c r="O47" s="132">
        <v>13.696999999999999</v>
      </c>
      <c r="P47" s="132">
        <v>1.6850000000000001</v>
      </c>
      <c r="Q47" s="132">
        <v>100.956</v>
      </c>
      <c r="R47" s="132" t="s">
        <v>338</v>
      </c>
      <c r="S47" s="132" t="s">
        <v>338</v>
      </c>
      <c r="T47" s="132">
        <v>0.56100000000000005</v>
      </c>
      <c r="U47" s="132" t="s">
        <v>338</v>
      </c>
      <c r="V47" s="132" t="s">
        <v>338</v>
      </c>
      <c r="W47" s="132">
        <v>2.2130000000000001</v>
      </c>
      <c r="X47" s="132" t="s">
        <v>338</v>
      </c>
      <c r="Y47" s="132" t="s">
        <v>338</v>
      </c>
      <c r="Z47" s="132">
        <v>161.34</v>
      </c>
    </row>
    <row r="48" spans="1:26" ht="10.5" customHeight="1">
      <c r="A48" s="13"/>
      <c r="B48" s="63" t="s">
        <v>198</v>
      </c>
      <c r="C48" s="1"/>
      <c r="D48" s="1"/>
      <c r="E48" s="1"/>
      <c r="F48" s="132">
        <v>10.891</v>
      </c>
      <c r="G48" s="132" t="s">
        <v>338</v>
      </c>
      <c r="H48" s="132" t="s">
        <v>338</v>
      </c>
      <c r="I48" s="132">
        <v>18.998999999999999</v>
      </c>
      <c r="J48" s="132" t="s">
        <v>338</v>
      </c>
      <c r="K48" s="132">
        <v>1.133</v>
      </c>
      <c r="L48" s="132" t="s">
        <v>338</v>
      </c>
      <c r="M48" s="132">
        <v>8.68</v>
      </c>
      <c r="N48" s="132">
        <v>2.4620000000000002</v>
      </c>
      <c r="O48" s="132">
        <v>2.4780000000000002</v>
      </c>
      <c r="P48" s="132" t="s">
        <v>338</v>
      </c>
      <c r="Q48" s="132" t="s">
        <v>338</v>
      </c>
      <c r="R48" s="132" t="s">
        <v>338</v>
      </c>
      <c r="S48" s="132" t="s">
        <v>338</v>
      </c>
      <c r="T48" s="132" t="s">
        <v>338</v>
      </c>
      <c r="U48" s="132" t="s">
        <v>338</v>
      </c>
      <c r="V48" s="132" t="s">
        <v>338</v>
      </c>
      <c r="W48" s="132">
        <v>33.194000000000003</v>
      </c>
      <c r="X48" s="132" t="s">
        <v>338</v>
      </c>
      <c r="Y48" s="132" t="s">
        <v>338</v>
      </c>
      <c r="Z48" s="132">
        <v>77.837000000000003</v>
      </c>
    </row>
    <row r="49" spans="1:26" ht="5.25" customHeight="1">
      <c r="A49" s="18"/>
      <c r="B49" s="18"/>
      <c r="C49" s="1"/>
      <c r="D49" s="1"/>
      <c r="E49" s="1"/>
      <c r="F49" s="151"/>
      <c r="G49" s="151"/>
      <c r="H49" s="151"/>
      <c r="I49" s="151"/>
      <c r="J49" s="151"/>
      <c r="K49" s="151"/>
      <c r="L49" s="151"/>
      <c r="M49" s="151"/>
      <c r="N49" s="151"/>
      <c r="O49" s="151"/>
      <c r="P49" s="151"/>
      <c r="Q49" s="151"/>
      <c r="R49" s="151"/>
      <c r="S49" s="151"/>
      <c r="T49" s="151"/>
      <c r="U49" s="151"/>
      <c r="V49" s="151"/>
      <c r="W49" s="151"/>
      <c r="X49" s="151"/>
      <c r="Y49" s="151"/>
      <c r="Z49" s="151"/>
    </row>
    <row r="50" spans="1:26" ht="5.25" customHeight="1">
      <c r="A50" s="64"/>
      <c r="B50" s="64"/>
      <c r="C50" s="152"/>
      <c r="D50" s="61"/>
      <c r="E50" s="22"/>
      <c r="F50" s="22"/>
      <c r="G50" s="22"/>
      <c r="H50" s="61"/>
      <c r="I50" s="22"/>
      <c r="J50" s="22"/>
      <c r="K50" s="22"/>
      <c r="L50" s="61"/>
      <c r="M50" s="22"/>
      <c r="N50" s="22"/>
      <c r="O50" s="22"/>
      <c r="P50" s="61"/>
      <c r="Q50" s="22"/>
      <c r="R50" s="22"/>
      <c r="S50" s="61"/>
      <c r="T50" s="22"/>
    </row>
    <row r="51" spans="1:26" ht="11.25" customHeight="1">
      <c r="A51" s="360" t="s">
        <v>161</v>
      </c>
      <c r="B51" s="360"/>
    </row>
    <row r="52" spans="1:26" ht="11.25" customHeight="1">
      <c r="A52" s="348" t="s">
        <v>24</v>
      </c>
      <c r="B52" s="348"/>
      <c r="C52" s="1"/>
      <c r="D52" s="1"/>
      <c r="E52" s="1"/>
      <c r="F52" s="131">
        <v>42.207999999999998</v>
      </c>
      <c r="G52" s="131" t="s">
        <v>338</v>
      </c>
      <c r="H52" s="131">
        <v>4.8</v>
      </c>
      <c r="I52" s="131">
        <v>17.927</v>
      </c>
      <c r="J52" s="131">
        <v>6.5890000000000004</v>
      </c>
      <c r="K52" s="131">
        <v>178.23</v>
      </c>
      <c r="L52" s="131">
        <v>36.689</v>
      </c>
      <c r="M52" s="131">
        <v>56.825000000000003</v>
      </c>
      <c r="N52" s="131">
        <v>94.266999999999996</v>
      </c>
      <c r="O52" s="131">
        <v>67.864999999999995</v>
      </c>
      <c r="P52" s="131">
        <v>108.327</v>
      </c>
      <c r="Q52" s="131">
        <v>22.641999999999999</v>
      </c>
      <c r="R52" s="131">
        <v>35.298000000000002</v>
      </c>
      <c r="S52" s="131">
        <v>1.6759999999999999</v>
      </c>
      <c r="T52" s="131">
        <v>26.241</v>
      </c>
      <c r="U52" s="131">
        <v>3.702</v>
      </c>
      <c r="V52" s="131" t="s">
        <v>338</v>
      </c>
      <c r="W52" s="131">
        <v>205.84299999999999</v>
      </c>
      <c r="X52" s="131" t="s">
        <v>338</v>
      </c>
      <c r="Y52" s="131">
        <v>11.981999999999999</v>
      </c>
      <c r="Z52" s="131">
        <v>921.11099999999999</v>
      </c>
    </row>
    <row r="53" spans="1:26" ht="10.5" customHeight="1">
      <c r="A53" s="137"/>
      <c r="B53" s="63" t="s">
        <v>6</v>
      </c>
      <c r="C53" s="1"/>
      <c r="D53" s="1"/>
      <c r="E53" s="1"/>
      <c r="F53" s="38"/>
      <c r="G53" s="138"/>
      <c r="H53" s="38"/>
      <c r="I53" s="38"/>
      <c r="J53" s="38"/>
      <c r="K53" s="52"/>
      <c r="L53" s="38"/>
      <c r="M53" s="38"/>
      <c r="N53" s="38"/>
      <c r="O53" s="52"/>
      <c r="P53" s="38"/>
      <c r="Q53" s="38"/>
      <c r="R53" s="52"/>
      <c r="S53" s="38"/>
      <c r="U53" s="38"/>
      <c r="V53" s="52"/>
      <c r="W53" s="38"/>
      <c r="X53" s="43"/>
      <c r="Y53" s="43"/>
      <c r="Z53" s="43"/>
    </row>
    <row r="54" spans="1:26" ht="10.5" customHeight="1">
      <c r="A54" s="13"/>
      <c r="B54" s="63" t="s">
        <v>90</v>
      </c>
      <c r="C54" s="1"/>
      <c r="D54" s="1"/>
      <c r="E54" s="1"/>
      <c r="F54" s="132">
        <v>42.207999999999998</v>
      </c>
      <c r="G54" s="132" t="s">
        <v>338</v>
      </c>
      <c r="H54" s="132">
        <v>4.8</v>
      </c>
      <c r="I54" s="132">
        <v>15.256</v>
      </c>
      <c r="J54" s="132">
        <v>6.5890000000000004</v>
      </c>
      <c r="K54" s="132">
        <v>175.80099999999999</v>
      </c>
      <c r="L54" s="132">
        <v>36.689</v>
      </c>
      <c r="M54" s="132">
        <v>56.825000000000003</v>
      </c>
      <c r="N54" s="132">
        <v>94.266999999999996</v>
      </c>
      <c r="O54" s="132">
        <v>65.290999999999997</v>
      </c>
      <c r="P54" s="132">
        <v>108.327</v>
      </c>
      <c r="Q54" s="132">
        <v>22.641999999999999</v>
      </c>
      <c r="R54" s="132">
        <v>28.074000000000002</v>
      </c>
      <c r="S54" s="132">
        <v>1.6759999999999999</v>
      </c>
      <c r="T54" s="132">
        <v>26.241</v>
      </c>
      <c r="U54" s="132">
        <v>3.702</v>
      </c>
      <c r="V54" s="132" t="s">
        <v>338</v>
      </c>
      <c r="W54" s="132">
        <v>203.87299999999999</v>
      </c>
      <c r="X54" s="132" t="s">
        <v>338</v>
      </c>
      <c r="Y54" s="132">
        <v>11.981999999999999</v>
      </c>
      <c r="Z54" s="132">
        <v>904.24199999999996</v>
      </c>
    </row>
    <row r="55" spans="1:26" ht="6" customHeight="1">
      <c r="A55" s="18"/>
      <c r="B55" s="18"/>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ht="5.25" customHeight="1">
      <c r="A56" s="63"/>
      <c r="B56" s="63"/>
      <c r="C56" s="6"/>
      <c r="D56" s="51"/>
      <c r="E56" s="6"/>
      <c r="F56" s="6"/>
      <c r="G56" s="6"/>
      <c r="H56" s="51"/>
      <c r="I56" s="6"/>
      <c r="J56" s="6"/>
      <c r="K56" s="6"/>
      <c r="L56" s="51"/>
      <c r="M56" s="6"/>
      <c r="N56" s="6"/>
      <c r="O56" s="6"/>
      <c r="P56" s="51"/>
      <c r="Q56" s="6"/>
      <c r="R56" s="6"/>
      <c r="S56" s="51"/>
      <c r="T56" s="6"/>
    </row>
    <row r="57" spans="1:26" ht="11.25" customHeight="1">
      <c r="A57" s="242" t="s">
        <v>162</v>
      </c>
      <c r="B57" s="242"/>
      <c r="C57" s="242"/>
    </row>
    <row r="58" spans="1:26" ht="11.25" customHeight="1">
      <c r="A58" s="348" t="s">
        <v>24</v>
      </c>
      <c r="B58" s="348"/>
      <c r="C58" s="1"/>
      <c r="D58" s="1"/>
      <c r="E58" s="1"/>
      <c r="F58" s="131" t="s">
        <v>338</v>
      </c>
      <c r="G58" s="131" t="s">
        <v>338</v>
      </c>
      <c r="H58" s="131" t="s">
        <v>338</v>
      </c>
      <c r="I58" s="131" t="s">
        <v>338</v>
      </c>
      <c r="J58" s="131" t="s">
        <v>338</v>
      </c>
      <c r="K58" s="131" t="s">
        <v>338</v>
      </c>
      <c r="L58" s="131" t="s">
        <v>338</v>
      </c>
      <c r="M58" s="131">
        <v>2.16</v>
      </c>
      <c r="N58" s="131" t="s">
        <v>338</v>
      </c>
      <c r="O58" s="131" t="s">
        <v>338</v>
      </c>
      <c r="P58" s="131" t="s">
        <v>338</v>
      </c>
      <c r="Q58" s="131" t="s">
        <v>338</v>
      </c>
      <c r="R58" s="131" t="s">
        <v>338</v>
      </c>
      <c r="S58" s="131" t="s">
        <v>338</v>
      </c>
      <c r="T58" s="131" t="s">
        <v>338</v>
      </c>
      <c r="U58" s="131" t="s">
        <v>338</v>
      </c>
      <c r="V58" s="131" t="s">
        <v>338</v>
      </c>
      <c r="W58" s="131">
        <v>3.4489999999999998</v>
      </c>
      <c r="X58" s="131" t="s">
        <v>338</v>
      </c>
      <c r="Y58" s="131" t="s">
        <v>338</v>
      </c>
      <c r="Z58" s="131">
        <v>5.61</v>
      </c>
    </row>
    <row r="59" spans="1:26" ht="5.25" customHeight="1">
      <c r="A59" s="18"/>
      <c r="B59" s="18"/>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row>
    <row r="60" spans="1:26" ht="5.25" customHeight="1">
      <c r="A60" s="63"/>
      <c r="B60" s="63"/>
      <c r="C60" s="6"/>
      <c r="D60" s="51"/>
      <c r="E60" s="6"/>
      <c r="F60" s="6"/>
      <c r="G60" s="6"/>
      <c r="H60" s="51"/>
      <c r="I60" s="6"/>
      <c r="J60" s="6"/>
      <c r="K60" s="6"/>
      <c r="L60" s="51"/>
      <c r="M60" s="6"/>
      <c r="N60" s="6"/>
      <c r="O60" s="6"/>
      <c r="P60" s="51"/>
      <c r="Q60" s="6"/>
      <c r="R60" s="6"/>
      <c r="S60" s="51"/>
      <c r="T60" s="6"/>
    </row>
    <row r="61" spans="1:26" ht="12" customHeight="1">
      <c r="A61" s="360" t="s">
        <v>163</v>
      </c>
      <c r="B61" s="360"/>
      <c r="C61" s="153"/>
      <c r="D61" s="153"/>
      <c r="E61" s="153"/>
      <c r="F61" s="153"/>
      <c r="G61" s="39"/>
      <c r="H61" s="51"/>
      <c r="I61" s="39"/>
      <c r="J61" s="39"/>
      <c r="K61" s="39"/>
      <c r="L61" s="51"/>
      <c r="M61" s="39"/>
      <c r="N61" s="39"/>
      <c r="O61" s="39"/>
      <c r="P61" s="51"/>
      <c r="Q61" s="39"/>
      <c r="R61" s="39"/>
      <c r="S61" s="51"/>
      <c r="T61" s="39"/>
    </row>
    <row r="62" spans="1:26" ht="12" customHeight="1">
      <c r="A62" s="348" t="s">
        <v>24</v>
      </c>
      <c r="B62" s="348"/>
      <c r="C62" s="1"/>
      <c r="D62" s="1"/>
      <c r="E62" s="1"/>
      <c r="F62" s="131" t="s">
        <v>338</v>
      </c>
      <c r="G62" s="131" t="s">
        <v>338</v>
      </c>
      <c r="H62" s="131" t="s">
        <v>338</v>
      </c>
      <c r="I62" s="131" t="s">
        <v>338</v>
      </c>
      <c r="J62" s="131" t="s">
        <v>338</v>
      </c>
      <c r="K62" s="131" t="s">
        <v>338</v>
      </c>
      <c r="L62" s="131" t="s">
        <v>338</v>
      </c>
      <c r="M62" s="131" t="s">
        <v>338</v>
      </c>
      <c r="N62" s="131" t="s">
        <v>338</v>
      </c>
      <c r="O62" s="131" t="s">
        <v>338</v>
      </c>
      <c r="P62" s="131" t="s">
        <v>338</v>
      </c>
      <c r="Q62" s="131" t="s">
        <v>338</v>
      </c>
      <c r="R62" s="131" t="s">
        <v>338</v>
      </c>
      <c r="S62" s="131" t="s">
        <v>338</v>
      </c>
      <c r="T62" s="131" t="s">
        <v>338</v>
      </c>
      <c r="U62" s="131" t="s">
        <v>338</v>
      </c>
      <c r="V62" s="131" t="s">
        <v>338</v>
      </c>
      <c r="W62" s="131" t="s">
        <v>338</v>
      </c>
      <c r="X62" s="131" t="s">
        <v>338</v>
      </c>
      <c r="Y62" s="131" t="s">
        <v>338</v>
      </c>
      <c r="Z62" s="131" t="s">
        <v>338</v>
      </c>
    </row>
    <row r="63" spans="1:26" ht="5.25" customHeight="1" thickBot="1">
      <c r="A63" s="45"/>
      <c r="B63" s="45"/>
      <c r="C63" s="50"/>
      <c r="D63" s="50"/>
      <c r="E63" s="50"/>
      <c r="F63" s="50"/>
      <c r="G63" s="50"/>
      <c r="H63" s="50"/>
      <c r="I63" s="50"/>
      <c r="J63" s="50"/>
      <c r="K63" s="50"/>
      <c r="L63" s="50"/>
      <c r="M63" s="50"/>
      <c r="N63" s="50"/>
      <c r="O63" s="50"/>
      <c r="P63" s="50"/>
      <c r="Q63" s="50"/>
      <c r="R63" s="50"/>
      <c r="S63" s="50"/>
      <c r="T63" s="50"/>
      <c r="U63" s="50"/>
      <c r="V63" s="50"/>
      <c r="W63" s="50"/>
      <c r="X63" s="45"/>
      <c r="Y63" s="45"/>
      <c r="Z63" s="45"/>
    </row>
    <row r="64" spans="1:26" ht="26.25" customHeight="1">
      <c r="A64" s="365" t="s">
        <v>239</v>
      </c>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row>
  </sheetData>
  <sheetProtection formatCells="0" formatColumns="0" formatRows="0"/>
  <mergeCells count="23">
    <mergeCell ref="A6:B6"/>
    <mergeCell ref="F6:Z6"/>
    <mergeCell ref="A8:B8"/>
    <mergeCell ref="A7:B7"/>
    <mergeCell ref="A14:B14"/>
    <mergeCell ref="A23:B23"/>
    <mergeCell ref="A24:B24"/>
    <mergeCell ref="A11:B11"/>
    <mergeCell ref="A13:B13"/>
    <mergeCell ref="A61:B61"/>
    <mergeCell ref="A33:B33"/>
    <mergeCell ref="A58:B58"/>
    <mergeCell ref="A34:B34"/>
    <mergeCell ref="A64:Z64"/>
    <mergeCell ref="A62:B62"/>
    <mergeCell ref="A10:B10"/>
    <mergeCell ref="A38:B38"/>
    <mergeCell ref="A52:B52"/>
    <mergeCell ref="A42:B42"/>
    <mergeCell ref="A51:B51"/>
    <mergeCell ref="A41:B41"/>
    <mergeCell ref="A39:B39"/>
    <mergeCell ref="A30:B30"/>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sheetPr codeName="Blad23" enableFormatConditionsCalculation="0"/>
  <dimension ref="A1:O33"/>
  <sheetViews>
    <sheetView zoomScaleNormal="100" workbookViewId="0">
      <selection activeCell="A24" sqref="A24"/>
    </sheetView>
  </sheetViews>
  <sheetFormatPr defaultRowHeight="12.75"/>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4" style="1" customWidth="1"/>
    <col min="11" max="11" width="2.7109375" style="1" customWidth="1"/>
    <col min="12" max="12" width="3.85546875" style="1" customWidth="1"/>
    <col min="13" max="14" width="9.140625" style="1"/>
    <col min="15" max="15" width="82.140625" style="1" bestFit="1" customWidth="1"/>
    <col min="16" max="16384" width="9.140625" style="1"/>
  </cols>
  <sheetData>
    <row r="1" spans="1:15" ht="7.5" customHeight="1"/>
    <row r="2" spans="1:15" ht="15">
      <c r="A2" s="100" t="s">
        <v>247</v>
      </c>
      <c r="B2" s="100"/>
      <c r="C2" s="100"/>
      <c r="D2" s="100"/>
      <c r="E2" s="31"/>
    </row>
    <row r="3" spans="1:15" ht="15">
      <c r="A3" s="100" t="s">
        <v>373</v>
      </c>
      <c r="B3" s="100"/>
      <c r="C3" s="100"/>
      <c r="D3" s="100"/>
      <c r="E3" s="31"/>
    </row>
    <row r="4" spans="1:15" ht="15">
      <c r="A4" s="196" t="s">
        <v>291</v>
      </c>
      <c r="B4" s="196"/>
      <c r="C4" s="196"/>
      <c r="D4" s="196"/>
      <c r="E4" s="108"/>
      <c r="F4" s="20"/>
      <c r="G4" s="20"/>
      <c r="H4" s="20"/>
      <c r="I4" s="20"/>
      <c r="J4" s="20"/>
      <c r="K4" s="20"/>
      <c r="L4" s="20"/>
    </row>
    <row r="5" spans="1:15" ht="15.75" thickBot="1">
      <c r="A5" s="299" t="s">
        <v>374</v>
      </c>
      <c r="B5" s="46"/>
      <c r="C5" s="46"/>
      <c r="D5" s="46"/>
      <c r="E5" s="46"/>
      <c r="F5" s="45"/>
      <c r="G5" s="45"/>
      <c r="H5" s="45"/>
      <c r="I5" s="45"/>
      <c r="J5" s="45"/>
      <c r="K5" s="45"/>
      <c r="L5" s="45"/>
    </row>
    <row r="6" spans="1:15" s="35" customFormat="1">
      <c r="A6" s="145" t="s">
        <v>98</v>
      </c>
      <c r="B6" s="145"/>
      <c r="C6" s="145"/>
      <c r="D6" s="145"/>
      <c r="E6" s="367" t="s">
        <v>22</v>
      </c>
      <c r="F6" s="367"/>
      <c r="G6" s="367"/>
      <c r="H6" s="367"/>
      <c r="I6" s="155"/>
      <c r="J6" s="367" t="s">
        <v>20</v>
      </c>
      <c r="K6" s="368"/>
      <c r="L6" s="368"/>
    </row>
    <row r="7" spans="1:15" s="35" customFormat="1">
      <c r="A7" s="126" t="s">
        <v>99</v>
      </c>
      <c r="B7" s="126"/>
      <c r="C7" s="126"/>
      <c r="D7" s="126"/>
      <c r="E7" s="328" t="s">
        <v>315</v>
      </c>
      <c r="F7" s="328"/>
      <c r="G7" s="328"/>
      <c r="H7" s="328"/>
      <c r="I7" s="155"/>
      <c r="J7" s="328" t="s">
        <v>314</v>
      </c>
      <c r="K7" s="369"/>
      <c r="L7" s="369"/>
      <c r="O7" s="130" t="s">
        <v>339</v>
      </c>
    </row>
    <row r="8" spans="1:15" s="35" customFormat="1" ht="13.5" thickBot="1">
      <c r="A8" s="142"/>
      <c r="B8" s="142"/>
      <c r="C8" s="142"/>
      <c r="D8" s="142"/>
      <c r="E8" s="142"/>
      <c r="F8" s="143" t="s">
        <v>167</v>
      </c>
      <c r="G8" s="370" t="s">
        <v>165</v>
      </c>
      <c r="H8" s="370"/>
      <c r="I8" s="156"/>
      <c r="J8" s="143" t="s">
        <v>167</v>
      </c>
      <c r="K8" s="370" t="s">
        <v>165</v>
      </c>
      <c r="L8" s="370"/>
      <c r="O8" s="129" t="s">
        <v>339</v>
      </c>
    </row>
    <row r="9" spans="1:15" s="35" customFormat="1" ht="11.25" customHeight="1">
      <c r="A9" s="129"/>
      <c r="B9" s="129"/>
      <c r="C9" s="129"/>
      <c r="D9" s="129"/>
      <c r="E9" s="129"/>
      <c r="F9" s="366"/>
      <c r="G9" s="354"/>
      <c r="H9" s="354"/>
      <c r="I9" s="34"/>
      <c r="J9" s="366"/>
      <c r="K9" s="354"/>
      <c r="L9" s="354"/>
      <c r="O9" s="130" t="s">
        <v>339</v>
      </c>
    </row>
    <row r="10" spans="1:15" s="35" customFormat="1" ht="11.25" customHeight="1">
      <c r="A10" s="129" t="s">
        <v>100</v>
      </c>
      <c r="B10" s="129"/>
      <c r="C10" s="129"/>
      <c r="D10" s="129"/>
      <c r="E10" s="129"/>
      <c r="F10" s="128"/>
      <c r="G10" s="128"/>
      <c r="H10" s="128"/>
      <c r="I10" s="128"/>
      <c r="J10" s="128"/>
      <c r="K10" s="128"/>
      <c r="L10" s="128"/>
      <c r="O10" s="130" t="s">
        <v>339</v>
      </c>
    </row>
    <row r="11" spans="1:15" s="35" customFormat="1" ht="11.25" customHeight="1">
      <c r="A11" s="127" t="s">
        <v>317</v>
      </c>
      <c r="B11" s="127"/>
      <c r="C11" s="127"/>
      <c r="D11" s="127"/>
      <c r="E11" s="127"/>
      <c r="F11" s="16">
        <v>22.762</v>
      </c>
      <c r="G11" s="146" t="s">
        <v>5</v>
      </c>
      <c r="H11" s="16">
        <v>6.38</v>
      </c>
      <c r="I11" s="6" t="s">
        <v>339</v>
      </c>
      <c r="J11" s="16">
        <v>377.584</v>
      </c>
      <c r="K11" s="146" t="s">
        <v>5</v>
      </c>
      <c r="L11" s="16">
        <v>121.066</v>
      </c>
      <c r="O11" s="129" t="s">
        <v>339</v>
      </c>
    </row>
    <row r="12" spans="1:15" s="35" customFormat="1" ht="11.25" customHeight="1">
      <c r="A12" s="127" t="s">
        <v>318</v>
      </c>
      <c r="B12" s="127"/>
      <c r="C12" s="127"/>
      <c r="D12" s="127"/>
      <c r="E12" s="127"/>
      <c r="F12" s="16">
        <v>20.763999999999999</v>
      </c>
      <c r="G12" s="146" t="s">
        <v>5</v>
      </c>
      <c r="H12" s="16">
        <v>9.8559999999999999</v>
      </c>
      <c r="I12" s="6" t="s">
        <v>339</v>
      </c>
      <c r="J12" s="16">
        <v>343.12</v>
      </c>
      <c r="K12" s="146" t="s">
        <v>5</v>
      </c>
      <c r="L12" s="16">
        <v>189.63499999999999</v>
      </c>
      <c r="O12" s="130" t="s">
        <v>339</v>
      </c>
    </row>
    <row r="13" spans="1:15" s="35" customFormat="1" ht="11.25" customHeight="1">
      <c r="A13" s="127" t="s">
        <v>319</v>
      </c>
      <c r="B13" s="127"/>
      <c r="C13" s="127"/>
      <c r="D13" s="127"/>
      <c r="E13" s="127"/>
      <c r="F13" s="16">
        <v>12.247</v>
      </c>
      <c r="G13" s="146" t="s">
        <v>5</v>
      </c>
      <c r="H13" s="16">
        <v>4.7619999999999996</v>
      </c>
      <c r="I13" s="6" t="s">
        <v>339</v>
      </c>
      <c r="J13" s="16">
        <v>194.60400000000001</v>
      </c>
      <c r="K13" s="146" t="s">
        <v>5</v>
      </c>
      <c r="L13" s="16">
        <v>84.766000000000005</v>
      </c>
    </row>
    <row r="14" spans="1:15" s="35" customFormat="1" ht="11.25" customHeight="1">
      <c r="A14" s="127" t="s">
        <v>320</v>
      </c>
      <c r="B14" s="127"/>
      <c r="C14" s="127"/>
      <c r="D14" s="127"/>
      <c r="E14" s="127"/>
      <c r="F14" s="16">
        <v>10.756</v>
      </c>
      <c r="G14" s="146" t="s">
        <v>5</v>
      </c>
      <c r="H14" s="16">
        <v>3.681</v>
      </c>
      <c r="I14" s="6" t="s">
        <v>339</v>
      </c>
      <c r="J14" s="16">
        <v>180.25700000000001</v>
      </c>
      <c r="K14" s="146" t="s">
        <v>5</v>
      </c>
      <c r="L14" s="16">
        <v>60.865000000000002</v>
      </c>
    </row>
    <row r="15" spans="1:15" s="35" customFormat="1" ht="11.25" customHeight="1">
      <c r="A15" s="127" t="s">
        <v>321</v>
      </c>
      <c r="B15" s="127"/>
      <c r="C15" s="127"/>
      <c r="D15" s="127"/>
      <c r="E15" s="127"/>
      <c r="F15" s="16">
        <v>6.5650000000000004</v>
      </c>
      <c r="G15" s="146" t="s">
        <v>5</v>
      </c>
      <c r="H15" s="16">
        <v>5.0999999999999996</v>
      </c>
      <c r="I15" s="6" t="s">
        <v>339</v>
      </c>
      <c r="J15" s="16">
        <v>79.081000000000003</v>
      </c>
      <c r="K15" s="146" t="s">
        <v>5</v>
      </c>
      <c r="L15" s="16">
        <v>65.744</v>
      </c>
    </row>
    <row r="16" spans="1:15" s="35" customFormat="1" ht="11.25" customHeight="1">
      <c r="A16" s="127" t="s">
        <v>322</v>
      </c>
      <c r="B16" s="127"/>
      <c r="C16" s="127"/>
      <c r="D16" s="127"/>
      <c r="E16" s="127"/>
      <c r="F16" s="16">
        <v>3.5579999999999998</v>
      </c>
      <c r="G16" s="146" t="s">
        <v>5</v>
      </c>
      <c r="H16" s="16">
        <v>3.1920000000000002</v>
      </c>
      <c r="I16" s="6" t="s">
        <v>339</v>
      </c>
      <c r="J16" s="16">
        <v>49.982999999999997</v>
      </c>
      <c r="K16" s="146" t="s">
        <v>5</v>
      </c>
      <c r="L16" s="16">
        <v>45.531999999999996</v>
      </c>
    </row>
    <row r="17" spans="1:12" s="35" customFormat="1" ht="11.25" customHeight="1">
      <c r="A17" s="127" t="s">
        <v>323</v>
      </c>
      <c r="B17" s="127"/>
      <c r="C17" s="127"/>
      <c r="D17" s="127"/>
      <c r="E17" s="127"/>
      <c r="F17" s="16">
        <v>3.3929999999999998</v>
      </c>
      <c r="G17" s="146" t="s">
        <v>5</v>
      </c>
      <c r="H17" s="16">
        <v>2.1509999999999998</v>
      </c>
      <c r="I17" s="6" t="s">
        <v>339</v>
      </c>
      <c r="J17" s="16">
        <v>62.2</v>
      </c>
      <c r="K17" s="146" t="s">
        <v>5</v>
      </c>
      <c r="L17" s="16">
        <v>41.942</v>
      </c>
    </row>
    <row r="18" spans="1:12" s="35" customFormat="1" ht="11.25" customHeight="1">
      <c r="A18" s="127" t="s">
        <v>324</v>
      </c>
      <c r="B18" s="127"/>
      <c r="C18" s="127"/>
      <c r="D18" s="127"/>
      <c r="E18" s="127"/>
      <c r="F18" s="16">
        <v>3.3690000000000002</v>
      </c>
      <c r="G18" s="146" t="s">
        <v>5</v>
      </c>
      <c r="H18" s="16">
        <v>4.9720000000000004</v>
      </c>
      <c r="I18" s="6" t="s">
        <v>339</v>
      </c>
      <c r="J18" s="16">
        <v>95.65</v>
      </c>
      <c r="K18" s="146" t="s">
        <v>5</v>
      </c>
      <c r="L18" s="16">
        <v>177.149</v>
      </c>
    </row>
    <row r="19" spans="1:12" s="35" customFormat="1" ht="11.25" customHeight="1">
      <c r="A19" s="127" t="s">
        <v>325</v>
      </c>
      <c r="B19" s="127"/>
      <c r="C19" s="127"/>
      <c r="D19" s="127"/>
      <c r="E19" s="127"/>
      <c r="F19" s="16">
        <v>2.8359999999999999</v>
      </c>
      <c r="G19" s="146" t="s">
        <v>5</v>
      </c>
      <c r="H19" s="16">
        <v>2.871</v>
      </c>
      <c r="I19" s="6" t="s">
        <v>339</v>
      </c>
      <c r="J19" s="16">
        <v>28.998999999999999</v>
      </c>
      <c r="K19" s="146" t="s">
        <v>5</v>
      </c>
      <c r="L19" s="16">
        <v>35.612000000000002</v>
      </c>
    </row>
    <row r="20" spans="1:12" s="35" customFormat="1" ht="11.25" customHeight="1">
      <c r="A20" s="127" t="s">
        <v>326</v>
      </c>
      <c r="B20" s="127"/>
      <c r="C20" s="127"/>
      <c r="D20" s="127"/>
      <c r="E20" s="127"/>
      <c r="F20" s="16">
        <v>2.0779999999999998</v>
      </c>
      <c r="G20" s="146" t="s">
        <v>5</v>
      </c>
      <c r="H20" s="16">
        <v>1.5469999999999999</v>
      </c>
      <c r="I20" s="6" t="s">
        <v>339</v>
      </c>
      <c r="J20" s="16">
        <v>28.527000000000001</v>
      </c>
      <c r="K20" s="146" t="s">
        <v>5</v>
      </c>
      <c r="L20" s="16">
        <v>23.164999999999999</v>
      </c>
    </row>
    <row r="21" spans="1:12" s="35" customFormat="1" ht="5.25" customHeight="1">
      <c r="A21" s="18"/>
      <c r="B21" s="18"/>
      <c r="C21" s="18"/>
      <c r="D21" s="18"/>
      <c r="E21" s="18"/>
      <c r="F21" s="320"/>
      <c r="G21" s="18"/>
      <c r="H21" s="320"/>
      <c r="I21" s="18"/>
      <c r="J21" s="320"/>
      <c r="K21" s="18"/>
      <c r="L21" s="320"/>
    </row>
    <row r="22" spans="1:12" s="35" customFormat="1" ht="11.25" customHeight="1">
      <c r="A22" s="127"/>
      <c r="B22" s="127"/>
      <c r="C22" s="127"/>
      <c r="D22" s="127"/>
      <c r="E22" s="127"/>
      <c r="F22" s="16"/>
      <c r="G22" s="130"/>
      <c r="H22" s="16"/>
      <c r="I22" s="6"/>
      <c r="J22" s="16"/>
      <c r="K22" s="130"/>
      <c r="L22" s="16"/>
    </row>
    <row r="23" spans="1:12" s="35" customFormat="1" ht="11.25" customHeight="1">
      <c r="A23" s="129" t="s">
        <v>168</v>
      </c>
      <c r="B23" s="129"/>
      <c r="C23" s="129"/>
      <c r="D23" s="129"/>
      <c r="E23" s="129"/>
      <c r="F23" s="262"/>
      <c r="G23" s="128"/>
      <c r="H23" s="321"/>
      <c r="I23" s="128"/>
      <c r="J23" s="262"/>
      <c r="K23" s="128"/>
      <c r="L23" s="321"/>
    </row>
    <row r="24" spans="1:12" s="35" customFormat="1" ht="11.25" customHeight="1">
      <c r="A24" s="127" t="s">
        <v>327</v>
      </c>
      <c r="B24" s="127"/>
      <c r="C24" s="127"/>
      <c r="D24" s="127"/>
      <c r="E24" s="127"/>
      <c r="F24" s="16">
        <v>19.454000000000001</v>
      </c>
      <c r="G24" s="146" t="s">
        <v>5</v>
      </c>
      <c r="H24" s="16">
        <v>10.041</v>
      </c>
      <c r="I24" s="6" t="s">
        <v>339</v>
      </c>
      <c r="J24" s="16">
        <v>333.09500000000003</v>
      </c>
      <c r="K24" s="146" t="s">
        <v>5</v>
      </c>
      <c r="L24" s="321">
        <v>188.14</v>
      </c>
    </row>
    <row r="25" spans="1:12" s="35" customFormat="1" ht="11.25" customHeight="1">
      <c r="A25" s="127" t="s">
        <v>328</v>
      </c>
      <c r="B25" s="127"/>
      <c r="C25" s="127"/>
      <c r="D25" s="127"/>
      <c r="E25" s="127"/>
      <c r="F25" s="16">
        <v>5.6890000000000001</v>
      </c>
      <c r="G25" s="146" t="s">
        <v>5</v>
      </c>
      <c r="H25" s="16">
        <v>5.4379999999999997</v>
      </c>
      <c r="I25" s="6" t="s">
        <v>339</v>
      </c>
      <c r="J25" s="16">
        <v>95.531999999999996</v>
      </c>
      <c r="K25" s="146" t="s">
        <v>5</v>
      </c>
      <c r="L25" s="321">
        <v>114.61199999999999</v>
      </c>
    </row>
    <row r="26" spans="1:12" s="35" customFormat="1" ht="11.25" customHeight="1">
      <c r="A26" s="127" t="s">
        <v>329</v>
      </c>
      <c r="B26" s="127"/>
      <c r="C26" s="127"/>
      <c r="D26" s="127"/>
      <c r="E26" s="127"/>
      <c r="F26" s="16">
        <v>1.637</v>
      </c>
      <c r="G26" s="146" t="s">
        <v>5</v>
      </c>
      <c r="H26" s="16">
        <v>2.2890000000000001</v>
      </c>
      <c r="I26" s="6" t="s">
        <v>339</v>
      </c>
      <c r="J26" s="16">
        <v>24.206</v>
      </c>
      <c r="K26" s="146" t="s">
        <v>5</v>
      </c>
      <c r="L26" s="321">
        <v>33.927999999999997</v>
      </c>
    </row>
    <row r="27" spans="1:12" s="35" customFormat="1" ht="12" customHeight="1" thickBot="1">
      <c r="A27" s="144"/>
      <c r="B27" s="144"/>
      <c r="C27" s="144"/>
      <c r="D27" s="144"/>
      <c r="E27" s="144"/>
      <c r="F27" s="3"/>
      <c r="G27" s="3"/>
      <c r="H27" s="3"/>
      <c r="I27" s="3"/>
      <c r="J27" s="3"/>
      <c r="K27" s="3"/>
      <c r="L27" s="3"/>
    </row>
    <row r="28" spans="1:12" s="35" customFormat="1" ht="39.75" customHeight="1">
      <c r="A28" s="365" t="s">
        <v>316</v>
      </c>
      <c r="B28" s="365"/>
      <c r="C28" s="365"/>
      <c r="D28" s="365"/>
      <c r="E28" s="365"/>
      <c r="F28" s="365"/>
      <c r="G28" s="365"/>
      <c r="H28" s="365"/>
      <c r="I28" s="365"/>
      <c r="J28" s="365"/>
      <c r="K28" s="365"/>
      <c r="L28" s="365"/>
    </row>
    <row r="29" spans="1:12" s="35" customFormat="1"/>
    <row r="30" spans="1:12" s="35" customFormat="1"/>
    <row r="31" spans="1:12" s="35" customFormat="1"/>
    <row r="32" spans="1:12" s="35" customFormat="1"/>
    <row r="33" s="35" customFormat="1"/>
  </sheetData>
  <sheetProtection formatCells="0" formatColumns="0" formatRows="0"/>
  <mergeCells count="9">
    <mergeCell ref="A28:L28"/>
    <mergeCell ref="J9:L9"/>
    <mergeCell ref="E6:H6"/>
    <mergeCell ref="E7:H7"/>
    <mergeCell ref="J6:L6"/>
    <mergeCell ref="J7:L7"/>
    <mergeCell ref="K8:L8"/>
    <mergeCell ref="F9:H9"/>
    <mergeCell ref="G8:H8"/>
  </mergeCells>
  <phoneticPr fontId="13"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Blad3" enableFormatConditionsCalculation="0"/>
  <dimension ref="A1:AK78"/>
  <sheetViews>
    <sheetView zoomScaleNormal="100" workbookViewId="0">
      <selection activeCell="A10" sqref="A10"/>
    </sheetView>
  </sheetViews>
  <sheetFormatPr defaultRowHeight="12.75"/>
  <cols>
    <col min="1" max="1" width="2.85546875" style="219" customWidth="1"/>
    <col min="2" max="2" width="2.85546875" style="35" customWidth="1"/>
    <col min="3" max="3" width="1.140625" style="35" customWidth="1"/>
    <col min="4" max="4" width="4.42578125" style="35" customWidth="1"/>
    <col min="5" max="5" width="4.42578125" style="35" hidden="1" customWidth="1"/>
    <col min="6" max="6" width="9.28515625" style="35" bestFit="1" customWidth="1"/>
    <col min="7" max="7" width="1.85546875" style="43" customWidth="1"/>
    <col min="8" max="8" width="6.85546875" style="35" bestFit="1" customWidth="1"/>
    <col min="9" max="9" width="1.140625" style="35" customWidth="1"/>
    <col min="10" max="10" width="7.85546875" style="35" bestFit="1" customWidth="1"/>
    <col min="11" max="11" width="1.85546875" style="43" bestFit="1" customWidth="1"/>
    <col min="12" max="12" width="6" style="35" customWidth="1"/>
    <col min="13" max="13" width="1.140625" style="35" customWidth="1"/>
    <col min="14" max="14" width="8.7109375" style="35" customWidth="1"/>
    <col min="15" max="15" width="1.85546875" style="43" bestFit="1" customWidth="1"/>
    <col min="16" max="16" width="6.85546875" style="35" bestFit="1" customWidth="1"/>
    <col min="17" max="17" width="1.140625" style="35" customWidth="1"/>
    <col min="18" max="18" width="9.42578125" style="35" customWidth="1"/>
    <col min="19" max="19" width="1.85546875" style="43" bestFit="1" customWidth="1"/>
    <col min="20" max="20" width="5.42578125" style="35" customWidth="1"/>
    <col min="21" max="21" width="2.28515625" style="35" customWidth="1"/>
    <col min="22" max="16384" width="9.140625" style="35"/>
  </cols>
  <sheetData>
    <row r="1" spans="1:37" ht="6.75" customHeight="1"/>
    <row r="2" spans="1:37" ht="15">
      <c r="A2" s="220" t="s">
        <v>265</v>
      </c>
      <c r="B2" s="221"/>
    </row>
    <row r="3" spans="1:37" ht="15">
      <c r="A3" s="222" t="s">
        <v>336</v>
      </c>
      <c r="B3" s="223"/>
      <c r="C3" s="34"/>
      <c r="D3" s="34"/>
      <c r="E3" s="34"/>
      <c r="F3" s="34"/>
      <c r="G3" s="169"/>
      <c r="H3" s="34"/>
      <c r="I3" s="34"/>
      <c r="J3" s="34"/>
      <c r="K3" s="169"/>
      <c r="L3" s="34"/>
      <c r="M3" s="34"/>
      <c r="N3" s="34"/>
      <c r="O3" s="169"/>
      <c r="P3" s="34"/>
      <c r="Q3" s="34"/>
      <c r="R3" s="34"/>
      <c r="S3" s="169"/>
      <c r="T3" s="34"/>
      <c r="U3" s="161"/>
      <c r="V3" s="34"/>
      <c r="W3" s="34"/>
      <c r="X3" s="34"/>
      <c r="Y3" s="34"/>
      <c r="Z3" s="34"/>
      <c r="AA3" s="34"/>
      <c r="AB3" s="34"/>
      <c r="AC3" s="34"/>
      <c r="AD3" s="34"/>
      <c r="AE3" s="34"/>
      <c r="AF3" s="34"/>
      <c r="AG3" s="34"/>
      <c r="AH3" s="34"/>
      <c r="AI3" s="34"/>
    </row>
    <row r="4" spans="1:37" ht="15">
      <c r="A4" s="224" t="s">
        <v>277</v>
      </c>
      <c r="B4" s="223"/>
      <c r="C4" s="34"/>
      <c r="D4" s="34"/>
      <c r="E4" s="34"/>
      <c r="F4" s="34"/>
      <c r="G4" s="169"/>
      <c r="H4" s="34"/>
      <c r="I4" s="34"/>
      <c r="J4" s="34"/>
      <c r="K4" s="169"/>
      <c r="L4" s="34"/>
      <c r="M4" s="34"/>
      <c r="N4" s="34"/>
      <c r="O4" s="169"/>
      <c r="P4" s="34"/>
      <c r="Q4" s="34"/>
      <c r="R4" s="34"/>
      <c r="S4" s="169"/>
      <c r="T4" s="34"/>
      <c r="U4" s="161"/>
      <c r="V4" s="34"/>
      <c r="W4" s="34"/>
      <c r="X4" s="34"/>
      <c r="Y4" s="34"/>
      <c r="Z4" s="34"/>
      <c r="AA4" s="34"/>
      <c r="AB4" s="34"/>
      <c r="AC4" s="34"/>
      <c r="AD4" s="34"/>
      <c r="AE4" s="34"/>
      <c r="AF4" s="34"/>
      <c r="AG4" s="34"/>
      <c r="AH4" s="34"/>
      <c r="AI4" s="34"/>
    </row>
    <row r="5" spans="1:37" ht="16.5" customHeight="1" thickBot="1">
      <c r="A5" s="271" t="s">
        <v>337</v>
      </c>
      <c r="B5" s="223"/>
      <c r="C5" s="34"/>
      <c r="D5" s="34"/>
      <c r="E5" s="34"/>
      <c r="F5" s="34"/>
      <c r="G5" s="169"/>
      <c r="H5" s="34"/>
      <c r="I5" s="34"/>
      <c r="J5" s="34"/>
      <c r="K5" s="169"/>
      <c r="L5" s="34"/>
      <c r="M5" s="34"/>
      <c r="N5" s="34"/>
      <c r="O5" s="169"/>
      <c r="P5" s="34"/>
      <c r="Q5" s="34"/>
      <c r="R5" s="34"/>
      <c r="S5" s="169"/>
      <c r="T5" s="34"/>
      <c r="U5" s="161"/>
      <c r="V5" s="34"/>
      <c r="W5" s="271"/>
      <c r="X5" s="224"/>
      <c r="Y5" s="224"/>
      <c r="Z5" s="224"/>
      <c r="AA5" s="224"/>
      <c r="AB5" s="224"/>
      <c r="AC5" s="224"/>
      <c r="AD5" s="224"/>
      <c r="AE5" s="224"/>
      <c r="AF5" s="224"/>
      <c r="AG5" s="224"/>
      <c r="AH5" s="224"/>
      <c r="AI5" s="224"/>
      <c r="AJ5" s="224"/>
      <c r="AK5" s="224"/>
    </row>
    <row r="6" spans="1:37" s="130" customFormat="1" ht="11.25" customHeight="1">
      <c r="A6" s="225"/>
      <c r="B6" s="225"/>
      <c r="C6" s="225"/>
      <c r="D6" s="225"/>
      <c r="E6" s="225"/>
      <c r="F6" s="327" t="s">
        <v>22</v>
      </c>
      <c r="G6" s="327"/>
      <c r="H6" s="327"/>
      <c r="I6" s="226"/>
      <c r="J6" s="327" t="s">
        <v>124</v>
      </c>
      <c r="K6" s="327"/>
      <c r="L6" s="327"/>
      <c r="M6" s="226"/>
      <c r="N6" s="327" t="s">
        <v>20</v>
      </c>
      <c r="O6" s="327"/>
      <c r="P6" s="327"/>
      <c r="Q6" s="226"/>
      <c r="R6" s="327" t="s">
        <v>159</v>
      </c>
      <c r="S6" s="327"/>
      <c r="T6" s="327"/>
      <c r="X6" s="224"/>
      <c r="Y6" s="224"/>
      <c r="Z6" s="224"/>
      <c r="AA6" s="224"/>
      <c r="AB6" s="224"/>
      <c r="AC6" s="224"/>
      <c r="AD6" s="224"/>
      <c r="AE6" s="224"/>
      <c r="AF6" s="224"/>
      <c r="AG6" s="224"/>
      <c r="AH6" s="224"/>
      <c r="AI6" s="224"/>
      <c r="AJ6" s="224"/>
      <c r="AK6" s="224"/>
    </row>
    <row r="7" spans="1:37" s="130" customFormat="1" ht="11.25" customHeight="1">
      <c r="A7" s="213"/>
      <c r="B7" s="213"/>
      <c r="C7" s="213"/>
      <c r="D7" s="213"/>
      <c r="E7" s="213"/>
      <c r="F7" s="328" t="s">
        <v>195</v>
      </c>
      <c r="G7" s="328"/>
      <c r="H7" s="328"/>
      <c r="I7" s="214"/>
      <c r="J7" s="328" t="s">
        <v>221</v>
      </c>
      <c r="K7" s="328"/>
      <c r="L7" s="328"/>
      <c r="M7" s="214"/>
      <c r="N7" s="328" t="s">
        <v>222</v>
      </c>
      <c r="O7" s="328"/>
      <c r="P7" s="328"/>
      <c r="Q7" s="214"/>
      <c r="R7" s="328" t="s">
        <v>21</v>
      </c>
      <c r="S7" s="328"/>
      <c r="T7" s="328"/>
      <c r="W7" s="271"/>
      <c r="X7" s="224"/>
      <c r="Y7" s="224"/>
      <c r="Z7" s="224"/>
      <c r="AA7" s="224"/>
      <c r="AB7" s="224"/>
      <c r="AC7" s="224"/>
      <c r="AD7" s="224"/>
      <c r="AE7" s="224"/>
      <c r="AF7" s="224"/>
      <c r="AG7" s="224"/>
      <c r="AH7" s="224"/>
      <c r="AI7" s="224"/>
      <c r="AJ7" s="224"/>
      <c r="AK7" s="224"/>
    </row>
    <row r="8" spans="1:37" s="130" customFormat="1" ht="12" customHeight="1" thickBot="1">
      <c r="A8" s="3"/>
      <c r="B8" s="3"/>
      <c r="C8" s="3"/>
      <c r="D8" s="3"/>
      <c r="E8" s="3"/>
      <c r="F8" s="3" t="s">
        <v>24</v>
      </c>
      <c r="G8" s="227" t="s">
        <v>132</v>
      </c>
      <c r="H8" s="227"/>
      <c r="I8" s="227"/>
      <c r="J8" s="3" t="s">
        <v>24</v>
      </c>
      <c r="K8" s="227" t="s">
        <v>132</v>
      </c>
      <c r="L8" s="227"/>
      <c r="M8" s="227"/>
      <c r="N8" s="3" t="s">
        <v>24</v>
      </c>
      <c r="O8" s="227" t="s">
        <v>132</v>
      </c>
      <c r="P8" s="227"/>
      <c r="Q8" s="227"/>
      <c r="R8" s="3" t="s">
        <v>24</v>
      </c>
      <c r="S8" s="227" t="s">
        <v>132</v>
      </c>
      <c r="T8" s="227"/>
    </row>
    <row r="9" spans="1:37" s="229" customFormat="1" ht="11.25" customHeight="1">
      <c r="A9" s="145"/>
      <c r="B9" s="145"/>
      <c r="C9" s="145"/>
      <c r="D9" s="145"/>
      <c r="E9" s="145"/>
      <c r="F9" s="228"/>
      <c r="G9" s="228"/>
      <c r="H9" s="228"/>
      <c r="I9" s="228"/>
      <c r="J9" s="228"/>
      <c r="K9" s="228"/>
      <c r="L9" s="228"/>
      <c r="M9" s="228"/>
      <c r="N9" s="228"/>
      <c r="O9" s="228"/>
      <c r="P9" s="228"/>
      <c r="Q9" s="228"/>
      <c r="R9" s="228"/>
      <c r="S9" s="228"/>
      <c r="T9" s="228"/>
    </row>
    <row r="10" spans="1:37" s="229" customFormat="1" ht="11.25" customHeight="1">
      <c r="A10" s="241" t="s">
        <v>133</v>
      </c>
      <c r="B10" s="241"/>
      <c r="C10" s="241"/>
      <c r="D10" s="241"/>
      <c r="E10" s="241"/>
      <c r="F10" s="241"/>
      <c r="G10" s="228"/>
      <c r="H10" s="228"/>
      <c r="I10" s="228"/>
      <c r="J10" s="228"/>
      <c r="K10" s="228"/>
      <c r="L10" s="228"/>
      <c r="M10" s="228"/>
      <c r="N10" s="228"/>
      <c r="O10" s="228"/>
      <c r="P10" s="228"/>
      <c r="Q10" s="228"/>
      <c r="R10" s="228"/>
      <c r="S10" s="228"/>
      <c r="T10" s="228"/>
    </row>
    <row r="11" spans="1:37" s="229" customFormat="1" ht="11.25" customHeight="1">
      <c r="A11" s="218" t="s">
        <v>24</v>
      </c>
      <c r="B11" s="218"/>
      <c r="C11" s="218"/>
      <c r="D11" s="218"/>
      <c r="E11" s="218"/>
      <c r="F11" s="12">
        <v>34678.493999999999</v>
      </c>
      <c r="G11" s="146" t="s">
        <v>5</v>
      </c>
      <c r="H11" s="12">
        <v>2103.8409999999999</v>
      </c>
      <c r="I11" s="12" t="s">
        <v>339</v>
      </c>
      <c r="J11" s="12">
        <v>2418747.1669999999</v>
      </c>
      <c r="K11" s="146" t="s">
        <v>5</v>
      </c>
      <c r="L11" s="12">
        <v>73457.843999999997</v>
      </c>
      <c r="M11" s="12" t="s">
        <v>339</v>
      </c>
      <c r="N11" s="12">
        <v>325046.962</v>
      </c>
      <c r="O11" s="230" t="s">
        <v>5</v>
      </c>
      <c r="P11" s="12">
        <v>21719.751</v>
      </c>
      <c r="Q11" s="12" t="s">
        <v>339</v>
      </c>
      <c r="R11" s="12">
        <v>33416.788999999997</v>
      </c>
      <c r="S11" s="146" t="s">
        <v>5</v>
      </c>
      <c r="T11" s="12">
        <v>1335.2650000000001</v>
      </c>
    </row>
    <row r="12" spans="1:37" s="229" customFormat="1" ht="11.25" customHeight="1">
      <c r="A12" s="231"/>
      <c r="B12" s="232"/>
      <c r="C12" s="232" t="s">
        <v>148</v>
      </c>
      <c r="D12" s="233">
        <v>5.9</v>
      </c>
      <c r="E12" s="233"/>
      <c r="F12" s="16" t="s">
        <v>338</v>
      </c>
      <c r="G12" s="146" t="s">
        <v>5</v>
      </c>
      <c r="H12" s="234" t="s">
        <v>338</v>
      </c>
      <c r="I12" s="234" t="s">
        <v>339</v>
      </c>
      <c r="J12" s="234" t="s">
        <v>338</v>
      </c>
      <c r="K12" s="146" t="s">
        <v>5</v>
      </c>
      <c r="L12" s="234" t="s">
        <v>338</v>
      </c>
      <c r="M12" s="234" t="s">
        <v>339</v>
      </c>
      <c r="N12" s="234" t="s">
        <v>338</v>
      </c>
      <c r="O12" s="230" t="s">
        <v>5</v>
      </c>
      <c r="P12" s="234" t="s">
        <v>338</v>
      </c>
      <c r="Q12" s="234" t="s">
        <v>339</v>
      </c>
      <c r="R12" s="234" t="s">
        <v>338</v>
      </c>
      <c r="S12" s="146" t="s">
        <v>5</v>
      </c>
      <c r="T12" s="234" t="s">
        <v>338</v>
      </c>
      <c r="W12" s="308"/>
    </row>
    <row r="13" spans="1:37" s="229" customFormat="1" ht="11.25" customHeight="1">
      <c r="A13" s="231"/>
      <c r="B13" s="232">
        <v>6</v>
      </c>
      <c r="C13" s="232" t="s">
        <v>23</v>
      </c>
      <c r="D13" s="228">
        <v>7.9</v>
      </c>
      <c r="E13" s="228"/>
      <c r="F13" s="16">
        <v>14.164999999999999</v>
      </c>
      <c r="G13" s="146" t="s">
        <v>5</v>
      </c>
      <c r="H13" s="234">
        <v>22.329000000000001</v>
      </c>
      <c r="I13" s="234" t="s">
        <v>339</v>
      </c>
      <c r="J13" s="234">
        <v>1060.23</v>
      </c>
      <c r="K13" s="146" t="s">
        <v>5</v>
      </c>
      <c r="L13" s="234">
        <v>1856.3710000000001</v>
      </c>
      <c r="M13" s="234" t="s">
        <v>339</v>
      </c>
      <c r="N13" s="234">
        <v>21.890999999999998</v>
      </c>
      <c r="O13" s="230" t="s">
        <v>5</v>
      </c>
      <c r="P13" s="234">
        <v>35.326999999999998</v>
      </c>
      <c r="Q13" s="234" t="s">
        <v>339</v>
      </c>
      <c r="R13" s="234">
        <v>1.6459999999999999</v>
      </c>
      <c r="S13" s="146" t="s">
        <v>5</v>
      </c>
      <c r="T13" s="234">
        <v>3.0059999999999998</v>
      </c>
    </row>
    <row r="14" spans="1:37" s="229" customFormat="1" ht="11.25" customHeight="1">
      <c r="A14" s="231"/>
      <c r="B14" s="232">
        <v>8</v>
      </c>
      <c r="C14" s="232" t="s">
        <v>23</v>
      </c>
      <c r="D14" s="228">
        <v>9.9</v>
      </c>
      <c r="E14" s="228"/>
      <c r="F14" s="16">
        <v>70.950999999999993</v>
      </c>
      <c r="G14" s="146" t="s">
        <v>5</v>
      </c>
      <c r="H14" s="234">
        <v>47.372999999999998</v>
      </c>
      <c r="I14" s="234" t="s">
        <v>339</v>
      </c>
      <c r="J14" s="234">
        <v>4269.1580000000004</v>
      </c>
      <c r="K14" s="146" t="s">
        <v>5</v>
      </c>
      <c r="L14" s="234">
        <v>4141.0209999999997</v>
      </c>
      <c r="M14" s="234" t="s">
        <v>339</v>
      </c>
      <c r="N14" s="234">
        <v>76.069000000000003</v>
      </c>
      <c r="O14" s="230" t="s">
        <v>5</v>
      </c>
      <c r="P14" s="234">
        <v>55.058999999999997</v>
      </c>
      <c r="Q14" s="234" t="s">
        <v>339</v>
      </c>
      <c r="R14" s="234">
        <v>4.3179999999999996</v>
      </c>
      <c r="S14" s="146" t="s">
        <v>5</v>
      </c>
      <c r="T14" s="234">
        <v>3.6840000000000002</v>
      </c>
    </row>
    <row r="15" spans="1:37" s="229" customFormat="1" ht="11.25" customHeight="1">
      <c r="A15" s="235"/>
      <c r="B15" s="232">
        <v>10</v>
      </c>
      <c r="C15" s="232" t="s">
        <v>23</v>
      </c>
      <c r="D15" s="228">
        <v>11.9</v>
      </c>
      <c r="E15" s="228"/>
      <c r="F15" s="16">
        <v>873.01599999999996</v>
      </c>
      <c r="G15" s="146" t="s">
        <v>5</v>
      </c>
      <c r="H15" s="234">
        <v>179.40899999999999</v>
      </c>
      <c r="I15" s="234" t="s">
        <v>339</v>
      </c>
      <c r="J15" s="234">
        <v>72839.59</v>
      </c>
      <c r="K15" s="146" t="s">
        <v>5</v>
      </c>
      <c r="L15" s="234">
        <v>14727.43</v>
      </c>
      <c r="M15" s="234" t="s">
        <v>339</v>
      </c>
      <c r="N15" s="234">
        <v>1175.509</v>
      </c>
      <c r="O15" s="230" t="s">
        <v>5</v>
      </c>
      <c r="P15" s="234">
        <v>336.08600000000001</v>
      </c>
      <c r="Q15" s="234" t="s">
        <v>339</v>
      </c>
      <c r="R15" s="234">
        <v>115.593</v>
      </c>
      <c r="S15" s="146" t="s">
        <v>5</v>
      </c>
      <c r="T15" s="234">
        <v>41.415999999999997</v>
      </c>
    </row>
    <row r="16" spans="1:37" s="229" customFormat="1" ht="11.25" customHeight="1">
      <c r="A16" s="235"/>
      <c r="B16" s="232">
        <v>12</v>
      </c>
      <c r="C16" s="232" t="s">
        <v>23</v>
      </c>
      <c r="D16" s="228">
        <v>17.899999999999999</v>
      </c>
      <c r="E16" s="228"/>
      <c r="F16" s="16">
        <v>1338.19</v>
      </c>
      <c r="G16" s="146" t="s">
        <v>5</v>
      </c>
      <c r="H16" s="234">
        <v>586.17100000000005</v>
      </c>
      <c r="I16" s="234" t="s">
        <v>339</v>
      </c>
      <c r="J16" s="234">
        <v>71983.653000000006</v>
      </c>
      <c r="K16" s="146" t="s">
        <v>5</v>
      </c>
      <c r="L16" s="234">
        <v>19422.785</v>
      </c>
      <c r="M16" s="234" t="s">
        <v>339</v>
      </c>
      <c r="N16" s="234">
        <v>2236.085</v>
      </c>
      <c r="O16" s="230" t="s">
        <v>5</v>
      </c>
      <c r="P16" s="234">
        <v>574.03800000000001</v>
      </c>
      <c r="Q16" s="234" t="s">
        <v>339</v>
      </c>
      <c r="R16" s="234">
        <v>184.12200000000001</v>
      </c>
      <c r="S16" s="146" t="s">
        <v>5</v>
      </c>
      <c r="T16" s="234">
        <v>79.085999999999999</v>
      </c>
    </row>
    <row r="17" spans="1:20" s="229" customFormat="1" ht="11.25" customHeight="1">
      <c r="A17" s="235"/>
      <c r="B17" s="232">
        <v>18</v>
      </c>
      <c r="C17" s="232" t="s">
        <v>23</v>
      </c>
      <c r="D17" s="228">
        <v>23.9</v>
      </c>
      <c r="E17" s="228"/>
      <c r="F17" s="16">
        <v>3228.723</v>
      </c>
      <c r="G17" s="146" t="s">
        <v>5</v>
      </c>
      <c r="H17" s="234">
        <v>484.49700000000001</v>
      </c>
      <c r="I17" s="234" t="s">
        <v>339</v>
      </c>
      <c r="J17" s="234">
        <v>220683.87899999999</v>
      </c>
      <c r="K17" s="146" t="s">
        <v>5</v>
      </c>
      <c r="L17" s="234">
        <v>30704.593000000001</v>
      </c>
      <c r="M17" s="234" t="s">
        <v>339</v>
      </c>
      <c r="N17" s="234">
        <v>8101.6589999999997</v>
      </c>
      <c r="O17" s="230" t="s">
        <v>5</v>
      </c>
      <c r="P17" s="234">
        <v>1470.0039999999999</v>
      </c>
      <c r="Q17" s="234" t="s">
        <v>339</v>
      </c>
      <c r="R17" s="234">
        <v>627.30700000000002</v>
      </c>
      <c r="S17" s="146" t="s">
        <v>5</v>
      </c>
      <c r="T17" s="234">
        <v>100.256</v>
      </c>
    </row>
    <row r="18" spans="1:20" s="229" customFormat="1" ht="11.25" customHeight="1">
      <c r="A18" s="235"/>
      <c r="B18" s="232">
        <v>24</v>
      </c>
      <c r="C18" s="232" t="s">
        <v>23</v>
      </c>
      <c r="D18" s="228">
        <v>31.9</v>
      </c>
      <c r="E18" s="228"/>
      <c r="F18" s="16">
        <v>11843.826999999999</v>
      </c>
      <c r="G18" s="146" t="s">
        <v>5</v>
      </c>
      <c r="H18" s="234">
        <v>1702.8879999999999</v>
      </c>
      <c r="I18" s="234" t="s">
        <v>339</v>
      </c>
      <c r="J18" s="234">
        <v>363568.103</v>
      </c>
      <c r="K18" s="146" t="s">
        <v>5</v>
      </c>
      <c r="L18" s="234">
        <v>34775.722999999998</v>
      </c>
      <c r="M18" s="234" t="s">
        <v>339</v>
      </c>
      <c r="N18" s="234">
        <v>64092.305</v>
      </c>
      <c r="O18" s="230" t="s">
        <v>5</v>
      </c>
      <c r="P18" s="234">
        <v>11286.448</v>
      </c>
      <c r="Q18" s="234" t="s">
        <v>339</v>
      </c>
      <c r="R18" s="234">
        <v>1856.596</v>
      </c>
      <c r="S18" s="146" t="s">
        <v>5</v>
      </c>
      <c r="T18" s="234">
        <v>247.679</v>
      </c>
    </row>
    <row r="19" spans="1:20" s="229" customFormat="1" ht="11.25" customHeight="1">
      <c r="A19" s="235"/>
      <c r="B19" s="232">
        <v>32</v>
      </c>
      <c r="C19" s="232" t="s">
        <v>23</v>
      </c>
      <c r="D19" s="228">
        <v>39.9</v>
      </c>
      <c r="E19" s="228"/>
      <c r="F19" s="16">
        <v>2691.4029999999998</v>
      </c>
      <c r="G19" s="146" t="s">
        <v>5</v>
      </c>
      <c r="H19" s="234">
        <v>633.76199999999994</v>
      </c>
      <c r="I19" s="234" t="s">
        <v>339</v>
      </c>
      <c r="J19" s="234">
        <v>65634.892999999996</v>
      </c>
      <c r="K19" s="146" t="s">
        <v>5</v>
      </c>
      <c r="L19" s="234">
        <v>13026.683000000001</v>
      </c>
      <c r="M19" s="234" t="s">
        <v>339</v>
      </c>
      <c r="N19" s="234">
        <v>19073.39</v>
      </c>
      <c r="O19" s="230" t="s">
        <v>5</v>
      </c>
      <c r="P19" s="234">
        <v>5359.607</v>
      </c>
      <c r="Q19" s="234" t="s">
        <v>339</v>
      </c>
      <c r="R19" s="234">
        <v>416.95499999999998</v>
      </c>
      <c r="S19" s="146" t="s">
        <v>5</v>
      </c>
      <c r="T19" s="234">
        <v>98.436999999999998</v>
      </c>
    </row>
    <row r="20" spans="1:20" s="229" customFormat="1" ht="11.25" customHeight="1">
      <c r="A20" s="235"/>
      <c r="B20" s="232">
        <v>40</v>
      </c>
      <c r="C20" s="232" t="s">
        <v>23</v>
      </c>
      <c r="D20" s="228">
        <v>43.9</v>
      </c>
      <c r="E20" s="228"/>
      <c r="F20" s="16">
        <v>17.311</v>
      </c>
      <c r="G20" s="146" t="s">
        <v>5</v>
      </c>
      <c r="H20" s="234">
        <v>12.805</v>
      </c>
      <c r="I20" s="234" t="s">
        <v>339</v>
      </c>
      <c r="J20" s="234">
        <v>2615.703</v>
      </c>
      <c r="K20" s="146" t="s">
        <v>5</v>
      </c>
      <c r="L20" s="234">
        <v>2187.6849999999999</v>
      </c>
      <c r="M20" s="234" t="s">
        <v>339</v>
      </c>
      <c r="N20" s="234">
        <v>76.316000000000003</v>
      </c>
      <c r="O20" s="230" t="s">
        <v>5</v>
      </c>
      <c r="P20" s="234">
        <v>55.646999999999998</v>
      </c>
      <c r="Q20" s="234" t="s">
        <v>339</v>
      </c>
      <c r="R20" s="234">
        <v>11.635999999999999</v>
      </c>
      <c r="S20" s="146" t="s">
        <v>5</v>
      </c>
      <c r="T20" s="234">
        <v>9.2219999999999995</v>
      </c>
    </row>
    <row r="21" spans="1:20" s="229" customFormat="1" ht="11.25" customHeight="1">
      <c r="A21" s="235"/>
      <c r="B21" s="232">
        <v>44</v>
      </c>
      <c r="C21" s="232" t="s">
        <v>23</v>
      </c>
      <c r="D21" s="228">
        <v>49.9</v>
      </c>
      <c r="E21" s="228"/>
      <c r="F21" s="16">
        <v>561.32799999999997</v>
      </c>
      <c r="G21" s="146" t="s">
        <v>5</v>
      </c>
      <c r="H21" s="234">
        <v>212.46899999999999</v>
      </c>
      <c r="I21" s="234" t="s">
        <v>339</v>
      </c>
      <c r="J21" s="234">
        <v>36046.423999999999</v>
      </c>
      <c r="K21" s="146" t="s">
        <v>5</v>
      </c>
      <c r="L21" s="234">
        <v>12128.953</v>
      </c>
      <c r="M21" s="234" t="s">
        <v>339</v>
      </c>
      <c r="N21" s="234">
        <v>5219.58</v>
      </c>
      <c r="O21" s="230" t="s">
        <v>5</v>
      </c>
      <c r="P21" s="234">
        <v>2134.0070000000001</v>
      </c>
      <c r="Q21" s="234" t="s">
        <v>339</v>
      </c>
      <c r="R21" s="234">
        <v>322.18599999999998</v>
      </c>
      <c r="S21" s="146" t="s">
        <v>5</v>
      </c>
      <c r="T21" s="234">
        <v>125.416</v>
      </c>
    </row>
    <row r="22" spans="1:20" s="229" customFormat="1" ht="11.25" customHeight="1">
      <c r="A22" s="235"/>
      <c r="B22" s="232">
        <v>50</v>
      </c>
      <c r="C22" s="232" t="s">
        <v>23</v>
      </c>
      <c r="D22" s="228">
        <v>54.9</v>
      </c>
      <c r="E22" s="228"/>
      <c r="F22" s="16">
        <v>470.43900000000002</v>
      </c>
      <c r="G22" s="146" t="s">
        <v>5</v>
      </c>
      <c r="H22" s="234">
        <v>190.67500000000001</v>
      </c>
      <c r="I22" s="234" t="s">
        <v>339</v>
      </c>
      <c r="J22" s="234">
        <v>36307.987000000001</v>
      </c>
      <c r="K22" s="146" t="s">
        <v>5</v>
      </c>
      <c r="L22" s="234">
        <v>10094.932000000001</v>
      </c>
      <c r="M22" s="234" t="s">
        <v>339</v>
      </c>
      <c r="N22" s="234">
        <v>5597.9350000000004</v>
      </c>
      <c r="O22" s="230" t="s">
        <v>5</v>
      </c>
      <c r="P22" s="234">
        <v>2671.143</v>
      </c>
      <c r="Q22" s="234" t="s">
        <v>339</v>
      </c>
      <c r="R22" s="234">
        <v>448.37799999999999</v>
      </c>
      <c r="S22" s="146" t="s">
        <v>5</v>
      </c>
      <c r="T22" s="234">
        <v>151.28800000000001</v>
      </c>
    </row>
    <row r="23" spans="1:20" s="229" customFormat="1" ht="11.25" customHeight="1">
      <c r="A23" s="235"/>
      <c r="B23" s="232">
        <v>55</v>
      </c>
      <c r="C23" s="232" t="s">
        <v>23</v>
      </c>
      <c r="D23" s="228"/>
      <c r="E23" s="228"/>
      <c r="F23" s="16">
        <v>13569.141</v>
      </c>
      <c r="G23" s="146" t="s">
        <v>5</v>
      </c>
      <c r="H23" s="234">
        <v>998.245</v>
      </c>
      <c r="I23" s="234" t="s">
        <v>339</v>
      </c>
      <c r="J23" s="234">
        <v>1543737.548</v>
      </c>
      <c r="K23" s="146" t="s">
        <v>5</v>
      </c>
      <c r="L23" s="234">
        <v>61177.837</v>
      </c>
      <c r="M23" s="234" t="s">
        <v>339</v>
      </c>
      <c r="N23" s="234">
        <v>219376.22399999999</v>
      </c>
      <c r="O23" s="230" t="s">
        <v>5</v>
      </c>
      <c r="P23" s="234">
        <v>18268.184000000001</v>
      </c>
      <c r="Q23" s="234" t="s">
        <v>339</v>
      </c>
      <c r="R23" s="234">
        <v>29428.053</v>
      </c>
      <c r="S23" s="146" t="s">
        <v>5</v>
      </c>
      <c r="T23" s="234">
        <v>1322.5730000000001</v>
      </c>
    </row>
    <row r="24" spans="1:20" s="229" customFormat="1" ht="5.25" customHeight="1">
      <c r="A24" s="200"/>
      <c r="B24" s="18"/>
      <c r="C24" s="18"/>
      <c r="D24" s="18"/>
      <c r="E24" s="18"/>
      <c r="F24" s="18"/>
      <c r="G24" s="311"/>
      <c r="H24" s="18"/>
      <c r="I24" s="18"/>
      <c r="J24" s="18"/>
      <c r="K24" s="311"/>
      <c r="L24" s="18"/>
      <c r="M24" s="18"/>
      <c r="N24" s="18"/>
      <c r="O24" s="312"/>
      <c r="P24" s="18"/>
      <c r="Q24" s="18"/>
      <c r="R24" s="18"/>
      <c r="S24" s="311"/>
      <c r="T24" s="18"/>
    </row>
    <row r="25" spans="1:20" s="229" customFormat="1" ht="6" customHeight="1">
      <c r="A25" s="236"/>
      <c r="B25" s="126"/>
      <c r="C25" s="126"/>
      <c r="D25" s="126"/>
      <c r="E25" s="126"/>
      <c r="F25" s="8"/>
      <c r="G25" s="237"/>
      <c r="H25" s="238"/>
      <c r="I25" s="238"/>
      <c r="J25" s="238"/>
      <c r="K25" s="237"/>
      <c r="L25" s="238"/>
      <c r="M25" s="238"/>
      <c r="N25" s="238"/>
      <c r="O25" s="313"/>
      <c r="P25" s="238"/>
      <c r="Q25" s="238"/>
      <c r="R25" s="238"/>
      <c r="S25" s="237"/>
      <c r="T25" s="238"/>
    </row>
    <row r="26" spans="1:20" s="229" customFormat="1" ht="11.25" customHeight="1">
      <c r="A26" s="242" t="s">
        <v>232</v>
      </c>
      <c r="B26" s="242"/>
      <c r="C26" s="242"/>
      <c r="D26" s="242"/>
      <c r="E26" s="242"/>
      <c r="F26" s="242"/>
      <c r="G26" s="146"/>
      <c r="H26" s="228"/>
      <c r="I26" s="228"/>
      <c r="J26" s="228"/>
      <c r="K26" s="146"/>
      <c r="L26" s="228"/>
      <c r="M26" s="228"/>
      <c r="N26" s="228"/>
      <c r="O26" s="230"/>
      <c r="P26" s="228"/>
      <c r="Q26" s="228"/>
      <c r="R26" s="228"/>
      <c r="S26" s="146"/>
      <c r="T26" s="228"/>
    </row>
    <row r="27" spans="1:20" s="229" customFormat="1" ht="11.25" customHeight="1">
      <c r="A27" s="129" t="s">
        <v>24</v>
      </c>
      <c r="B27" s="129"/>
      <c r="C27" s="129"/>
      <c r="D27" s="129"/>
      <c r="E27" s="129"/>
      <c r="F27" s="12">
        <v>34678.493999999999</v>
      </c>
      <c r="G27" s="146" t="s">
        <v>5</v>
      </c>
      <c r="H27" s="12">
        <v>2103.8409999999999</v>
      </c>
      <c r="I27" s="12" t="s">
        <v>339</v>
      </c>
      <c r="J27" s="12">
        <v>2418747.1669999999</v>
      </c>
      <c r="K27" s="146" t="s">
        <v>5</v>
      </c>
      <c r="L27" s="12">
        <v>73457.843999999997</v>
      </c>
      <c r="M27" s="12" t="s">
        <v>339</v>
      </c>
      <c r="N27" s="12">
        <v>325046.962</v>
      </c>
      <c r="O27" s="230" t="s">
        <v>5</v>
      </c>
      <c r="P27" s="12">
        <v>21719.751</v>
      </c>
      <c r="Q27" s="12" t="s">
        <v>339</v>
      </c>
      <c r="R27" s="12">
        <v>33416.788999999997</v>
      </c>
      <c r="S27" s="146" t="s">
        <v>5</v>
      </c>
      <c r="T27" s="12">
        <v>1335.2650000000001</v>
      </c>
    </row>
    <row r="28" spans="1:20" s="229" customFormat="1" ht="11.25" customHeight="1">
      <c r="A28" s="235"/>
      <c r="B28" s="127">
        <v>0</v>
      </c>
      <c r="C28" s="127" t="s">
        <v>23</v>
      </c>
      <c r="D28" s="239">
        <v>9.9</v>
      </c>
      <c r="E28" s="239"/>
      <c r="F28" s="16">
        <v>5046.4160000000002</v>
      </c>
      <c r="G28" s="146" t="s">
        <v>5</v>
      </c>
      <c r="H28" s="234">
        <v>710.35400000000004</v>
      </c>
      <c r="I28" s="234" t="s">
        <v>339</v>
      </c>
      <c r="J28" s="234">
        <v>344113.41600000003</v>
      </c>
      <c r="K28" s="146" t="s">
        <v>5</v>
      </c>
      <c r="L28" s="234">
        <v>33836.173000000003</v>
      </c>
      <c r="M28" s="234" t="s">
        <v>339</v>
      </c>
      <c r="N28" s="234">
        <v>10233.766</v>
      </c>
      <c r="O28" s="230" t="s">
        <v>5</v>
      </c>
      <c r="P28" s="234">
        <v>1419.646</v>
      </c>
      <c r="Q28" s="234" t="s">
        <v>339</v>
      </c>
      <c r="R28" s="234">
        <v>841.98699999999997</v>
      </c>
      <c r="S28" s="146" t="s">
        <v>5</v>
      </c>
      <c r="T28" s="234">
        <v>117.188</v>
      </c>
    </row>
    <row r="29" spans="1:20" s="229" customFormat="1" ht="11.25" customHeight="1">
      <c r="A29" s="235"/>
      <c r="B29" s="127">
        <v>10</v>
      </c>
      <c r="C29" s="127" t="s">
        <v>23</v>
      </c>
      <c r="D29" s="239">
        <v>19.899999999999999</v>
      </c>
      <c r="E29" s="239"/>
      <c r="F29" s="16">
        <v>14426.972</v>
      </c>
      <c r="G29" s="146" t="s">
        <v>5</v>
      </c>
      <c r="H29" s="234">
        <v>1794.0530000000001</v>
      </c>
      <c r="I29" s="234" t="s">
        <v>339</v>
      </c>
      <c r="J29" s="234">
        <v>440734.23300000001</v>
      </c>
      <c r="K29" s="146" t="s">
        <v>5</v>
      </c>
      <c r="L29" s="234">
        <v>39840.281000000003</v>
      </c>
      <c r="M29" s="234" t="s">
        <v>339</v>
      </c>
      <c r="N29" s="234">
        <v>79921.466</v>
      </c>
      <c r="O29" s="230" t="s">
        <v>5</v>
      </c>
      <c r="P29" s="234">
        <v>12155.387000000001</v>
      </c>
      <c r="Q29" s="234" t="s">
        <v>339</v>
      </c>
      <c r="R29" s="234">
        <v>2278.0259999999998</v>
      </c>
      <c r="S29" s="146" t="s">
        <v>5</v>
      </c>
      <c r="T29" s="234">
        <v>268.839</v>
      </c>
    </row>
    <row r="30" spans="1:20" s="229" customFormat="1" ht="11.25" customHeight="1">
      <c r="A30" s="235"/>
      <c r="B30" s="127">
        <v>20</v>
      </c>
      <c r="C30" s="127" t="s">
        <v>23</v>
      </c>
      <c r="D30" s="239">
        <v>29.9</v>
      </c>
      <c r="E30" s="239"/>
      <c r="F30" s="16">
        <v>1295.905</v>
      </c>
      <c r="G30" s="146" t="s">
        <v>5</v>
      </c>
      <c r="H30" s="234">
        <v>367.57499999999999</v>
      </c>
      <c r="I30" s="234" t="s">
        <v>339</v>
      </c>
      <c r="J30" s="234">
        <v>74671.422000000006</v>
      </c>
      <c r="K30" s="146" t="s">
        <v>5</v>
      </c>
      <c r="L30" s="234">
        <v>15462.286</v>
      </c>
      <c r="M30" s="234" t="s">
        <v>339</v>
      </c>
      <c r="N30" s="234">
        <v>11036.76</v>
      </c>
      <c r="O30" s="230" t="s">
        <v>5</v>
      </c>
      <c r="P30" s="234">
        <v>3308.7939999999999</v>
      </c>
      <c r="Q30" s="234" t="s">
        <v>339</v>
      </c>
      <c r="R30" s="234">
        <v>659.93600000000004</v>
      </c>
      <c r="S30" s="146" t="s">
        <v>5</v>
      </c>
      <c r="T30" s="234">
        <v>156.779</v>
      </c>
    </row>
    <row r="31" spans="1:20" s="229" customFormat="1" ht="11.25" customHeight="1">
      <c r="A31" s="235"/>
      <c r="B31" s="127">
        <v>30</v>
      </c>
      <c r="C31" s="127" t="s">
        <v>23</v>
      </c>
      <c r="D31" s="239">
        <v>39.9</v>
      </c>
      <c r="E31" s="239"/>
      <c r="F31" s="16">
        <v>7196.1850000000004</v>
      </c>
      <c r="G31" s="146" t="s">
        <v>5</v>
      </c>
      <c r="H31" s="234">
        <v>818.95600000000002</v>
      </c>
      <c r="I31" s="234" t="s">
        <v>339</v>
      </c>
      <c r="J31" s="234">
        <v>825523.28200000001</v>
      </c>
      <c r="K31" s="146" t="s">
        <v>5</v>
      </c>
      <c r="L31" s="234">
        <v>49860.478999999999</v>
      </c>
      <c r="M31" s="234" t="s">
        <v>339</v>
      </c>
      <c r="N31" s="234">
        <v>105762.598</v>
      </c>
      <c r="O31" s="230" t="s">
        <v>5</v>
      </c>
      <c r="P31" s="234">
        <v>14830.71</v>
      </c>
      <c r="Q31" s="234" t="s">
        <v>339</v>
      </c>
      <c r="R31" s="234">
        <v>14826.267</v>
      </c>
      <c r="S31" s="146" t="s">
        <v>5</v>
      </c>
      <c r="T31" s="234">
        <v>1055.788</v>
      </c>
    </row>
    <row r="32" spans="1:20" s="229" customFormat="1" ht="11.25" customHeight="1">
      <c r="A32" s="235"/>
      <c r="B32" s="127">
        <v>40</v>
      </c>
      <c r="C32" s="127" t="s">
        <v>23</v>
      </c>
      <c r="D32" s="239">
        <v>49.9</v>
      </c>
      <c r="E32" s="239"/>
      <c r="F32" s="16">
        <v>6460.9459999999999</v>
      </c>
      <c r="G32" s="146" t="s">
        <v>5</v>
      </c>
      <c r="H32" s="234">
        <v>626.23400000000004</v>
      </c>
      <c r="I32" s="234" t="s">
        <v>339</v>
      </c>
      <c r="J32" s="234">
        <v>702799.04500000004</v>
      </c>
      <c r="K32" s="146" t="s">
        <v>5</v>
      </c>
      <c r="L32" s="234">
        <v>43432.205000000002</v>
      </c>
      <c r="M32" s="234" t="s">
        <v>339</v>
      </c>
      <c r="N32" s="234">
        <v>113280.36199999999</v>
      </c>
      <c r="O32" s="230" t="s">
        <v>5</v>
      </c>
      <c r="P32" s="234">
        <v>11045.755999999999</v>
      </c>
      <c r="Q32" s="234" t="s">
        <v>339</v>
      </c>
      <c r="R32" s="234">
        <v>14250.915999999999</v>
      </c>
      <c r="S32" s="146" t="s">
        <v>5</v>
      </c>
      <c r="T32" s="234">
        <v>927.52099999999996</v>
      </c>
    </row>
    <row r="33" spans="1:20" s="229" customFormat="1" ht="11.25" customHeight="1">
      <c r="A33" s="235"/>
      <c r="B33" s="127">
        <v>50</v>
      </c>
      <c r="C33" s="127" t="s">
        <v>23</v>
      </c>
      <c r="D33" s="239"/>
      <c r="E33" s="239"/>
      <c r="F33" s="16">
        <v>252.071</v>
      </c>
      <c r="G33" s="146" t="s">
        <v>5</v>
      </c>
      <c r="H33" s="234">
        <v>179.02199999999999</v>
      </c>
      <c r="I33" s="234" t="s">
        <v>339</v>
      </c>
      <c r="J33" s="234">
        <v>30905.77</v>
      </c>
      <c r="K33" s="146" t="s">
        <v>5</v>
      </c>
      <c r="L33" s="234">
        <v>12599.972</v>
      </c>
      <c r="M33" s="234" t="s">
        <v>339</v>
      </c>
      <c r="N33" s="234">
        <v>4812.01</v>
      </c>
      <c r="O33" s="230" t="s">
        <v>5</v>
      </c>
      <c r="P33" s="234">
        <v>3741.3249999999998</v>
      </c>
      <c r="Q33" s="234" t="s">
        <v>339</v>
      </c>
      <c r="R33" s="234">
        <v>559.65700000000004</v>
      </c>
      <c r="S33" s="146" t="s">
        <v>5</v>
      </c>
      <c r="T33" s="234">
        <v>250.554</v>
      </c>
    </row>
    <row r="34" spans="1:20" s="240" customFormat="1" ht="6" customHeight="1">
      <c r="A34" s="200"/>
      <c r="B34" s="18"/>
      <c r="C34" s="18"/>
      <c r="D34" s="18"/>
      <c r="E34" s="18"/>
      <c r="F34" s="18"/>
      <c r="G34" s="311"/>
      <c r="H34" s="18"/>
      <c r="I34" s="18"/>
      <c r="J34" s="18"/>
      <c r="K34" s="311"/>
      <c r="L34" s="18"/>
      <c r="M34" s="18"/>
      <c r="N34" s="18"/>
      <c r="O34" s="312"/>
      <c r="P34" s="18"/>
      <c r="Q34" s="18"/>
      <c r="R34" s="18"/>
      <c r="S34" s="311"/>
      <c r="T34" s="18"/>
    </row>
    <row r="35" spans="1:20" s="229" customFormat="1" ht="6" customHeight="1">
      <c r="A35" s="127"/>
      <c r="B35" s="127"/>
      <c r="C35" s="127"/>
      <c r="D35" s="127"/>
      <c r="E35" s="127"/>
      <c r="F35" s="130"/>
      <c r="G35" s="146"/>
      <c r="K35" s="146"/>
      <c r="O35" s="230"/>
      <c r="S35" s="146"/>
    </row>
    <row r="36" spans="1:20" s="229" customFormat="1" ht="11.25" customHeight="1">
      <c r="A36" s="242" t="s">
        <v>25</v>
      </c>
      <c r="B36" s="242"/>
      <c r="C36" s="242"/>
      <c r="D36" s="242"/>
      <c r="E36" s="242"/>
      <c r="F36" s="242"/>
      <c r="G36" s="146"/>
      <c r="H36" s="228"/>
      <c r="I36" s="228"/>
      <c r="J36" s="228"/>
      <c r="K36" s="146"/>
      <c r="L36" s="228"/>
      <c r="M36" s="228"/>
      <c r="N36" s="228"/>
      <c r="O36" s="230"/>
      <c r="P36" s="228"/>
      <c r="Q36" s="228"/>
      <c r="R36" s="228"/>
      <c r="S36" s="146"/>
      <c r="T36" s="228"/>
    </row>
    <row r="37" spans="1:20" s="229" customFormat="1" ht="11.25" customHeight="1">
      <c r="A37" s="129" t="s">
        <v>24</v>
      </c>
      <c r="B37" s="129"/>
      <c r="C37" s="129"/>
      <c r="D37" s="129"/>
      <c r="E37" s="129"/>
      <c r="F37" s="12">
        <v>34678.493999999999</v>
      </c>
      <c r="G37" s="146" t="s">
        <v>5</v>
      </c>
      <c r="H37" s="12">
        <v>2103.8409999999999</v>
      </c>
      <c r="I37" s="12" t="s">
        <v>339</v>
      </c>
      <c r="J37" s="12">
        <v>2418747.1669999999</v>
      </c>
      <c r="K37" s="146" t="s">
        <v>5</v>
      </c>
      <c r="L37" s="12">
        <v>73457.843999999997</v>
      </c>
      <c r="M37" s="12" t="s">
        <v>339</v>
      </c>
      <c r="N37" s="12">
        <v>325046.962</v>
      </c>
      <c r="O37" s="230" t="s">
        <v>5</v>
      </c>
      <c r="P37" s="12">
        <v>21719.751</v>
      </c>
      <c r="Q37" s="12" t="s">
        <v>339</v>
      </c>
      <c r="R37" s="12">
        <v>33416.788999999997</v>
      </c>
      <c r="S37" s="146" t="s">
        <v>5</v>
      </c>
      <c r="T37" s="12">
        <v>1335.2650000000001</v>
      </c>
    </row>
    <row r="38" spans="1:20" s="229" customFormat="1" ht="11.25" customHeight="1">
      <c r="A38" s="235"/>
      <c r="B38" s="127">
        <v>2</v>
      </c>
      <c r="C38" s="127"/>
      <c r="D38" s="128"/>
      <c r="E38" s="128"/>
      <c r="F38" s="16">
        <v>5511.0770000000002</v>
      </c>
      <c r="G38" s="146" t="s">
        <v>5</v>
      </c>
      <c r="H38" s="234">
        <v>760.93799999999999</v>
      </c>
      <c r="I38" s="234" t="s">
        <v>339</v>
      </c>
      <c r="J38" s="234">
        <v>369885.783</v>
      </c>
      <c r="K38" s="146" t="s">
        <v>5</v>
      </c>
      <c r="L38" s="234">
        <v>37346.337</v>
      </c>
      <c r="M38" s="234" t="s">
        <v>339</v>
      </c>
      <c r="N38" s="234">
        <v>11556.519</v>
      </c>
      <c r="O38" s="230" t="s">
        <v>5</v>
      </c>
      <c r="P38" s="234">
        <v>1571.538</v>
      </c>
      <c r="Q38" s="234" t="s">
        <v>339</v>
      </c>
      <c r="R38" s="234">
        <v>930.50400000000002</v>
      </c>
      <c r="S38" s="146" t="s">
        <v>5</v>
      </c>
      <c r="T38" s="234">
        <v>129.05600000000001</v>
      </c>
    </row>
    <row r="39" spans="1:20" s="229" customFormat="1" ht="11.25" customHeight="1">
      <c r="A39" s="235"/>
      <c r="B39" s="127">
        <v>3</v>
      </c>
      <c r="C39" s="127"/>
      <c r="D39" s="128"/>
      <c r="E39" s="128"/>
      <c r="F39" s="16">
        <v>11780.817999999999</v>
      </c>
      <c r="G39" s="146" t="s">
        <v>5</v>
      </c>
      <c r="H39" s="234">
        <v>1691.1</v>
      </c>
      <c r="I39" s="234" t="s">
        <v>339</v>
      </c>
      <c r="J39" s="234">
        <v>366032.033</v>
      </c>
      <c r="K39" s="146" t="s">
        <v>5</v>
      </c>
      <c r="L39" s="234">
        <v>34791.593000000001</v>
      </c>
      <c r="M39" s="234" t="s">
        <v>339</v>
      </c>
      <c r="N39" s="234">
        <v>63698.173999999999</v>
      </c>
      <c r="O39" s="230" t="s">
        <v>5</v>
      </c>
      <c r="P39" s="234">
        <v>11248.449000000001</v>
      </c>
      <c r="Q39" s="234" t="s">
        <v>339</v>
      </c>
      <c r="R39" s="234">
        <v>1867.415</v>
      </c>
      <c r="S39" s="146" t="s">
        <v>5</v>
      </c>
      <c r="T39" s="234">
        <v>247.69</v>
      </c>
    </row>
    <row r="40" spans="1:20" s="229" customFormat="1" ht="11.25" customHeight="1">
      <c r="A40" s="235"/>
      <c r="B40" s="127">
        <v>4</v>
      </c>
      <c r="C40" s="127"/>
      <c r="D40" s="128"/>
      <c r="E40" s="128"/>
      <c r="F40" s="16">
        <v>2973.5239999999999</v>
      </c>
      <c r="G40" s="146" t="s">
        <v>5</v>
      </c>
      <c r="H40" s="234">
        <v>671.774</v>
      </c>
      <c r="I40" s="234" t="s">
        <v>339</v>
      </c>
      <c r="J40" s="234">
        <v>77707.850999999995</v>
      </c>
      <c r="K40" s="146" t="s">
        <v>5</v>
      </c>
      <c r="L40" s="234">
        <v>14095.523999999999</v>
      </c>
      <c r="M40" s="234" t="s">
        <v>339</v>
      </c>
      <c r="N40" s="234">
        <v>20633.495999999999</v>
      </c>
      <c r="O40" s="230" t="s">
        <v>5</v>
      </c>
      <c r="P40" s="234">
        <v>5468.63</v>
      </c>
      <c r="Q40" s="234" t="s">
        <v>339</v>
      </c>
      <c r="R40" s="234">
        <v>500.25599999999997</v>
      </c>
      <c r="S40" s="146" t="s">
        <v>5</v>
      </c>
      <c r="T40" s="234">
        <v>108.379</v>
      </c>
    </row>
    <row r="41" spans="1:20" s="229" customFormat="1" ht="11.25" customHeight="1">
      <c r="A41" s="235"/>
      <c r="B41" s="127">
        <v>5</v>
      </c>
      <c r="C41" s="127"/>
      <c r="D41" s="128"/>
      <c r="E41" s="128"/>
      <c r="F41" s="16">
        <v>1026.4880000000001</v>
      </c>
      <c r="G41" s="146" t="s">
        <v>5</v>
      </c>
      <c r="H41" s="234">
        <v>261.05500000000001</v>
      </c>
      <c r="I41" s="234" t="s">
        <v>339</v>
      </c>
      <c r="J41" s="234">
        <v>89816.634000000005</v>
      </c>
      <c r="K41" s="146" t="s">
        <v>5</v>
      </c>
      <c r="L41" s="234">
        <v>20559.138999999999</v>
      </c>
      <c r="M41" s="234" t="s">
        <v>339</v>
      </c>
      <c r="N41" s="234">
        <v>10198.290000000001</v>
      </c>
      <c r="O41" s="230" t="s">
        <v>5</v>
      </c>
      <c r="P41" s="234">
        <v>2878.7890000000002</v>
      </c>
      <c r="Q41" s="234" t="s">
        <v>339</v>
      </c>
      <c r="R41" s="234">
        <v>1024.6130000000001</v>
      </c>
      <c r="S41" s="146" t="s">
        <v>5</v>
      </c>
      <c r="T41" s="234">
        <v>385.72500000000002</v>
      </c>
    </row>
    <row r="42" spans="1:20" s="229" customFormat="1" ht="11.25" customHeight="1">
      <c r="A42" s="235"/>
      <c r="B42" s="127">
        <v>6</v>
      </c>
      <c r="C42" s="127"/>
      <c r="D42" s="128"/>
      <c r="E42" s="128"/>
      <c r="F42" s="16">
        <v>3512.3850000000002</v>
      </c>
      <c r="G42" s="146" t="s">
        <v>5</v>
      </c>
      <c r="H42" s="234">
        <v>703.82399999999996</v>
      </c>
      <c r="I42" s="234" t="s">
        <v>339</v>
      </c>
      <c r="J42" s="234">
        <v>285082.408</v>
      </c>
      <c r="K42" s="146" t="s">
        <v>5</v>
      </c>
      <c r="L42" s="234">
        <v>28819.932000000001</v>
      </c>
      <c r="M42" s="234" t="s">
        <v>339</v>
      </c>
      <c r="N42" s="234">
        <v>48852.966</v>
      </c>
      <c r="O42" s="230" t="s">
        <v>5</v>
      </c>
      <c r="P42" s="234">
        <v>13357.249</v>
      </c>
      <c r="Q42" s="234" t="s">
        <v>339</v>
      </c>
      <c r="R42" s="234">
        <v>4037.68</v>
      </c>
      <c r="S42" s="146" t="s">
        <v>5</v>
      </c>
      <c r="T42" s="234">
        <v>470.601</v>
      </c>
    </row>
    <row r="43" spans="1:20" s="229" customFormat="1" ht="11.25" customHeight="1">
      <c r="A43" s="235"/>
      <c r="B43" s="127">
        <v>7</v>
      </c>
      <c r="C43" s="127"/>
      <c r="D43" s="128"/>
      <c r="E43" s="128"/>
      <c r="F43" s="16">
        <v>9137.0560000000005</v>
      </c>
      <c r="G43" s="146" t="s">
        <v>5</v>
      </c>
      <c r="H43" s="234">
        <v>707.3</v>
      </c>
      <c r="I43" s="234" t="s">
        <v>339</v>
      </c>
      <c r="J43" s="234">
        <v>1149596.7579999999</v>
      </c>
      <c r="K43" s="146" t="s">
        <v>5</v>
      </c>
      <c r="L43" s="234">
        <v>54423.684999999998</v>
      </c>
      <c r="M43" s="234" t="s">
        <v>339</v>
      </c>
      <c r="N43" s="234">
        <v>158231.709</v>
      </c>
      <c r="O43" s="230" t="s">
        <v>5</v>
      </c>
      <c r="P43" s="234">
        <v>12302.977000000001</v>
      </c>
      <c r="Q43" s="234" t="s">
        <v>339</v>
      </c>
      <c r="R43" s="234">
        <v>23629.261999999999</v>
      </c>
      <c r="S43" s="146" t="s">
        <v>5</v>
      </c>
      <c r="T43" s="234">
        <v>1210.8030000000001</v>
      </c>
    </row>
    <row r="44" spans="1:20" s="229" customFormat="1" ht="11.25" customHeight="1">
      <c r="A44" s="235"/>
      <c r="B44" s="127" t="s">
        <v>173</v>
      </c>
      <c r="C44" s="127"/>
      <c r="D44" s="127"/>
      <c r="E44" s="127"/>
      <c r="F44" s="16">
        <v>737.14599999999996</v>
      </c>
      <c r="G44" s="146" t="s">
        <v>5</v>
      </c>
      <c r="H44" s="234">
        <v>223.75200000000001</v>
      </c>
      <c r="I44" s="234" t="s">
        <v>339</v>
      </c>
      <c r="J44" s="234">
        <v>80625.7</v>
      </c>
      <c r="K44" s="146" t="s">
        <v>5</v>
      </c>
      <c r="L44" s="234">
        <v>16784.971000000001</v>
      </c>
      <c r="M44" s="234" t="s">
        <v>339</v>
      </c>
      <c r="N44" s="234">
        <v>11875.808000000001</v>
      </c>
      <c r="O44" s="230" t="s">
        <v>5</v>
      </c>
      <c r="P44" s="234">
        <v>4148.7669999999998</v>
      </c>
      <c r="Q44" s="234" t="s">
        <v>339</v>
      </c>
      <c r="R44" s="234">
        <v>1427.058</v>
      </c>
      <c r="S44" s="146" t="s">
        <v>5</v>
      </c>
      <c r="T44" s="234">
        <v>328.11799999999999</v>
      </c>
    </row>
    <row r="45" spans="1:20" s="240" customFormat="1" ht="5.25" customHeight="1">
      <c r="A45" s="200"/>
      <c r="B45" s="18"/>
      <c r="C45" s="18"/>
      <c r="D45" s="18"/>
      <c r="E45" s="18"/>
      <c r="F45" s="18"/>
      <c r="G45" s="311"/>
      <c r="H45" s="18"/>
      <c r="I45" s="18"/>
      <c r="J45" s="18"/>
      <c r="K45" s="311"/>
      <c r="L45" s="18"/>
      <c r="M45" s="18"/>
      <c r="N45" s="18"/>
      <c r="O45" s="312"/>
      <c r="P45" s="18"/>
      <c r="Q45" s="18"/>
      <c r="R45" s="18"/>
      <c r="S45" s="311"/>
      <c r="T45" s="18"/>
    </row>
    <row r="46" spans="1:20" s="229" customFormat="1" ht="6" customHeight="1">
      <c r="A46" s="127"/>
      <c r="B46" s="127"/>
      <c r="C46" s="127"/>
      <c r="D46" s="127"/>
      <c r="E46" s="127"/>
      <c r="F46" s="130"/>
      <c r="G46" s="146"/>
      <c r="K46" s="146"/>
      <c r="O46" s="230"/>
      <c r="S46" s="146"/>
    </row>
    <row r="47" spans="1:20" s="229" customFormat="1" ht="11.25" customHeight="1">
      <c r="A47" s="242" t="s">
        <v>249</v>
      </c>
      <c r="B47" s="242"/>
      <c r="C47" s="242"/>
      <c r="D47" s="242"/>
      <c r="E47" s="242"/>
      <c r="F47" s="241"/>
      <c r="G47" s="314"/>
      <c r="H47" s="241"/>
      <c r="I47" s="242"/>
      <c r="J47" s="243"/>
      <c r="K47" s="146"/>
      <c r="L47" s="243"/>
      <c r="M47" s="243"/>
      <c r="N47" s="243"/>
      <c r="O47" s="230"/>
      <c r="P47" s="243"/>
      <c r="Q47" s="243"/>
      <c r="R47" s="243"/>
      <c r="S47" s="146"/>
      <c r="T47" s="243"/>
    </row>
    <row r="48" spans="1:20" s="229" customFormat="1" ht="11.25" customHeight="1">
      <c r="A48" s="129" t="s">
        <v>24</v>
      </c>
      <c r="B48" s="129"/>
      <c r="C48" s="129"/>
      <c r="D48" s="129"/>
      <c r="E48" s="129"/>
      <c r="F48" s="12">
        <v>34678.493999999999</v>
      </c>
      <c r="G48" s="146" t="s">
        <v>5</v>
      </c>
      <c r="H48" s="12">
        <v>2103.8409999999999</v>
      </c>
      <c r="I48" s="12" t="s">
        <v>339</v>
      </c>
      <c r="J48" s="12">
        <v>2418747.1669999999</v>
      </c>
      <c r="K48" s="146" t="s">
        <v>5</v>
      </c>
      <c r="L48" s="12">
        <v>73457.843999999997</v>
      </c>
      <c r="M48" s="12" t="s">
        <v>339</v>
      </c>
      <c r="N48" s="12">
        <v>325046.962</v>
      </c>
      <c r="O48" s="230" t="s">
        <v>5</v>
      </c>
      <c r="P48" s="12">
        <v>21719.751</v>
      </c>
      <c r="Q48" s="12" t="s">
        <v>339</v>
      </c>
      <c r="R48" s="12">
        <v>33416.788999999997</v>
      </c>
      <c r="S48" s="146" t="s">
        <v>5</v>
      </c>
      <c r="T48" s="12">
        <v>1335.2650000000001</v>
      </c>
    </row>
    <row r="49" spans="1:20" s="229" customFormat="1" ht="11.25" customHeight="1">
      <c r="A49" s="231"/>
      <c r="B49" s="127">
        <v>0</v>
      </c>
      <c r="C49" s="129"/>
      <c r="D49" s="129"/>
      <c r="E49" s="129"/>
      <c r="F49" s="16">
        <v>1293.9590000000001</v>
      </c>
      <c r="G49" s="146" t="s">
        <v>5</v>
      </c>
      <c r="H49" s="234">
        <v>358.95499999999998</v>
      </c>
      <c r="I49" s="234" t="s">
        <v>339</v>
      </c>
      <c r="J49" s="234">
        <v>120268.101</v>
      </c>
      <c r="K49" s="146" t="s">
        <v>5</v>
      </c>
      <c r="L49" s="234">
        <v>19203.740000000002</v>
      </c>
      <c r="M49" s="234" t="s">
        <v>339</v>
      </c>
      <c r="N49" s="234">
        <v>14600.74</v>
      </c>
      <c r="O49" s="230" t="s">
        <v>5</v>
      </c>
      <c r="P49" s="234">
        <v>5959.5720000000001</v>
      </c>
      <c r="Q49" s="234" t="s">
        <v>339</v>
      </c>
      <c r="R49" s="234">
        <v>1637.96</v>
      </c>
      <c r="S49" s="146" t="s">
        <v>5</v>
      </c>
      <c r="T49" s="234">
        <v>372.57900000000001</v>
      </c>
    </row>
    <row r="50" spans="1:20" s="229" customFormat="1" ht="11.25" customHeight="1">
      <c r="A50" s="231"/>
      <c r="B50" s="127">
        <v>1</v>
      </c>
      <c r="C50" s="129"/>
      <c r="D50" s="129"/>
      <c r="E50" s="129"/>
      <c r="F50" s="16">
        <v>2036.4549999999999</v>
      </c>
      <c r="G50" s="146" t="s">
        <v>5</v>
      </c>
      <c r="H50" s="234">
        <v>473.75700000000001</v>
      </c>
      <c r="I50" s="234" t="s">
        <v>339</v>
      </c>
      <c r="J50" s="234">
        <v>187612.36499999999</v>
      </c>
      <c r="K50" s="146" t="s">
        <v>5</v>
      </c>
      <c r="L50" s="234">
        <v>25402.331999999999</v>
      </c>
      <c r="M50" s="234" t="s">
        <v>339</v>
      </c>
      <c r="N50" s="234">
        <v>22500.527999999998</v>
      </c>
      <c r="O50" s="230" t="s">
        <v>5</v>
      </c>
      <c r="P50" s="234">
        <v>4870.5429999999997</v>
      </c>
      <c r="Q50" s="234" t="s">
        <v>339</v>
      </c>
      <c r="R50" s="234">
        <v>2906.107</v>
      </c>
      <c r="S50" s="146" t="s">
        <v>5</v>
      </c>
      <c r="T50" s="234">
        <v>512.39300000000003</v>
      </c>
    </row>
    <row r="51" spans="1:20" s="229" customFormat="1" ht="11.25" customHeight="1">
      <c r="A51" s="231"/>
      <c r="B51" s="127">
        <v>2</v>
      </c>
      <c r="C51" s="129"/>
      <c r="D51" s="129"/>
      <c r="E51" s="129"/>
      <c r="F51" s="16">
        <v>3379.7109999999998</v>
      </c>
      <c r="G51" s="146" t="s">
        <v>5</v>
      </c>
      <c r="H51" s="234">
        <v>584.81799999999998</v>
      </c>
      <c r="I51" s="234" t="s">
        <v>339</v>
      </c>
      <c r="J51" s="234">
        <v>295184.89600000001</v>
      </c>
      <c r="K51" s="146" t="s">
        <v>5</v>
      </c>
      <c r="L51" s="234">
        <v>34732.868000000002</v>
      </c>
      <c r="M51" s="234" t="s">
        <v>339</v>
      </c>
      <c r="N51" s="234">
        <v>38962.167000000001</v>
      </c>
      <c r="O51" s="230" t="s">
        <v>5</v>
      </c>
      <c r="P51" s="234">
        <v>7268.94</v>
      </c>
      <c r="Q51" s="234" t="s">
        <v>339</v>
      </c>
      <c r="R51" s="234">
        <v>4785.0420000000004</v>
      </c>
      <c r="S51" s="146" t="s">
        <v>5</v>
      </c>
      <c r="T51" s="234">
        <v>635.65499999999997</v>
      </c>
    </row>
    <row r="52" spans="1:20" s="229" customFormat="1" ht="11.25" customHeight="1">
      <c r="A52" s="231"/>
      <c r="B52" s="127">
        <v>3</v>
      </c>
      <c r="C52" s="129"/>
      <c r="D52" s="129"/>
      <c r="E52" s="129"/>
      <c r="F52" s="16">
        <v>4522.2079999999996</v>
      </c>
      <c r="G52" s="146" t="s">
        <v>5</v>
      </c>
      <c r="H52" s="234">
        <v>928.17399999999998</v>
      </c>
      <c r="I52" s="234" t="s">
        <v>339</v>
      </c>
      <c r="J52" s="234">
        <v>359316.61700000003</v>
      </c>
      <c r="K52" s="146" t="s">
        <v>5</v>
      </c>
      <c r="L52" s="234">
        <v>31848.883999999998</v>
      </c>
      <c r="M52" s="234" t="s">
        <v>339</v>
      </c>
      <c r="N52" s="234">
        <v>46437.955000000002</v>
      </c>
      <c r="O52" s="230" t="s">
        <v>5</v>
      </c>
      <c r="P52" s="234">
        <v>8054.9459999999999</v>
      </c>
      <c r="Q52" s="234" t="s">
        <v>339</v>
      </c>
      <c r="R52" s="234">
        <v>5610.0630000000001</v>
      </c>
      <c r="S52" s="146" t="s">
        <v>5</v>
      </c>
      <c r="T52" s="234">
        <v>584.87099999999998</v>
      </c>
    </row>
    <row r="53" spans="1:20" s="229" customFormat="1" ht="11.25" customHeight="1">
      <c r="A53" s="231"/>
      <c r="B53" s="127">
        <v>4</v>
      </c>
      <c r="C53" s="129"/>
      <c r="D53" s="129"/>
      <c r="E53" s="129"/>
      <c r="F53" s="16">
        <v>3520.3249999999998</v>
      </c>
      <c r="G53" s="146" t="s">
        <v>5</v>
      </c>
      <c r="H53" s="234">
        <v>606.04300000000001</v>
      </c>
      <c r="I53" s="234" t="s">
        <v>339</v>
      </c>
      <c r="J53" s="234">
        <v>322693.56</v>
      </c>
      <c r="K53" s="146" t="s">
        <v>5</v>
      </c>
      <c r="L53" s="234">
        <v>31965.986000000001</v>
      </c>
      <c r="M53" s="234" t="s">
        <v>339</v>
      </c>
      <c r="N53" s="234">
        <v>35285.498</v>
      </c>
      <c r="O53" s="230" t="s">
        <v>5</v>
      </c>
      <c r="P53" s="234">
        <v>5783.8069999999998</v>
      </c>
      <c r="Q53" s="234" t="s">
        <v>339</v>
      </c>
      <c r="R53" s="234">
        <v>4718.2690000000002</v>
      </c>
      <c r="S53" s="146" t="s">
        <v>5</v>
      </c>
      <c r="T53" s="234">
        <v>534.31899999999996</v>
      </c>
    </row>
    <row r="54" spans="1:20" s="229" customFormat="1" ht="11.25" customHeight="1">
      <c r="A54" s="231"/>
      <c r="B54" s="127">
        <v>5</v>
      </c>
      <c r="C54" s="129"/>
      <c r="D54" s="129"/>
      <c r="E54" s="129"/>
      <c r="F54" s="16">
        <v>3588.9609999999998</v>
      </c>
      <c r="G54" s="146" t="s">
        <v>5</v>
      </c>
      <c r="H54" s="234">
        <v>820.97299999999996</v>
      </c>
      <c r="I54" s="234" t="s">
        <v>339</v>
      </c>
      <c r="J54" s="234">
        <v>257579.223</v>
      </c>
      <c r="K54" s="146" t="s">
        <v>5</v>
      </c>
      <c r="L54" s="234">
        <v>29285.38</v>
      </c>
      <c r="M54" s="234" t="s">
        <v>339</v>
      </c>
      <c r="N54" s="234">
        <v>38477.955000000002</v>
      </c>
      <c r="O54" s="230" t="s">
        <v>5</v>
      </c>
      <c r="P54" s="234">
        <v>11754.553</v>
      </c>
      <c r="Q54" s="234" t="s">
        <v>339</v>
      </c>
      <c r="R54" s="234">
        <v>3753.6909999999998</v>
      </c>
      <c r="S54" s="146" t="s">
        <v>5</v>
      </c>
      <c r="T54" s="234">
        <v>476.68200000000002</v>
      </c>
    </row>
    <row r="55" spans="1:20" s="229" customFormat="1" ht="11.25" customHeight="1">
      <c r="A55" s="231"/>
      <c r="B55" s="127">
        <v>6</v>
      </c>
      <c r="C55" s="129"/>
      <c r="D55" s="129"/>
      <c r="E55" s="129"/>
      <c r="F55" s="16">
        <v>2573.4110000000001</v>
      </c>
      <c r="G55" s="146" t="s">
        <v>5</v>
      </c>
      <c r="H55" s="234">
        <v>555.01099999999997</v>
      </c>
      <c r="I55" s="234" t="s">
        <v>339</v>
      </c>
      <c r="J55" s="234">
        <v>219343.53899999999</v>
      </c>
      <c r="K55" s="146" t="s">
        <v>5</v>
      </c>
      <c r="L55" s="234">
        <v>33499.269999999997</v>
      </c>
      <c r="M55" s="234" t="s">
        <v>339</v>
      </c>
      <c r="N55" s="234">
        <v>25272.719000000001</v>
      </c>
      <c r="O55" s="230" t="s">
        <v>5</v>
      </c>
      <c r="P55" s="234">
        <v>4974.2529999999997</v>
      </c>
      <c r="Q55" s="234" t="s">
        <v>339</v>
      </c>
      <c r="R55" s="234">
        <v>3009.6779999999999</v>
      </c>
      <c r="S55" s="146" t="s">
        <v>5</v>
      </c>
      <c r="T55" s="234">
        <v>521.86699999999996</v>
      </c>
    </row>
    <row r="56" spans="1:20" s="229" customFormat="1" ht="11.25" customHeight="1">
      <c r="A56" s="231"/>
      <c r="B56" s="127">
        <v>7</v>
      </c>
      <c r="C56" s="129"/>
      <c r="D56" s="129"/>
      <c r="E56" s="129"/>
      <c r="F56" s="16">
        <v>2159.3420000000001</v>
      </c>
      <c r="G56" s="146" t="s">
        <v>5</v>
      </c>
      <c r="H56" s="234">
        <v>498.69600000000003</v>
      </c>
      <c r="I56" s="234" t="s">
        <v>339</v>
      </c>
      <c r="J56" s="234">
        <v>142915.929</v>
      </c>
      <c r="K56" s="146" t="s">
        <v>5</v>
      </c>
      <c r="L56" s="234">
        <v>20033.735000000001</v>
      </c>
      <c r="M56" s="234" t="s">
        <v>339</v>
      </c>
      <c r="N56" s="234">
        <v>20467.791000000001</v>
      </c>
      <c r="O56" s="230" t="s">
        <v>5</v>
      </c>
      <c r="P56" s="234">
        <v>6248.768</v>
      </c>
      <c r="Q56" s="234" t="s">
        <v>339</v>
      </c>
      <c r="R56" s="234">
        <v>1968.434</v>
      </c>
      <c r="S56" s="146" t="s">
        <v>5</v>
      </c>
      <c r="T56" s="234">
        <v>337.56599999999997</v>
      </c>
    </row>
    <row r="57" spans="1:20" s="229" customFormat="1" ht="11.25" customHeight="1">
      <c r="A57" s="231"/>
      <c r="B57" s="127">
        <v>8</v>
      </c>
      <c r="C57" s="129"/>
      <c r="D57" s="129"/>
      <c r="E57" s="129"/>
      <c r="F57" s="16">
        <v>1925.751</v>
      </c>
      <c r="G57" s="146" t="s">
        <v>5</v>
      </c>
      <c r="H57" s="234">
        <v>422.18400000000003</v>
      </c>
      <c r="I57" s="234" t="s">
        <v>339</v>
      </c>
      <c r="J57" s="234">
        <v>131165.538</v>
      </c>
      <c r="K57" s="146" t="s">
        <v>5</v>
      </c>
      <c r="L57" s="234">
        <v>19695.995999999999</v>
      </c>
      <c r="M57" s="234" t="s">
        <v>339</v>
      </c>
      <c r="N57" s="234">
        <v>17883.323</v>
      </c>
      <c r="O57" s="230" t="s">
        <v>5</v>
      </c>
      <c r="P57" s="234">
        <v>4263.8549999999996</v>
      </c>
      <c r="Q57" s="234" t="s">
        <v>339</v>
      </c>
      <c r="R57" s="234">
        <v>1574.174</v>
      </c>
      <c r="S57" s="146" t="s">
        <v>5</v>
      </c>
      <c r="T57" s="234">
        <v>299.21899999999999</v>
      </c>
    </row>
    <row r="58" spans="1:20" s="229" customFormat="1" ht="11.25" customHeight="1">
      <c r="A58" s="231"/>
      <c r="B58" s="127">
        <v>9</v>
      </c>
      <c r="C58" s="129"/>
      <c r="D58" s="129"/>
      <c r="E58" s="129"/>
      <c r="F58" s="16">
        <v>1902.14</v>
      </c>
      <c r="G58" s="146" t="s">
        <v>5</v>
      </c>
      <c r="H58" s="234">
        <v>639.03599999999994</v>
      </c>
      <c r="I58" s="234" t="s">
        <v>339</v>
      </c>
      <c r="J58" s="234">
        <v>91997.562000000005</v>
      </c>
      <c r="K58" s="146" t="s">
        <v>5</v>
      </c>
      <c r="L58" s="234">
        <v>19536.305</v>
      </c>
      <c r="M58" s="234" t="s">
        <v>339</v>
      </c>
      <c r="N58" s="234">
        <v>15320.198</v>
      </c>
      <c r="O58" s="230" t="s">
        <v>5</v>
      </c>
      <c r="P58" s="234">
        <v>5291.5219999999999</v>
      </c>
      <c r="Q58" s="234" t="s">
        <v>339</v>
      </c>
      <c r="R58" s="234">
        <v>1046.5440000000001</v>
      </c>
      <c r="S58" s="146" t="s">
        <v>5</v>
      </c>
      <c r="T58" s="234">
        <v>353.19200000000001</v>
      </c>
    </row>
    <row r="59" spans="1:20" s="229" customFormat="1" ht="11.25" customHeight="1">
      <c r="A59" s="231"/>
      <c r="B59" s="127" t="s">
        <v>174</v>
      </c>
      <c r="C59" s="127"/>
      <c r="D59" s="127"/>
      <c r="E59" s="127"/>
      <c r="F59" s="16">
        <v>7776.2309999999998</v>
      </c>
      <c r="G59" s="146" t="s">
        <v>5</v>
      </c>
      <c r="H59" s="234">
        <v>1270.925</v>
      </c>
      <c r="I59" s="234" t="s">
        <v>339</v>
      </c>
      <c r="J59" s="234">
        <v>290669.837</v>
      </c>
      <c r="K59" s="146" t="s">
        <v>5</v>
      </c>
      <c r="L59" s="234">
        <v>31317.955999999998</v>
      </c>
      <c r="M59" s="234" t="s">
        <v>339</v>
      </c>
      <c r="N59" s="234">
        <v>49838.089</v>
      </c>
      <c r="O59" s="230" t="s">
        <v>5</v>
      </c>
      <c r="P59" s="234">
        <v>8880.8169999999991</v>
      </c>
      <c r="Q59" s="234" t="s">
        <v>339</v>
      </c>
      <c r="R59" s="234">
        <v>2406.826</v>
      </c>
      <c r="S59" s="146" t="s">
        <v>5</v>
      </c>
      <c r="T59" s="234">
        <v>333.61099999999999</v>
      </c>
    </row>
    <row r="60" spans="1:20" s="240" customFormat="1" ht="5.25" customHeight="1">
      <c r="A60" s="200"/>
      <c r="B60" s="18"/>
      <c r="C60" s="18"/>
      <c r="D60" s="18"/>
      <c r="E60" s="18"/>
      <c r="F60" s="18"/>
      <c r="G60" s="311"/>
      <c r="H60" s="18"/>
      <c r="I60" s="18"/>
      <c r="J60" s="18"/>
      <c r="K60" s="311"/>
      <c r="L60" s="18"/>
      <c r="M60" s="18"/>
      <c r="N60" s="18"/>
      <c r="O60" s="312"/>
      <c r="P60" s="18"/>
      <c r="Q60" s="18"/>
      <c r="R60" s="18"/>
      <c r="S60" s="311"/>
      <c r="T60" s="18"/>
    </row>
    <row r="61" spans="1:20" s="229" customFormat="1" ht="6" customHeight="1">
      <c r="A61" s="127"/>
      <c r="B61" s="127"/>
      <c r="C61" s="127"/>
      <c r="D61" s="127"/>
      <c r="E61" s="127"/>
      <c r="F61" s="130"/>
      <c r="G61" s="146"/>
      <c r="K61" s="146"/>
      <c r="O61" s="230"/>
      <c r="S61" s="146"/>
    </row>
    <row r="62" spans="1:20" s="229" customFormat="1" ht="11.25" customHeight="1">
      <c r="A62" s="242" t="s">
        <v>175</v>
      </c>
      <c r="B62" s="242"/>
      <c r="C62" s="242"/>
      <c r="D62" s="242"/>
      <c r="E62" s="242"/>
      <c r="F62" s="241"/>
      <c r="G62" s="314"/>
      <c r="H62" s="241"/>
      <c r="I62" s="242"/>
      <c r="J62" s="243"/>
      <c r="K62" s="146"/>
      <c r="L62" s="243"/>
      <c r="M62" s="243"/>
      <c r="N62" s="243"/>
      <c r="O62" s="230"/>
      <c r="P62" s="243"/>
      <c r="Q62" s="243"/>
      <c r="R62" s="243"/>
      <c r="S62" s="146"/>
      <c r="T62" s="243"/>
    </row>
    <row r="63" spans="1:20" s="229" customFormat="1" ht="11.25" customHeight="1">
      <c r="A63" s="129" t="s">
        <v>24</v>
      </c>
      <c r="B63" s="129"/>
      <c r="C63" s="129"/>
      <c r="D63" s="129"/>
      <c r="E63" s="129"/>
      <c r="F63" s="12">
        <v>34678.493999999999</v>
      </c>
      <c r="G63" s="146" t="s">
        <v>5</v>
      </c>
      <c r="H63" s="12">
        <v>2103.8409999999999</v>
      </c>
      <c r="I63" s="12" t="s">
        <v>339</v>
      </c>
      <c r="J63" s="12">
        <v>2418747.1669999999</v>
      </c>
      <c r="K63" s="146" t="s">
        <v>5</v>
      </c>
      <c r="L63" s="12">
        <v>73457.843999999997</v>
      </c>
      <c r="M63" s="12" t="s">
        <v>339</v>
      </c>
      <c r="N63" s="12">
        <v>325046.962</v>
      </c>
      <c r="O63" s="230" t="s">
        <v>5</v>
      </c>
      <c r="P63" s="12">
        <v>21719.751</v>
      </c>
      <c r="Q63" s="12" t="s">
        <v>339</v>
      </c>
      <c r="R63" s="12">
        <v>33416.788999999997</v>
      </c>
      <c r="S63" s="146" t="s">
        <v>5</v>
      </c>
      <c r="T63" s="12">
        <v>1335.2650000000001</v>
      </c>
    </row>
    <row r="64" spans="1:20" s="229" customFormat="1" ht="11.25" customHeight="1">
      <c r="A64" s="231"/>
      <c r="B64" s="127" t="s">
        <v>178</v>
      </c>
      <c r="C64" s="127"/>
      <c r="D64" s="127"/>
      <c r="E64" s="127"/>
      <c r="F64" s="16">
        <v>8555.2119999999995</v>
      </c>
      <c r="G64" s="146" t="s">
        <v>5</v>
      </c>
      <c r="H64" s="234">
        <v>1056.9590000000001</v>
      </c>
      <c r="I64" s="234" t="s">
        <v>339</v>
      </c>
      <c r="J64" s="234">
        <v>709025.01199999999</v>
      </c>
      <c r="K64" s="146" t="s">
        <v>5</v>
      </c>
      <c r="L64" s="234">
        <v>50474.197999999997</v>
      </c>
      <c r="M64" s="234" t="s">
        <v>339</v>
      </c>
      <c r="N64" s="234">
        <v>89685.380999999994</v>
      </c>
      <c r="O64" s="230" t="s">
        <v>5</v>
      </c>
      <c r="P64" s="234">
        <v>11243.583000000001</v>
      </c>
      <c r="Q64" s="234" t="s">
        <v>339</v>
      </c>
      <c r="R64" s="234">
        <v>10807.227000000001</v>
      </c>
      <c r="S64" s="146" t="s">
        <v>5</v>
      </c>
      <c r="T64" s="234">
        <v>946.55899999999997</v>
      </c>
    </row>
    <row r="65" spans="1:20" s="229" customFormat="1" ht="11.25" customHeight="1">
      <c r="A65" s="231"/>
      <c r="B65" s="127" t="s">
        <v>177</v>
      </c>
      <c r="C65" s="127"/>
      <c r="D65" s="127"/>
      <c r="E65" s="127"/>
      <c r="F65" s="16">
        <v>6233.2960000000003</v>
      </c>
      <c r="G65" s="146" t="s">
        <v>5</v>
      </c>
      <c r="H65" s="234">
        <v>917.58</v>
      </c>
      <c r="I65" s="234" t="s">
        <v>339</v>
      </c>
      <c r="J65" s="234">
        <v>572826.08700000006</v>
      </c>
      <c r="K65" s="146" t="s">
        <v>5</v>
      </c>
      <c r="L65" s="234">
        <v>40495.002999999997</v>
      </c>
      <c r="M65" s="234" t="s">
        <v>339</v>
      </c>
      <c r="N65" s="234">
        <v>69378.614000000001</v>
      </c>
      <c r="O65" s="230" t="s">
        <v>5</v>
      </c>
      <c r="P65" s="234">
        <v>9241.9529999999995</v>
      </c>
      <c r="Q65" s="234" t="s">
        <v>339</v>
      </c>
      <c r="R65" s="234">
        <v>8895.14</v>
      </c>
      <c r="S65" s="146" t="s">
        <v>5</v>
      </c>
      <c r="T65" s="234">
        <v>706.43399999999997</v>
      </c>
    </row>
    <row r="66" spans="1:20" s="229" customFormat="1" ht="11.25" customHeight="1">
      <c r="A66" s="231"/>
      <c r="B66" s="245" t="s">
        <v>176</v>
      </c>
      <c r="C66" s="245"/>
      <c r="D66" s="245"/>
      <c r="E66" s="245"/>
      <c r="F66" s="16">
        <v>11440.781000000001</v>
      </c>
      <c r="G66" s="146" t="s">
        <v>5</v>
      </c>
      <c r="H66" s="234">
        <v>1263.48</v>
      </c>
      <c r="I66" s="234" t="s">
        <v>339</v>
      </c>
      <c r="J66" s="234">
        <v>806368.48499999999</v>
      </c>
      <c r="K66" s="146" t="s">
        <v>5</v>
      </c>
      <c r="L66" s="234">
        <v>51214.779000000002</v>
      </c>
      <c r="M66" s="234" t="s">
        <v>339</v>
      </c>
      <c r="N66" s="234">
        <v>111773.637</v>
      </c>
      <c r="O66" s="230" t="s">
        <v>5</v>
      </c>
      <c r="P66" s="234">
        <v>15241.648999999999</v>
      </c>
      <c r="Q66" s="234" t="s">
        <v>339</v>
      </c>
      <c r="R66" s="234">
        <v>10906.084000000001</v>
      </c>
      <c r="S66" s="146" t="s">
        <v>5</v>
      </c>
      <c r="T66" s="234">
        <v>855.89700000000005</v>
      </c>
    </row>
    <row r="67" spans="1:20" s="229" customFormat="1" ht="11.25" customHeight="1">
      <c r="A67" s="231"/>
      <c r="B67" s="130" t="s">
        <v>229</v>
      </c>
      <c r="C67" s="130"/>
      <c r="D67" s="130"/>
      <c r="E67" s="130"/>
      <c r="F67" s="16">
        <v>5974.8509999999997</v>
      </c>
      <c r="G67" s="146" t="s">
        <v>5</v>
      </c>
      <c r="H67" s="234">
        <v>1104.4159999999999</v>
      </c>
      <c r="I67" s="234" t="s">
        <v>339</v>
      </c>
      <c r="J67" s="234">
        <v>234961.74600000001</v>
      </c>
      <c r="K67" s="146" t="s">
        <v>5</v>
      </c>
      <c r="L67" s="234">
        <v>26648.312999999998</v>
      </c>
      <c r="M67" s="234" t="s">
        <v>339</v>
      </c>
      <c r="N67" s="234">
        <v>42149.235999999997</v>
      </c>
      <c r="O67" s="230" t="s">
        <v>5</v>
      </c>
      <c r="P67" s="234">
        <v>8671.9619999999995</v>
      </c>
      <c r="Q67" s="234" t="s">
        <v>339</v>
      </c>
      <c r="R67" s="234">
        <v>2150.0100000000002</v>
      </c>
      <c r="S67" s="146" t="s">
        <v>5</v>
      </c>
      <c r="T67" s="234">
        <v>322.55700000000002</v>
      </c>
    </row>
    <row r="68" spans="1:20" s="229" customFormat="1" ht="11.25" customHeight="1">
      <c r="A68" s="231"/>
      <c r="B68" s="130" t="s">
        <v>230</v>
      </c>
      <c r="C68" s="130"/>
      <c r="D68" s="130"/>
      <c r="E68" s="130"/>
      <c r="F68" s="16">
        <v>984.024</v>
      </c>
      <c r="G68" s="146" t="s">
        <v>5</v>
      </c>
      <c r="H68" s="234">
        <v>581.18299999999999</v>
      </c>
      <c r="I68" s="234" t="s">
        <v>339</v>
      </c>
      <c r="J68" s="234">
        <v>41870.546000000002</v>
      </c>
      <c r="K68" s="146" t="s">
        <v>5</v>
      </c>
      <c r="L68" s="234">
        <v>17293.395</v>
      </c>
      <c r="M68" s="234" t="s">
        <v>339</v>
      </c>
      <c r="N68" s="234">
        <v>4434.6660000000002</v>
      </c>
      <c r="O68" s="230" t="s">
        <v>5</v>
      </c>
      <c r="P68" s="234">
        <v>1768.316</v>
      </c>
      <c r="Q68" s="234" t="s">
        <v>339</v>
      </c>
      <c r="R68" s="234">
        <v>284.435</v>
      </c>
      <c r="S68" s="146" t="s">
        <v>5</v>
      </c>
      <c r="T68" s="234">
        <v>123.881</v>
      </c>
    </row>
    <row r="69" spans="1:20" s="130" customFormat="1" ht="12.75" customHeight="1">
      <c r="A69" s="231"/>
      <c r="B69" s="130" t="s">
        <v>231</v>
      </c>
      <c r="F69" s="16">
        <v>68.914000000000001</v>
      </c>
      <c r="G69" s="146" t="s">
        <v>5</v>
      </c>
      <c r="H69" s="234">
        <v>61.972000000000001</v>
      </c>
      <c r="I69" s="234" t="s">
        <v>339</v>
      </c>
      <c r="J69" s="234">
        <v>2375.83</v>
      </c>
      <c r="K69" s="146" t="s">
        <v>5</v>
      </c>
      <c r="L69" s="234">
        <v>1947.5250000000001</v>
      </c>
      <c r="M69" s="234" t="s">
        <v>339</v>
      </c>
      <c r="N69" s="234">
        <v>270.26799999999997</v>
      </c>
      <c r="O69" s="230" t="s">
        <v>5</v>
      </c>
      <c r="P69" s="234">
        <v>266.39299999999997</v>
      </c>
      <c r="Q69" s="234" t="s">
        <v>339</v>
      </c>
      <c r="R69" s="234">
        <v>10.244999999999999</v>
      </c>
      <c r="S69" s="146" t="s">
        <v>5</v>
      </c>
      <c r="T69" s="234">
        <v>11.212999999999999</v>
      </c>
    </row>
    <row r="70" spans="1:20" s="130" customFormat="1" ht="12.75" customHeight="1">
      <c r="A70" s="231"/>
      <c r="B70" s="127" t="s">
        <v>179</v>
      </c>
      <c r="C70" s="127"/>
      <c r="D70" s="127"/>
      <c r="E70" s="127"/>
      <c r="F70" s="16">
        <v>1421.4159999999999</v>
      </c>
      <c r="G70" s="146" t="s">
        <v>5</v>
      </c>
      <c r="H70" s="234">
        <v>380.327</v>
      </c>
      <c r="I70" s="234" t="s">
        <v>339</v>
      </c>
      <c r="J70" s="234">
        <v>51319.461000000003</v>
      </c>
      <c r="K70" s="146" t="s">
        <v>5</v>
      </c>
      <c r="L70" s="234">
        <v>11347.061</v>
      </c>
      <c r="M70" s="234" t="s">
        <v>339</v>
      </c>
      <c r="N70" s="234">
        <v>7355.1610000000001</v>
      </c>
      <c r="O70" s="230" t="s">
        <v>5</v>
      </c>
      <c r="P70" s="234">
        <v>2398.8580000000002</v>
      </c>
      <c r="Q70" s="234" t="s">
        <v>339</v>
      </c>
      <c r="R70" s="234">
        <v>363.64699999999999</v>
      </c>
      <c r="S70" s="146" t="s">
        <v>5</v>
      </c>
      <c r="T70" s="234">
        <v>149.19499999999999</v>
      </c>
    </row>
    <row r="71" spans="1:20" s="130" customFormat="1" ht="5.25" customHeight="1" thickBot="1">
      <c r="A71" s="244"/>
      <c r="B71" s="66"/>
      <c r="C71" s="67"/>
      <c r="D71" s="67"/>
      <c r="E71" s="67"/>
      <c r="F71" s="67"/>
      <c r="G71" s="156"/>
      <c r="H71" s="143"/>
      <c r="I71" s="143"/>
      <c r="J71" s="143"/>
      <c r="K71" s="156"/>
      <c r="L71" s="143"/>
      <c r="M71" s="143"/>
      <c r="N71" s="143"/>
      <c r="O71" s="156"/>
      <c r="P71" s="143"/>
      <c r="Q71" s="143"/>
      <c r="R71" s="143"/>
      <c r="S71" s="156"/>
      <c r="T71" s="143"/>
    </row>
    <row r="72" spans="1:20" ht="12.75" customHeight="1">
      <c r="A72" s="290" t="s">
        <v>303</v>
      </c>
      <c r="B72" s="130"/>
      <c r="C72" s="130"/>
      <c r="D72" s="130"/>
      <c r="E72" s="130"/>
      <c r="F72" s="130"/>
    </row>
    <row r="73" spans="1:20" ht="12.75" customHeight="1"/>
    <row r="74" spans="1:20" ht="12.75" customHeight="1"/>
    <row r="75" spans="1:20" ht="12.75" customHeight="1"/>
    <row r="76" spans="1:20" ht="12.75" customHeight="1"/>
    <row r="77" spans="1:20" ht="12.75" customHeight="1"/>
    <row r="78" spans="1:20" ht="12.75" customHeight="1"/>
  </sheetData>
  <sheetProtection formatCells="0" formatColumns="0" formatRows="0"/>
  <mergeCells count="8">
    <mergeCell ref="R6:T6"/>
    <mergeCell ref="R7:T7"/>
    <mergeCell ref="F6:H6"/>
    <mergeCell ref="F7:H7"/>
    <mergeCell ref="J6:L6"/>
    <mergeCell ref="J7:L7"/>
    <mergeCell ref="N6:P6"/>
    <mergeCell ref="N7:P7"/>
  </mergeCells>
  <phoneticPr fontId="13"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AF78"/>
  <sheetViews>
    <sheetView zoomScaleNormal="100" workbookViewId="0">
      <selection activeCell="O34" sqref="O34"/>
    </sheetView>
  </sheetViews>
  <sheetFormatPr defaultRowHeight="12.75"/>
  <cols>
    <col min="1" max="1" width="2.85546875" style="35" customWidth="1"/>
    <col min="2" max="4" width="2.85546875" style="35" hidden="1" customWidth="1"/>
    <col min="5" max="5" width="17.7109375" style="35" customWidth="1"/>
    <col min="6" max="6" width="8.140625" style="35" customWidth="1"/>
    <col min="7" max="7" width="1.85546875" style="43" customWidth="1"/>
    <col min="8" max="8" width="6.5703125" style="35" customWidth="1"/>
    <col min="9" max="9" width="1.140625" style="35" customWidth="1"/>
    <col min="10" max="10" width="8.140625" style="35" customWidth="1"/>
    <col min="11" max="11" width="1.85546875" style="43" bestFit="1" customWidth="1"/>
    <col min="12" max="12" width="5.85546875" style="35" customWidth="1"/>
    <col min="13" max="13" width="1.140625" style="35" customWidth="1"/>
    <col min="14" max="14" width="8.140625" style="35" customWidth="1"/>
    <col min="15" max="15" width="1.85546875" style="43" bestFit="1" customWidth="1"/>
    <col min="16" max="16" width="6.85546875" style="35" bestFit="1" customWidth="1"/>
    <col min="17" max="17" width="1.140625" style="35" customWidth="1"/>
    <col min="18" max="18" width="7" style="35" customWidth="1"/>
    <col min="19" max="19" width="1.85546875" style="43" bestFit="1" customWidth="1"/>
    <col min="20" max="20" width="5.42578125" style="35" customWidth="1"/>
    <col min="21" max="16384" width="9.140625" style="35"/>
  </cols>
  <sheetData>
    <row r="1" spans="1:32" ht="6.75" customHeight="1"/>
    <row r="2" spans="1:32" ht="15">
      <c r="A2" s="270" t="s">
        <v>170</v>
      </c>
      <c r="B2" s="270"/>
      <c r="C2" s="270"/>
      <c r="D2" s="270"/>
      <c r="E2" s="221"/>
    </row>
    <row r="3" spans="1:32" ht="15">
      <c r="A3" s="197" t="s">
        <v>340</v>
      </c>
      <c r="B3" s="197"/>
      <c r="C3" s="197"/>
      <c r="D3" s="197"/>
      <c r="E3" s="223"/>
      <c r="F3" s="34"/>
      <c r="G3" s="169"/>
      <c r="H3" s="34"/>
      <c r="I3" s="34"/>
      <c r="J3" s="34"/>
      <c r="K3" s="169"/>
      <c r="L3" s="34"/>
      <c r="M3" s="34"/>
      <c r="N3" s="34"/>
      <c r="O3" s="169"/>
      <c r="P3" s="34"/>
      <c r="Q3" s="34"/>
      <c r="R3" s="34"/>
      <c r="S3" s="169"/>
      <c r="T3" s="34"/>
      <c r="U3" s="34"/>
      <c r="V3" s="34"/>
      <c r="W3" s="34"/>
      <c r="X3" s="34"/>
      <c r="Y3" s="34"/>
      <c r="Z3" s="34"/>
      <c r="AA3" s="34"/>
      <c r="AB3" s="34"/>
      <c r="AC3" s="34"/>
      <c r="AD3" s="34"/>
      <c r="AE3" s="34"/>
      <c r="AF3" s="34"/>
    </row>
    <row r="4" spans="1:32" ht="15">
      <c r="A4" s="196" t="s">
        <v>278</v>
      </c>
      <c r="B4" s="271"/>
      <c r="C4" s="271"/>
      <c r="D4" s="271"/>
      <c r="E4" s="223"/>
      <c r="F4" s="34"/>
      <c r="G4" s="169"/>
      <c r="H4" s="34"/>
      <c r="I4" s="34"/>
      <c r="J4" s="34"/>
      <c r="K4" s="169"/>
      <c r="L4" s="34"/>
      <c r="M4" s="34"/>
      <c r="N4" s="34"/>
      <c r="O4" s="169"/>
      <c r="P4" s="34"/>
      <c r="Q4" s="34"/>
      <c r="R4" s="34"/>
      <c r="S4" s="169"/>
      <c r="T4" s="34"/>
      <c r="U4" s="34"/>
      <c r="W4" s="34"/>
      <c r="X4" s="34"/>
      <c r="Y4" s="34"/>
      <c r="Z4" s="34"/>
      <c r="AA4" s="34"/>
      <c r="AB4" s="34"/>
      <c r="AC4" s="34"/>
      <c r="AD4" s="34"/>
      <c r="AE4" s="34"/>
      <c r="AF4" s="34"/>
    </row>
    <row r="5" spans="1:32" ht="15.75" thickBot="1">
      <c r="A5" s="196" t="s">
        <v>341</v>
      </c>
      <c r="B5" s="223"/>
      <c r="C5" s="223"/>
      <c r="D5" s="223"/>
      <c r="E5" s="223"/>
      <c r="F5" s="34"/>
      <c r="G5" s="169"/>
      <c r="H5" s="34"/>
      <c r="I5" s="67"/>
      <c r="J5" s="34"/>
      <c r="K5" s="169"/>
      <c r="L5" s="34"/>
      <c r="M5" s="34"/>
      <c r="N5" s="34"/>
      <c r="O5" s="169"/>
      <c r="P5" s="34"/>
      <c r="Q5" s="67"/>
      <c r="R5" s="34"/>
      <c r="S5" s="169"/>
      <c r="T5" s="34"/>
      <c r="U5" s="34"/>
      <c r="W5" s="34"/>
      <c r="X5" s="34"/>
      <c r="Y5" s="34"/>
      <c r="Z5" s="34"/>
      <c r="AA5" s="34"/>
      <c r="AB5" s="34"/>
      <c r="AC5" s="34"/>
      <c r="AD5" s="34"/>
      <c r="AE5" s="34"/>
      <c r="AF5" s="34"/>
    </row>
    <row r="6" spans="1:32" s="130" customFormat="1" ht="11.25" customHeight="1">
      <c r="A6" s="272"/>
      <c r="B6" s="272"/>
      <c r="C6" s="272"/>
      <c r="D6" s="272"/>
      <c r="E6" s="272"/>
      <c r="F6" s="327" t="s">
        <v>22</v>
      </c>
      <c r="G6" s="327"/>
      <c r="H6" s="327"/>
      <c r="I6" s="214"/>
      <c r="J6" s="327" t="s">
        <v>124</v>
      </c>
      <c r="K6" s="327"/>
      <c r="L6" s="327"/>
      <c r="M6" s="327" t="s">
        <v>20</v>
      </c>
      <c r="N6" s="327"/>
      <c r="O6" s="327"/>
      <c r="P6" s="327"/>
      <c r="Q6" s="327" t="s">
        <v>159</v>
      </c>
      <c r="R6" s="327"/>
      <c r="S6" s="327"/>
      <c r="T6" s="327"/>
      <c r="V6" s="196"/>
    </row>
    <row r="7" spans="1:32" s="130" customFormat="1" ht="11.25" customHeight="1">
      <c r="A7" s="273"/>
      <c r="B7" s="273"/>
      <c r="C7" s="273"/>
      <c r="D7" s="273"/>
      <c r="E7" s="273"/>
      <c r="F7" s="328" t="s">
        <v>195</v>
      </c>
      <c r="G7" s="328"/>
      <c r="H7" s="328"/>
      <c r="I7" s="214"/>
      <c r="J7" s="328" t="s">
        <v>221</v>
      </c>
      <c r="K7" s="328"/>
      <c r="L7" s="328"/>
      <c r="M7" s="214"/>
      <c r="N7" s="328" t="s">
        <v>222</v>
      </c>
      <c r="O7" s="328"/>
      <c r="P7" s="328"/>
      <c r="Q7" s="214"/>
      <c r="R7" s="328" t="s">
        <v>21</v>
      </c>
      <c r="S7" s="328"/>
      <c r="T7" s="328"/>
      <c r="V7" s="249"/>
    </row>
    <row r="8" spans="1:32" s="130" customFormat="1" ht="12" customHeight="1" thickBot="1">
      <c r="A8" s="274"/>
      <c r="B8" s="274"/>
      <c r="C8" s="274"/>
      <c r="D8" s="274"/>
      <c r="E8" s="274"/>
      <c r="F8" s="3" t="s">
        <v>24</v>
      </c>
      <c r="G8" s="227" t="s">
        <v>132</v>
      </c>
      <c r="H8" s="227"/>
      <c r="I8" s="227"/>
      <c r="J8" s="3" t="s">
        <v>24</v>
      </c>
      <c r="K8" s="227" t="s">
        <v>132</v>
      </c>
      <c r="L8" s="227"/>
      <c r="M8" s="227"/>
      <c r="N8" s="3" t="s">
        <v>24</v>
      </c>
      <c r="O8" s="227" t="s">
        <v>132</v>
      </c>
      <c r="P8" s="227"/>
      <c r="Q8" s="143"/>
      <c r="R8" s="3" t="s">
        <v>24</v>
      </c>
      <c r="S8" s="227" t="s">
        <v>132</v>
      </c>
      <c r="T8" s="227"/>
    </row>
    <row r="9" spans="1:32" s="130" customFormat="1" ht="12" hidden="1" customHeight="1">
      <c r="A9" s="273"/>
      <c r="B9" s="273"/>
      <c r="C9" s="273"/>
      <c r="D9" s="273"/>
      <c r="E9" s="273"/>
      <c r="F9" s="213"/>
      <c r="G9" s="276"/>
      <c r="H9" s="276"/>
      <c r="I9" s="276"/>
      <c r="J9" s="213"/>
      <c r="K9" s="276"/>
      <c r="L9" s="276"/>
      <c r="M9" s="276"/>
      <c r="N9" s="213"/>
      <c r="O9" s="276"/>
      <c r="P9" s="276"/>
      <c r="Q9" s="249"/>
      <c r="R9" s="213"/>
      <c r="S9" s="276"/>
      <c r="T9" s="276"/>
    </row>
    <row r="10" spans="1:32" s="130" customFormat="1" ht="5.25" customHeight="1">
      <c r="A10" s="145"/>
      <c r="B10" s="145"/>
      <c r="C10" s="145"/>
      <c r="D10" s="145"/>
      <c r="E10" s="145"/>
      <c r="F10" s="128"/>
      <c r="G10" s="128"/>
      <c r="H10" s="128"/>
      <c r="I10" s="128"/>
      <c r="J10" s="128"/>
      <c r="K10" s="128"/>
      <c r="L10" s="128"/>
      <c r="M10" s="128"/>
      <c r="N10" s="128"/>
      <c r="O10" s="128"/>
      <c r="P10" s="128"/>
      <c r="Q10" s="128"/>
      <c r="R10" s="128"/>
      <c r="S10" s="128"/>
      <c r="T10" s="128"/>
    </row>
    <row r="11" spans="1:32" s="130" customFormat="1" ht="11.25" customHeight="1">
      <c r="A11" s="129" t="s">
        <v>24</v>
      </c>
      <c r="B11" s="129"/>
      <c r="C11" s="129"/>
      <c r="D11" s="129"/>
      <c r="E11" s="129"/>
      <c r="F11" s="12">
        <v>34678.493999999999</v>
      </c>
      <c r="G11" s="146" t="s">
        <v>5</v>
      </c>
      <c r="H11" s="12">
        <v>2103.8409999999999</v>
      </c>
      <c r="I11" s="12" t="s">
        <v>339</v>
      </c>
      <c r="J11" s="12">
        <v>2418747.1669999999</v>
      </c>
      <c r="K11" s="146" t="s">
        <v>5</v>
      </c>
      <c r="L11" s="12">
        <v>73457.843999999997</v>
      </c>
      <c r="M11" s="12" t="s">
        <v>339</v>
      </c>
      <c r="N11" s="12">
        <v>325046.962</v>
      </c>
      <c r="O11" s="146" t="s">
        <v>5</v>
      </c>
      <c r="P11" s="12">
        <v>21719.751</v>
      </c>
      <c r="Q11" s="12" t="s">
        <v>339</v>
      </c>
      <c r="R11" s="12">
        <v>33416.788999999997</v>
      </c>
      <c r="S11" s="146" t="s">
        <v>5</v>
      </c>
      <c r="T11" s="12">
        <v>1335.2650000000001</v>
      </c>
    </row>
    <row r="12" spans="1:32" s="130" customFormat="1" ht="5.25" customHeight="1">
      <c r="A12" s="145"/>
      <c r="B12" s="145"/>
      <c r="C12" s="145"/>
      <c r="D12" s="145"/>
      <c r="E12" s="145"/>
      <c r="F12" s="128"/>
      <c r="G12" s="228"/>
      <c r="H12" s="128"/>
      <c r="I12" s="128"/>
      <c r="J12" s="128"/>
      <c r="K12" s="228"/>
      <c r="L12" s="128"/>
      <c r="M12" s="128"/>
      <c r="N12" s="128"/>
      <c r="O12" s="228"/>
      <c r="P12" s="128"/>
      <c r="Q12" s="128"/>
      <c r="R12" s="128"/>
      <c r="S12" s="228"/>
      <c r="T12" s="128"/>
    </row>
    <row r="13" spans="1:32" s="130" customFormat="1" ht="11.25" customHeight="1">
      <c r="A13" s="242" t="s">
        <v>134</v>
      </c>
      <c r="B13" s="242"/>
      <c r="C13" s="242"/>
      <c r="D13" s="242"/>
      <c r="E13" s="242"/>
      <c r="F13" s="242"/>
      <c r="G13" s="228"/>
      <c r="H13" s="128"/>
      <c r="I13" s="128"/>
      <c r="J13" s="128"/>
      <c r="K13" s="228"/>
      <c r="L13" s="128"/>
      <c r="M13" s="128"/>
      <c r="N13" s="128"/>
      <c r="O13" s="228"/>
      <c r="P13" s="128"/>
      <c r="Q13" s="128"/>
      <c r="R13" s="128"/>
      <c r="S13" s="228"/>
      <c r="T13" s="128"/>
    </row>
    <row r="14" spans="1:32" s="130" customFormat="1" ht="11.25" customHeight="1">
      <c r="A14" s="129" t="s">
        <v>24</v>
      </c>
      <c r="B14" s="129"/>
      <c r="C14" s="129"/>
      <c r="D14" s="129"/>
      <c r="E14" s="129"/>
      <c r="F14" s="12">
        <v>19891.148000000001</v>
      </c>
      <c r="G14" s="146" t="s">
        <v>5</v>
      </c>
      <c r="H14" s="12">
        <v>1911.0609999999999</v>
      </c>
      <c r="I14" s="12" t="s">
        <v>339</v>
      </c>
      <c r="J14" s="12">
        <v>784183.26399999997</v>
      </c>
      <c r="K14" s="146" t="s">
        <v>5</v>
      </c>
      <c r="L14" s="12">
        <v>48537.21</v>
      </c>
      <c r="M14" s="12" t="s">
        <v>339</v>
      </c>
      <c r="N14" s="12">
        <v>94441.766000000003</v>
      </c>
      <c r="O14" s="146" t="s">
        <v>5</v>
      </c>
      <c r="P14" s="12">
        <v>12420.56</v>
      </c>
      <c r="Q14" s="12" t="s">
        <v>339</v>
      </c>
      <c r="R14" s="12">
        <v>3136.538</v>
      </c>
      <c r="S14" s="146" t="s">
        <v>5</v>
      </c>
      <c r="T14" s="12">
        <v>285.07799999999997</v>
      </c>
    </row>
    <row r="15" spans="1:32" s="130" customFormat="1" ht="10.5" customHeight="1">
      <c r="E15" s="127" t="s">
        <v>180</v>
      </c>
      <c r="F15" s="16"/>
      <c r="G15" s="146"/>
      <c r="H15" s="16"/>
      <c r="I15" s="16"/>
      <c r="J15" s="16"/>
      <c r="K15" s="146"/>
      <c r="L15" s="16"/>
      <c r="M15" s="16"/>
      <c r="N15" s="16"/>
      <c r="O15" s="146"/>
      <c r="P15" s="16"/>
      <c r="Q15" s="16"/>
      <c r="R15" s="16"/>
      <c r="S15" s="146"/>
      <c r="T15" s="16"/>
    </row>
    <row r="16" spans="1:32" s="130" customFormat="1" ht="10.5" customHeight="1">
      <c r="E16" s="127" t="s">
        <v>181</v>
      </c>
      <c r="F16" s="16">
        <v>5463.3819999999996</v>
      </c>
      <c r="G16" s="146" t="s">
        <v>5</v>
      </c>
      <c r="H16" s="16">
        <v>758.44500000000005</v>
      </c>
      <c r="I16" s="16" t="s">
        <v>339</v>
      </c>
      <c r="J16" s="16">
        <v>369287.68599999999</v>
      </c>
      <c r="K16" s="146" t="s">
        <v>5</v>
      </c>
      <c r="L16" s="16">
        <v>37348.366999999998</v>
      </c>
      <c r="M16" s="16" t="s">
        <v>339</v>
      </c>
      <c r="N16" s="16">
        <v>11556.519</v>
      </c>
      <c r="O16" s="146" t="s">
        <v>5</v>
      </c>
      <c r="P16" s="16">
        <v>1571.538</v>
      </c>
      <c r="Q16" s="16" t="s">
        <v>339</v>
      </c>
      <c r="R16" s="16">
        <v>930.50400000000002</v>
      </c>
      <c r="S16" s="146" t="s">
        <v>5</v>
      </c>
      <c r="T16" s="16">
        <v>129.05600000000001</v>
      </c>
    </row>
    <row r="17" spans="1:20" s="130" customFormat="1" ht="10.5" customHeight="1">
      <c r="E17" s="127" t="s">
        <v>182</v>
      </c>
      <c r="F17" s="16">
        <v>11698.248</v>
      </c>
      <c r="G17" s="146" t="s">
        <v>5</v>
      </c>
      <c r="H17" s="16">
        <v>1690.6679999999999</v>
      </c>
      <c r="I17" s="16" t="s">
        <v>339</v>
      </c>
      <c r="J17" s="16">
        <v>359081.43900000001</v>
      </c>
      <c r="K17" s="146" t="s">
        <v>5</v>
      </c>
      <c r="L17" s="16">
        <v>34680.175999999999</v>
      </c>
      <c r="M17" s="16" t="s">
        <v>339</v>
      </c>
      <c r="N17" s="16">
        <v>63547.139000000003</v>
      </c>
      <c r="O17" s="146" t="s">
        <v>5</v>
      </c>
      <c r="P17" s="16">
        <v>11248.254000000001</v>
      </c>
      <c r="Q17" s="16" t="s">
        <v>339</v>
      </c>
      <c r="R17" s="16">
        <v>1852.15</v>
      </c>
      <c r="S17" s="146" t="s">
        <v>5</v>
      </c>
      <c r="T17" s="16">
        <v>247.535</v>
      </c>
    </row>
    <row r="18" spans="1:20" s="130" customFormat="1" ht="10.5" customHeight="1">
      <c r="E18" s="127" t="s">
        <v>183</v>
      </c>
      <c r="F18" s="16">
        <v>2729.518</v>
      </c>
      <c r="G18" s="146" t="s">
        <v>5</v>
      </c>
      <c r="H18" s="16">
        <v>663.38199999999995</v>
      </c>
      <c r="I18" s="16" t="s">
        <v>339</v>
      </c>
      <c r="J18" s="16">
        <v>55814.139000000003</v>
      </c>
      <c r="K18" s="146" t="s">
        <v>5</v>
      </c>
      <c r="L18" s="16">
        <v>12189.305</v>
      </c>
      <c r="M18" s="16" t="s">
        <v>339</v>
      </c>
      <c r="N18" s="16">
        <v>19338.108</v>
      </c>
      <c r="O18" s="146" t="s">
        <v>5</v>
      </c>
      <c r="P18" s="16">
        <v>5438.8209999999999</v>
      </c>
      <c r="Q18" s="16" t="s">
        <v>339</v>
      </c>
      <c r="R18" s="16">
        <v>353.88400000000001</v>
      </c>
      <c r="S18" s="146" t="s">
        <v>5</v>
      </c>
      <c r="T18" s="16">
        <v>88.013000000000005</v>
      </c>
    </row>
    <row r="19" spans="1:20" s="130" customFormat="1" ht="10.5" customHeight="1">
      <c r="E19" s="127" t="s">
        <v>184</v>
      </c>
      <c r="F19" s="16" t="s">
        <v>338</v>
      </c>
      <c r="G19" s="146" t="s">
        <v>5</v>
      </c>
      <c r="H19" s="16" t="s">
        <v>338</v>
      </c>
      <c r="I19" s="16" t="s">
        <v>339</v>
      </c>
      <c r="J19" s="16" t="s">
        <v>338</v>
      </c>
      <c r="K19" s="146" t="s">
        <v>5</v>
      </c>
      <c r="L19" s="16" t="s">
        <v>338</v>
      </c>
      <c r="M19" s="16" t="s">
        <v>339</v>
      </c>
      <c r="N19" s="16" t="s">
        <v>338</v>
      </c>
      <c r="O19" s="146" t="s">
        <v>5</v>
      </c>
      <c r="P19" s="16" t="s">
        <v>338</v>
      </c>
      <c r="Q19" s="16" t="s">
        <v>339</v>
      </c>
      <c r="R19" s="16" t="s">
        <v>338</v>
      </c>
      <c r="S19" s="146" t="s">
        <v>5</v>
      </c>
      <c r="T19" s="16" t="s">
        <v>338</v>
      </c>
    </row>
    <row r="20" spans="1:20" s="130" customFormat="1" ht="5.25" customHeight="1">
      <c r="A20" s="18"/>
      <c r="B20" s="18"/>
      <c r="C20" s="18"/>
      <c r="D20" s="18"/>
      <c r="E20" s="18"/>
      <c r="F20" s="18"/>
      <c r="G20" s="311"/>
      <c r="H20" s="18"/>
      <c r="I20" s="18"/>
      <c r="J20" s="18"/>
      <c r="K20" s="311"/>
      <c r="L20" s="18"/>
      <c r="M20" s="18"/>
      <c r="N20" s="18"/>
      <c r="O20" s="311"/>
      <c r="P20" s="18"/>
      <c r="Q20" s="18"/>
      <c r="R20" s="18"/>
      <c r="S20" s="311"/>
      <c r="T20" s="18"/>
    </row>
    <row r="21" spans="1:20" s="130" customFormat="1" ht="5.25" customHeight="1">
      <c r="A21" s="126"/>
      <c r="B21" s="126"/>
      <c r="C21" s="126"/>
      <c r="D21" s="126"/>
      <c r="E21" s="126"/>
      <c r="F21" s="8"/>
      <c r="G21" s="237"/>
      <c r="H21" s="249"/>
      <c r="I21" s="249"/>
      <c r="J21" s="249"/>
      <c r="K21" s="237"/>
      <c r="L21" s="249"/>
      <c r="M21" s="249"/>
      <c r="N21" s="249"/>
      <c r="O21" s="237"/>
      <c r="P21" s="249"/>
      <c r="Q21" s="249"/>
      <c r="R21" s="249"/>
      <c r="S21" s="237"/>
      <c r="T21" s="249"/>
    </row>
    <row r="22" spans="1:20" s="130" customFormat="1" ht="11.25" customHeight="1">
      <c r="A22" s="242" t="s">
        <v>135</v>
      </c>
      <c r="B22" s="242"/>
      <c r="C22" s="242"/>
      <c r="D22" s="242"/>
      <c r="E22" s="242"/>
      <c r="F22" s="242"/>
      <c r="G22" s="146"/>
      <c r="H22" s="128"/>
      <c r="I22" s="128"/>
      <c r="J22" s="128"/>
      <c r="K22" s="146"/>
      <c r="L22" s="128"/>
      <c r="M22" s="128"/>
      <c r="N22" s="128"/>
      <c r="O22" s="146"/>
      <c r="P22" s="128"/>
      <c r="Q22" s="128"/>
      <c r="R22" s="128"/>
      <c r="S22" s="146"/>
      <c r="T22" s="128"/>
    </row>
    <row r="23" spans="1:20" s="130" customFormat="1" ht="11.25" customHeight="1">
      <c r="A23" s="129" t="s">
        <v>24</v>
      </c>
      <c r="B23" s="129"/>
      <c r="C23" s="129"/>
      <c r="D23" s="129"/>
      <c r="E23" s="129"/>
      <c r="F23" s="12">
        <v>10989.864</v>
      </c>
      <c r="G23" s="146" t="s">
        <v>5</v>
      </c>
      <c r="H23" s="12">
        <v>803.24199999999996</v>
      </c>
      <c r="I23" s="12" t="s">
        <v>339</v>
      </c>
      <c r="J23" s="12">
        <v>1297738.0009999999</v>
      </c>
      <c r="K23" s="146" t="s">
        <v>5</v>
      </c>
      <c r="L23" s="12">
        <v>57685.012999999999</v>
      </c>
      <c r="M23" s="12" t="s">
        <v>339</v>
      </c>
      <c r="N23" s="12">
        <v>181637.929</v>
      </c>
      <c r="O23" s="146" t="s">
        <v>5</v>
      </c>
      <c r="P23" s="12">
        <v>13392.300999999999</v>
      </c>
      <c r="Q23" s="12" t="s">
        <v>339</v>
      </c>
      <c r="R23" s="12">
        <v>25537.27</v>
      </c>
      <c r="S23" s="146" t="s">
        <v>5</v>
      </c>
      <c r="T23" s="12">
        <v>1244.6120000000001</v>
      </c>
    </row>
    <row r="24" spans="1:20" s="130" customFormat="1" ht="10.5" customHeight="1">
      <c r="E24" s="127" t="s">
        <v>180</v>
      </c>
      <c r="F24" s="16"/>
      <c r="G24" s="146"/>
      <c r="H24" s="16"/>
      <c r="I24" s="16"/>
      <c r="J24" s="16"/>
      <c r="K24" s="146"/>
      <c r="L24" s="16"/>
      <c r="M24" s="16"/>
      <c r="N24" s="16"/>
      <c r="O24" s="146"/>
      <c r="P24" s="16"/>
      <c r="Q24" s="16"/>
      <c r="R24" s="16"/>
      <c r="S24" s="146"/>
      <c r="T24" s="16"/>
    </row>
    <row r="25" spans="1:20" s="130" customFormat="1" ht="10.5" customHeight="1">
      <c r="E25" s="127" t="s">
        <v>185</v>
      </c>
      <c r="F25" s="16">
        <v>0.161</v>
      </c>
      <c r="G25" s="146" t="s">
        <v>5</v>
      </c>
      <c r="H25" s="16">
        <v>0.315</v>
      </c>
      <c r="I25" s="16" t="s">
        <v>339</v>
      </c>
      <c r="J25" s="16">
        <v>30.806000000000001</v>
      </c>
      <c r="K25" s="146" t="s">
        <v>5</v>
      </c>
      <c r="L25" s="16">
        <v>60.191000000000003</v>
      </c>
      <c r="M25" s="16" t="s">
        <v>339</v>
      </c>
      <c r="N25" s="16" t="s">
        <v>338</v>
      </c>
      <c r="O25" s="146" t="s">
        <v>5</v>
      </c>
      <c r="P25" s="16" t="s">
        <v>338</v>
      </c>
      <c r="Q25" s="16" t="s">
        <v>339</v>
      </c>
      <c r="R25" s="16" t="s">
        <v>338</v>
      </c>
      <c r="S25" s="146" t="s">
        <v>5</v>
      </c>
      <c r="T25" s="16" t="s">
        <v>338</v>
      </c>
    </row>
    <row r="26" spans="1:20" s="130" customFormat="1" ht="10.5" customHeight="1">
      <c r="E26" s="127" t="s">
        <v>186</v>
      </c>
      <c r="F26" s="16">
        <v>70.763000000000005</v>
      </c>
      <c r="G26" s="146" t="s">
        <v>5</v>
      </c>
      <c r="H26" s="16">
        <v>65.486999999999995</v>
      </c>
      <c r="I26" s="16" t="s">
        <v>339</v>
      </c>
      <c r="J26" s="16">
        <v>9365.5290000000005</v>
      </c>
      <c r="K26" s="146" t="s">
        <v>5</v>
      </c>
      <c r="L26" s="16">
        <v>4811.232</v>
      </c>
      <c r="M26" s="16" t="s">
        <v>339</v>
      </c>
      <c r="N26" s="16">
        <v>179.70400000000001</v>
      </c>
      <c r="O26" s="146" t="s">
        <v>5</v>
      </c>
      <c r="P26" s="16">
        <v>110.88800000000001</v>
      </c>
      <c r="Q26" s="16" t="s">
        <v>339</v>
      </c>
      <c r="R26" s="16">
        <v>32.996000000000002</v>
      </c>
      <c r="S26" s="146" t="s">
        <v>5</v>
      </c>
      <c r="T26" s="16">
        <v>18.373999999999999</v>
      </c>
    </row>
    <row r="27" spans="1:20" s="130" customFormat="1" ht="10.5" customHeight="1">
      <c r="E27" s="127" t="s">
        <v>187</v>
      </c>
      <c r="F27" s="16">
        <v>44.576000000000001</v>
      </c>
      <c r="G27" s="146" t="s">
        <v>5</v>
      </c>
      <c r="H27" s="16">
        <v>37.933</v>
      </c>
      <c r="I27" s="16" t="s">
        <v>339</v>
      </c>
      <c r="J27" s="16">
        <v>5584.3760000000002</v>
      </c>
      <c r="K27" s="146" t="s">
        <v>5</v>
      </c>
      <c r="L27" s="16">
        <v>4762.6689999999999</v>
      </c>
      <c r="M27" s="16" t="s">
        <v>339</v>
      </c>
      <c r="N27" s="16">
        <v>336.71800000000002</v>
      </c>
      <c r="O27" s="146" t="s">
        <v>5</v>
      </c>
      <c r="P27" s="16">
        <v>357.31</v>
      </c>
      <c r="Q27" s="16" t="s">
        <v>339</v>
      </c>
      <c r="R27" s="16">
        <v>43.636000000000003</v>
      </c>
      <c r="S27" s="146" t="s">
        <v>5</v>
      </c>
      <c r="T27" s="16">
        <v>47.292999999999999</v>
      </c>
    </row>
    <row r="28" spans="1:20" s="130" customFormat="1" ht="10.5" customHeight="1">
      <c r="E28" s="127" t="s">
        <v>188</v>
      </c>
      <c r="F28" s="16">
        <v>437.85300000000001</v>
      </c>
      <c r="G28" s="146" t="s">
        <v>5</v>
      </c>
      <c r="H28" s="16">
        <v>206.292</v>
      </c>
      <c r="I28" s="16" t="s">
        <v>339</v>
      </c>
      <c r="J28" s="16">
        <v>21995.919000000002</v>
      </c>
      <c r="K28" s="146" t="s">
        <v>5</v>
      </c>
      <c r="L28" s="16">
        <v>10193.138999999999</v>
      </c>
      <c r="M28" s="16" t="s">
        <v>339</v>
      </c>
      <c r="N28" s="16">
        <v>4688.09</v>
      </c>
      <c r="O28" s="146" t="s">
        <v>5</v>
      </c>
      <c r="P28" s="16">
        <v>2202.5079999999998</v>
      </c>
      <c r="Q28" s="16" t="s">
        <v>339</v>
      </c>
      <c r="R28" s="16">
        <v>223.852</v>
      </c>
      <c r="S28" s="146" t="s">
        <v>5</v>
      </c>
      <c r="T28" s="16">
        <v>110.46299999999999</v>
      </c>
    </row>
    <row r="29" spans="1:20" s="130" customFormat="1" ht="10.5" customHeight="1">
      <c r="E29" s="127" t="s">
        <v>189</v>
      </c>
      <c r="F29" s="16">
        <v>989.82600000000002</v>
      </c>
      <c r="G29" s="146" t="s">
        <v>5</v>
      </c>
      <c r="H29" s="16">
        <v>404.14699999999999</v>
      </c>
      <c r="I29" s="16" t="s">
        <v>339</v>
      </c>
      <c r="J29" s="16">
        <v>57742.894999999997</v>
      </c>
      <c r="K29" s="146" t="s">
        <v>5</v>
      </c>
      <c r="L29" s="16">
        <v>14777.672</v>
      </c>
      <c r="M29" s="16" t="s">
        <v>339</v>
      </c>
      <c r="N29" s="16">
        <v>14876.502</v>
      </c>
      <c r="O29" s="146" t="s">
        <v>5</v>
      </c>
      <c r="P29" s="16">
        <v>6839.3239999999996</v>
      </c>
      <c r="Q29" s="16" t="s">
        <v>339</v>
      </c>
      <c r="R29" s="16">
        <v>870.59100000000001</v>
      </c>
      <c r="S29" s="146" t="s">
        <v>5</v>
      </c>
      <c r="T29" s="16">
        <v>253.834</v>
      </c>
    </row>
    <row r="30" spans="1:20" s="130" customFormat="1" ht="10.5" customHeight="1">
      <c r="E30" s="127" t="s">
        <v>190</v>
      </c>
      <c r="F30" s="16">
        <v>7818.991</v>
      </c>
      <c r="G30" s="146" t="s">
        <v>5</v>
      </c>
      <c r="H30" s="16">
        <v>586.72500000000002</v>
      </c>
      <c r="I30" s="16" t="s">
        <v>339</v>
      </c>
      <c r="J30" s="16">
        <v>1075850.1839999999</v>
      </c>
      <c r="K30" s="146" t="s">
        <v>5</v>
      </c>
      <c r="L30" s="16">
        <v>53421.745999999999</v>
      </c>
      <c r="M30" s="16" t="s">
        <v>339</v>
      </c>
      <c r="N30" s="16">
        <v>136323.66500000001</v>
      </c>
      <c r="O30" s="146" t="s">
        <v>5</v>
      </c>
      <c r="P30" s="16">
        <v>9922.0239999999994</v>
      </c>
      <c r="Q30" s="16" t="s">
        <v>339</v>
      </c>
      <c r="R30" s="16">
        <v>22264.074000000001</v>
      </c>
      <c r="S30" s="146" t="s">
        <v>5</v>
      </c>
      <c r="T30" s="16">
        <v>1191.268</v>
      </c>
    </row>
    <row r="31" spans="1:20" s="130" customFormat="1" ht="10.5" customHeight="1">
      <c r="E31" s="127" t="s">
        <v>184</v>
      </c>
      <c r="F31" s="16">
        <v>1627.6949999999999</v>
      </c>
      <c r="G31" s="146" t="s">
        <v>5</v>
      </c>
      <c r="H31" s="16">
        <v>352.6</v>
      </c>
      <c r="I31" s="16" t="s">
        <v>339</v>
      </c>
      <c r="J31" s="16">
        <v>127168.29300000001</v>
      </c>
      <c r="K31" s="146" t="s">
        <v>5</v>
      </c>
      <c r="L31" s="16">
        <v>19991.244999999999</v>
      </c>
      <c r="M31" s="16" t="s">
        <v>339</v>
      </c>
      <c r="N31" s="16">
        <v>25233.249</v>
      </c>
      <c r="O31" s="146" t="s">
        <v>5</v>
      </c>
      <c r="P31" s="16">
        <v>6027.4859999999999</v>
      </c>
      <c r="Q31" s="16" t="s">
        <v>339</v>
      </c>
      <c r="R31" s="16">
        <v>2102.1210000000001</v>
      </c>
      <c r="S31" s="146" t="s">
        <v>5</v>
      </c>
      <c r="T31" s="16">
        <v>374.11599999999999</v>
      </c>
    </row>
    <row r="32" spans="1:20" s="240" customFormat="1" ht="6" customHeight="1">
      <c r="A32" s="18"/>
      <c r="B32" s="18"/>
      <c r="C32" s="18"/>
      <c r="D32" s="18"/>
      <c r="E32" s="18"/>
      <c r="F32" s="18"/>
      <c r="G32" s="311"/>
      <c r="H32" s="18"/>
      <c r="I32" s="18"/>
      <c r="J32" s="18"/>
      <c r="K32" s="311"/>
      <c r="L32" s="18"/>
      <c r="M32" s="18"/>
      <c r="N32" s="18"/>
      <c r="O32" s="311"/>
      <c r="P32" s="18"/>
      <c r="Q32" s="18"/>
      <c r="R32" s="18"/>
      <c r="S32" s="311"/>
      <c r="T32" s="18"/>
    </row>
    <row r="33" spans="1:20" s="130" customFormat="1" ht="5.25" customHeight="1">
      <c r="A33" s="127"/>
      <c r="B33" s="127"/>
      <c r="C33" s="127"/>
      <c r="D33" s="127"/>
      <c r="E33" s="127"/>
      <c r="G33" s="146"/>
      <c r="K33" s="146"/>
      <c r="O33" s="146"/>
      <c r="S33" s="146"/>
    </row>
    <row r="34" spans="1:20" s="130" customFormat="1" ht="11.25" customHeight="1">
      <c r="A34" s="242" t="s">
        <v>136</v>
      </c>
      <c r="B34" s="242"/>
      <c r="C34" s="242"/>
      <c r="D34" s="242"/>
      <c r="E34" s="242"/>
      <c r="F34" s="242"/>
      <c r="G34" s="277"/>
      <c r="H34" s="242"/>
      <c r="I34" s="242"/>
      <c r="J34" s="128"/>
      <c r="K34" s="146"/>
      <c r="L34" s="128"/>
      <c r="M34" s="128"/>
      <c r="N34" s="128"/>
      <c r="O34" s="146"/>
      <c r="P34" s="128"/>
      <c r="Q34" s="128"/>
      <c r="R34" s="128"/>
      <c r="S34" s="146"/>
      <c r="T34" s="128"/>
    </row>
    <row r="35" spans="1:20" s="130" customFormat="1" ht="11.25" customHeight="1">
      <c r="A35" s="129" t="s">
        <v>24</v>
      </c>
      <c r="B35" s="129"/>
      <c r="C35" s="129"/>
      <c r="D35" s="129"/>
      <c r="E35" s="129"/>
      <c r="F35" s="12">
        <v>158.839</v>
      </c>
      <c r="G35" s="146" t="s">
        <v>5</v>
      </c>
      <c r="H35" s="12">
        <v>69.792000000000002</v>
      </c>
      <c r="I35" s="12" t="s">
        <v>339</v>
      </c>
      <c r="J35" s="12">
        <v>23271.508000000002</v>
      </c>
      <c r="K35" s="146" t="s">
        <v>5</v>
      </c>
      <c r="L35" s="12">
        <v>8663.6759999999995</v>
      </c>
      <c r="M35" s="12" t="s">
        <v>339</v>
      </c>
      <c r="N35" s="12">
        <v>2258.1419999999998</v>
      </c>
      <c r="O35" s="146" t="s">
        <v>5</v>
      </c>
      <c r="P35" s="12">
        <v>919.32100000000003</v>
      </c>
      <c r="Q35" s="12" t="s">
        <v>339</v>
      </c>
      <c r="R35" s="12">
        <v>438.2</v>
      </c>
      <c r="S35" s="146" t="s">
        <v>5</v>
      </c>
      <c r="T35" s="12">
        <v>197.751</v>
      </c>
    </row>
    <row r="36" spans="1:20" s="130" customFormat="1" ht="10.5" customHeight="1">
      <c r="E36" s="127" t="s">
        <v>180</v>
      </c>
      <c r="F36" s="16"/>
      <c r="G36" s="146"/>
      <c r="H36" s="16"/>
      <c r="I36" s="16"/>
      <c r="J36" s="16"/>
      <c r="K36" s="146"/>
      <c r="L36" s="16"/>
      <c r="M36" s="16"/>
      <c r="N36" s="16"/>
      <c r="O36" s="146"/>
      <c r="P36" s="16"/>
      <c r="Q36" s="16"/>
      <c r="R36" s="16"/>
      <c r="S36" s="146"/>
      <c r="T36" s="16"/>
    </row>
    <row r="37" spans="1:20" s="130" customFormat="1" ht="10.5" customHeight="1">
      <c r="E37" s="127" t="s">
        <v>185</v>
      </c>
      <c r="F37" s="16" t="s">
        <v>338</v>
      </c>
      <c r="G37" s="146" t="s">
        <v>5</v>
      </c>
      <c r="H37" s="16" t="s">
        <v>338</v>
      </c>
      <c r="I37" s="16" t="s">
        <v>339</v>
      </c>
      <c r="J37" s="16" t="s">
        <v>338</v>
      </c>
      <c r="K37" s="146" t="s">
        <v>5</v>
      </c>
      <c r="L37" s="16" t="s">
        <v>338</v>
      </c>
      <c r="M37" s="16" t="s">
        <v>339</v>
      </c>
      <c r="N37" s="16" t="s">
        <v>338</v>
      </c>
      <c r="O37" s="146" t="s">
        <v>5</v>
      </c>
      <c r="P37" s="16" t="s">
        <v>338</v>
      </c>
      <c r="Q37" s="16" t="s">
        <v>339</v>
      </c>
      <c r="R37" s="16" t="s">
        <v>338</v>
      </c>
      <c r="S37" s="146" t="s">
        <v>5</v>
      </c>
      <c r="T37" s="16" t="s">
        <v>338</v>
      </c>
    </row>
    <row r="38" spans="1:20" s="130" customFormat="1" ht="10.5" customHeight="1">
      <c r="E38" s="127" t="s">
        <v>186</v>
      </c>
      <c r="F38" s="16">
        <v>10.022</v>
      </c>
      <c r="G38" s="146" t="s">
        <v>5</v>
      </c>
      <c r="H38" s="16">
        <v>14.034000000000001</v>
      </c>
      <c r="I38" s="16" t="s">
        <v>339</v>
      </c>
      <c r="J38" s="16">
        <v>1557.7370000000001</v>
      </c>
      <c r="K38" s="146" t="s">
        <v>5</v>
      </c>
      <c r="L38" s="16">
        <v>2078.9789999999998</v>
      </c>
      <c r="M38" s="16" t="s">
        <v>339</v>
      </c>
      <c r="N38" s="16">
        <v>42.963000000000001</v>
      </c>
      <c r="O38" s="146" t="s">
        <v>5</v>
      </c>
      <c r="P38" s="16">
        <v>63.981999999999999</v>
      </c>
      <c r="Q38" s="16" t="s">
        <v>339</v>
      </c>
      <c r="R38" s="16">
        <v>8.5289999999999999</v>
      </c>
      <c r="S38" s="146" t="s">
        <v>5</v>
      </c>
      <c r="T38" s="16">
        <v>14.425000000000001</v>
      </c>
    </row>
    <row r="39" spans="1:20" s="130" customFormat="1" ht="10.5" customHeight="1">
      <c r="E39" s="127" t="s">
        <v>187</v>
      </c>
      <c r="F39" s="16">
        <v>4.7409999999999997</v>
      </c>
      <c r="G39" s="146" t="s">
        <v>5</v>
      </c>
      <c r="H39" s="16">
        <v>9.2720000000000002</v>
      </c>
      <c r="I39" s="16" t="s">
        <v>339</v>
      </c>
      <c r="J39" s="16">
        <v>788.13599999999997</v>
      </c>
      <c r="K39" s="146" t="s">
        <v>5</v>
      </c>
      <c r="L39" s="16">
        <v>1541.4559999999999</v>
      </c>
      <c r="M39" s="16" t="s">
        <v>339</v>
      </c>
      <c r="N39" s="16">
        <v>46.795999999999999</v>
      </c>
      <c r="O39" s="146" t="s">
        <v>5</v>
      </c>
      <c r="P39" s="16">
        <v>91.525000000000006</v>
      </c>
      <c r="Q39" s="16" t="s">
        <v>339</v>
      </c>
      <c r="R39" s="16">
        <v>7.4130000000000003</v>
      </c>
      <c r="S39" s="146" t="s">
        <v>5</v>
      </c>
      <c r="T39" s="16">
        <v>14.499000000000001</v>
      </c>
    </row>
    <row r="40" spans="1:20" s="130" customFormat="1" ht="10.5" customHeight="1">
      <c r="E40" s="127" t="s">
        <v>188</v>
      </c>
      <c r="F40" s="16">
        <v>11.993</v>
      </c>
      <c r="G40" s="146" t="s">
        <v>5</v>
      </c>
      <c r="H40" s="16">
        <v>10.43</v>
      </c>
      <c r="I40" s="16" t="s">
        <v>339</v>
      </c>
      <c r="J40" s="16">
        <v>1559.759</v>
      </c>
      <c r="K40" s="146" t="s">
        <v>5</v>
      </c>
      <c r="L40" s="16">
        <v>1392.357</v>
      </c>
      <c r="M40" s="16" t="s">
        <v>339</v>
      </c>
      <c r="N40" s="16">
        <v>159.215</v>
      </c>
      <c r="O40" s="146" t="s">
        <v>5</v>
      </c>
      <c r="P40" s="16">
        <v>157.82400000000001</v>
      </c>
      <c r="Q40" s="16" t="s">
        <v>339</v>
      </c>
      <c r="R40" s="16">
        <v>26.254999999999999</v>
      </c>
      <c r="S40" s="146" t="s">
        <v>5</v>
      </c>
      <c r="T40" s="16">
        <v>34.472000000000001</v>
      </c>
    </row>
    <row r="41" spans="1:20" s="130" customFormat="1" ht="10.5" customHeight="1">
      <c r="E41" s="127" t="s">
        <v>189</v>
      </c>
      <c r="F41" s="16">
        <v>93.51</v>
      </c>
      <c r="G41" s="146" t="s">
        <v>5</v>
      </c>
      <c r="H41" s="16">
        <v>59.847000000000001</v>
      </c>
      <c r="I41" s="16" t="s">
        <v>339</v>
      </c>
      <c r="J41" s="16">
        <v>13964.465</v>
      </c>
      <c r="K41" s="146" t="s">
        <v>5</v>
      </c>
      <c r="L41" s="16">
        <v>7272.9549999999999</v>
      </c>
      <c r="M41" s="16" t="s">
        <v>339</v>
      </c>
      <c r="N41" s="16">
        <v>1395.18</v>
      </c>
      <c r="O41" s="146" t="s">
        <v>5</v>
      </c>
      <c r="P41" s="16">
        <v>771.20299999999997</v>
      </c>
      <c r="Q41" s="16" t="s">
        <v>339</v>
      </c>
      <c r="R41" s="16">
        <v>280.00099999999998</v>
      </c>
      <c r="S41" s="146" t="s">
        <v>5</v>
      </c>
      <c r="T41" s="16">
        <v>175.304</v>
      </c>
    </row>
    <row r="42" spans="1:20" s="130" customFormat="1" ht="10.5" customHeight="1">
      <c r="E42" s="127" t="s">
        <v>190</v>
      </c>
      <c r="F42" s="16">
        <v>27.777999999999999</v>
      </c>
      <c r="G42" s="146" t="s">
        <v>5</v>
      </c>
      <c r="H42" s="16">
        <v>28.108000000000001</v>
      </c>
      <c r="I42" s="16" t="s">
        <v>339</v>
      </c>
      <c r="J42" s="16">
        <v>4203.8119999999999</v>
      </c>
      <c r="K42" s="146" t="s">
        <v>5</v>
      </c>
      <c r="L42" s="16">
        <v>3424.6329999999998</v>
      </c>
      <c r="M42" s="16" t="s">
        <v>339</v>
      </c>
      <c r="N42" s="16">
        <v>493.654</v>
      </c>
      <c r="O42" s="146" t="s">
        <v>5</v>
      </c>
      <c r="P42" s="16">
        <v>449.85899999999998</v>
      </c>
      <c r="Q42" s="16" t="s">
        <v>339</v>
      </c>
      <c r="R42" s="16">
        <v>95.638000000000005</v>
      </c>
      <c r="S42" s="146" t="s">
        <v>5</v>
      </c>
      <c r="T42" s="16">
        <v>77.923000000000002</v>
      </c>
    </row>
    <row r="43" spans="1:20" s="130" customFormat="1" ht="10.5" customHeight="1">
      <c r="E43" s="127" t="s">
        <v>184</v>
      </c>
      <c r="F43" s="16">
        <v>10.795999999999999</v>
      </c>
      <c r="G43" s="146" t="s">
        <v>5</v>
      </c>
      <c r="H43" s="16">
        <v>10.686</v>
      </c>
      <c r="I43" s="16" t="s">
        <v>339</v>
      </c>
      <c r="J43" s="16">
        <v>1197.5999999999999</v>
      </c>
      <c r="K43" s="146" t="s">
        <v>5</v>
      </c>
      <c r="L43" s="16">
        <v>1413.662</v>
      </c>
      <c r="M43" s="16" t="s">
        <v>339</v>
      </c>
      <c r="N43" s="16">
        <v>120.334</v>
      </c>
      <c r="O43" s="146" t="s">
        <v>5</v>
      </c>
      <c r="P43" s="16">
        <v>109.423</v>
      </c>
      <c r="Q43" s="16" t="s">
        <v>339</v>
      </c>
      <c r="R43" s="16">
        <v>20.364000000000001</v>
      </c>
      <c r="S43" s="146" t="s">
        <v>5</v>
      </c>
      <c r="T43" s="16">
        <v>27.196000000000002</v>
      </c>
    </row>
    <row r="44" spans="1:20" s="240" customFormat="1" ht="5.25" customHeight="1">
      <c r="A44" s="18"/>
      <c r="B44" s="18"/>
      <c r="C44" s="18"/>
      <c r="D44" s="18"/>
      <c r="E44" s="18"/>
      <c r="F44" s="18"/>
      <c r="G44" s="311"/>
      <c r="H44" s="18"/>
      <c r="I44" s="18"/>
      <c r="J44" s="18"/>
      <c r="K44" s="311"/>
      <c r="L44" s="18"/>
      <c r="M44" s="18"/>
      <c r="N44" s="18"/>
      <c r="O44" s="311"/>
      <c r="P44" s="18"/>
      <c r="Q44" s="18"/>
      <c r="R44" s="18"/>
      <c r="S44" s="311"/>
      <c r="T44" s="18"/>
    </row>
    <row r="45" spans="1:20" s="130" customFormat="1" ht="5.25" customHeight="1">
      <c r="A45" s="127"/>
      <c r="B45" s="127"/>
      <c r="C45" s="127"/>
      <c r="D45" s="127"/>
      <c r="E45" s="127"/>
      <c r="G45" s="146"/>
      <c r="K45" s="146"/>
      <c r="O45" s="146"/>
      <c r="S45" s="146"/>
    </row>
    <row r="46" spans="1:20" s="130" customFormat="1" ht="11.25" customHeight="1">
      <c r="A46" s="242" t="s">
        <v>137</v>
      </c>
      <c r="B46" s="242"/>
      <c r="C46" s="242"/>
      <c r="D46" s="242"/>
      <c r="E46" s="242"/>
      <c r="F46" s="242"/>
      <c r="G46" s="277"/>
      <c r="H46" s="242"/>
      <c r="I46" s="242"/>
      <c r="J46" s="6"/>
      <c r="K46" s="146"/>
      <c r="L46" s="6"/>
      <c r="M46" s="6"/>
      <c r="N46" s="6"/>
      <c r="O46" s="146"/>
      <c r="P46" s="6"/>
      <c r="Q46" s="6"/>
      <c r="R46" s="6"/>
      <c r="S46" s="146"/>
      <c r="T46" s="6"/>
    </row>
    <row r="47" spans="1:20" s="130" customFormat="1" ht="11.25" customHeight="1">
      <c r="A47" s="129" t="s">
        <v>24</v>
      </c>
      <c r="B47" s="129"/>
      <c r="C47" s="129"/>
      <c r="D47" s="129"/>
      <c r="E47" s="129"/>
      <c r="F47" s="12">
        <v>78.786000000000001</v>
      </c>
      <c r="G47" s="146" t="s">
        <v>5</v>
      </c>
      <c r="H47" s="12">
        <v>69.290000000000006</v>
      </c>
      <c r="I47" s="12" t="s">
        <v>339</v>
      </c>
      <c r="J47" s="12">
        <v>3589.5210000000002</v>
      </c>
      <c r="K47" s="146" t="s">
        <v>5</v>
      </c>
      <c r="L47" s="12">
        <v>1674.2059999999999</v>
      </c>
      <c r="M47" s="12" t="s">
        <v>339</v>
      </c>
      <c r="N47" s="12" t="s">
        <v>338</v>
      </c>
      <c r="O47" s="146" t="s">
        <v>5</v>
      </c>
      <c r="P47" s="12" t="s">
        <v>338</v>
      </c>
      <c r="Q47" s="12" t="s">
        <v>339</v>
      </c>
      <c r="R47" s="12" t="s">
        <v>338</v>
      </c>
      <c r="S47" s="146" t="s">
        <v>5</v>
      </c>
      <c r="T47" s="12" t="s">
        <v>338</v>
      </c>
    </row>
    <row r="48" spans="1:20" s="130" customFormat="1" ht="10.5" customHeight="1">
      <c r="E48" s="127" t="s">
        <v>180</v>
      </c>
      <c r="F48" s="16"/>
      <c r="G48" s="146"/>
      <c r="H48" s="16"/>
      <c r="I48" s="16"/>
      <c r="J48" s="16"/>
      <c r="K48" s="146"/>
      <c r="L48" s="16"/>
      <c r="M48" s="16"/>
      <c r="N48" s="16"/>
      <c r="O48" s="146"/>
      <c r="P48" s="16"/>
      <c r="Q48" s="16"/>
      <c r="R48" s="16"/>
      <c r="S48" s="146"/>
      <c r="T48" s="16"/>
    </row>
    <row r="49" spans="1:20" s="130" customFormat="1" ht="10.5" customHeight="1">
      <c r="E49" s="127" t="s">
        <v>181</v>
      </c>
      <c r="F49" s="16">
        <v>47.695</v>
      </c>
      <c r="G49" s="146" t="s">
        <v>5</v>
      </c>
      <c r="H49" s="16">
        <v>68.135999999999996</v>
      </c>
      <c r="I49" s="16" t="s">
        <v>339</v>
      </c>
      <c r="J49" s="16">
        <v>598.09699999999998</v>
      </c>
      <c r="K49" s="146" t="s">
        <v>5</v>
      </c>
      <c r="L49" s="16">
        <v>348.89299999999997</v>
      </c>
      <c r="M49" s="16" t="s">
        <v>339</v>
      </c>
      <c r="N49" s="16" t="s">
        <v>338</v>
      </c>
      <c r="O49" s="146" t="s">
        <v>5</v>
      </c>
      <c r="P49" s="16" t="s">
        <v>338</v>
      </c>
      <c r="Q49" s="16" t="s">
        <v>339</v>
      </c>
      <c r="R49" s="16" t="s">
        <v>338</v>
      </c>
      <c r="S49" s="146" t="s">
        <v>5</v>
      </c>
      <c r="T49" s="16" t="s">
        <v>338</v>
      </c>
    </row>
    <row r="50" spans="1:20" s="130" customFormat="1" ht="10.5" customHeight="1">
      <c r="E50" s="127" t="s">
        <v>182</v>
      </c>
      <c r="F50" s="16">
        <v>29.812000000000001</v>
      </c>
      <c r="G50" s="146" t="s">
        <v>5</v>
      </c>
      <c r="H50" s="16">
        <v>12.41</v>
      </c>
      <c r="I50" s="16" t="s">
        <v>339</v>
      </c>
      <c r="J50" s="16">
        <v>2964.578</v>
      </c>
      <c r="K50" s="146" t="s">
        <v>5</v>
      </c>
      <c r="L50" s="16">
        <v>1637.876</v>
      </c>
      <c r="M50" s="16" t="s">
        <v>339</v>
      </c>
      <c r="N50" s="16" t="s">
        <v>338</v>
      </c>
      <c r="O50" s="146" t="s">
        <v>5</v>
      </c>
      <c r="P50" s="16" t="s">
        <v>338</v>
      </c>
      <c r="Q50" s="16" t="s">
        <v>339</v>
      </c>
      <c r="R50" s="16" t="s">
        <v>338</v>
      </c>
      <c r="S50" s="146" t="s">
        <v>5</v>
      </c>
      <c r="T50" s="16" t="s">
        <v>338</v>
      </c>
    </row>
    <row r="51" spans="1:20" s="130" customFormat="1" ht="10.5" customHeight="1">
      <c r="E51" s="127" t="s">
        <v>183</v>
      </c>
      <c r="F51" s="16">
        <v>1.278</v>
      </c>
      <c r="G51" s="146" t="s">
        <v>5</v>
      </c>
      <c r="H51" s="16">
        <v>2.5030000000000001</v>
      </c>
      <c r="I51" s="16" t="s">
        <v>339</v>
      </c>
      <c r="J51" s="16">
        <v>26.846</v>
      </c>
      <c r="K51" s="146" t="s">
        <v>5</v>
      </c>
      <c r="L51" s="16">
        <v>52.555</v>
      </c>
      <c r="M51" s="16" t="s">
        <v>339</v>
      </c>
      <c r="N51" s="16" t="s">
        <v>338</v>
      </c>
      <c r="O51" s="146" t="s">
        <v>5</v>
      </c>
      <c r="P51" s="16" t="s">
        <v>338</v>
      </c>
      <c r="Q51" s="16" t="s">
        <v>339</v>
      </c>
      <c r="R51" s="16" t="s">
        <v>338</v>
      </c>
      <c r="S51" s="146" t="s">
        <v>5</v>
      </c>
      <c r="T51" s="16" t="s">
        <v>338</v>
      </c>
    </row>
    <row r="52" spans="1:20" s="130" customFormat="1" ht="10.5" customHeight="1">
      <c r="E52" s="127" t="s">
        <v>184</v>
      </c>
      <c r="F52" s="16" t="s">
        <v>338</v>
      </c>
      <c r="G52" s="146" t="s">
        <v>5</v>
      </c>
      <c r="H52" s="16" t="s">
        <v>338</v>
      </c>
      <c r="I52" s="16" t="s">
        <v>339</v>
      </c>
      <c r="J52" s="16" t="s">
        <v>338</v>
      </c>
      <c r="K52" s="146" t="s">
        <v>5</v>
      </c>
      <c r="L52" s="16" t="s">
        <v>338</v>
      </c>
      <c r="M52" s="16" t="s">
        <v>339</v>
      </c>
      <c r="N52" s="16" t="s">
        <v>338</v>
      </c>
      <c r="O52" s="146" t="s">
        <v>5</v>
      </c>
      <c r="P52" s="16" t="s">
        <v>338</v>
      </c>
      <c r="Q52" s="16" t="s">
        <v>339</v>
      </c>
      <c r="R52" s="16" t="s">
        <v>338</v>
      </c>
      <c r="S52" s="146" t="s">
        <v>5</v>
      </c>
      <c r="T52" s="16" t="s">
        <v>338</v>
      </c>
    </row>
    <row r="53" spans="1:20" s="240" customFormat="1" ht="6" customHeight="1">
      <c r="A53" s="18"/>
      <c r="B53" s="18"/>
      <c r="C53" s="18"/>
      <c r="D53" s="18"/>
      <c r="E53" s="18"/>
      <c r="F53" s="18"/>
      <c r="G53" s="311"/>
      <c r="H53" s="18"/>
      <c r="I53" s="18"/>
      <c r="J53" s="18"/>
      <c r="K53" s="311"/>
      <c r="L53" s="18"/>
      <c r="M53" s="18"/>
      <c r="N53" s="18"/>
      <c r="O53" s="311"/>
      <c r="P53" s="18"/>
      <c r="Q53" s="18"/>
      <c r="R53" s="18"/>
      <c r="S53" s="311"/>
      <c r="T53" s="18"/>
    </row>
    <row r="54" spans="1:20" s="130" customFormat="1" ht="5.25" customHeight="1">
      <c r="A54" s="127"/>
      <c r="B54" s="127"/>
      <c r="C54" s="127"/>
      <c r="D54" s="127"/>
      <c r="E54" s="127"/>
      <c r="G54" s="146"/>
      <c r="K54" s="146"/>
      <c r="O54" s="146"/>
      <c r="S54" s="146"/>
    </row>
    <row r="55" spans="1:20" s="130" customFormat="1" ht="12" customHeight="1">
      <c r="A55" s="242" t="s">
        <v>138</v>
      </c>
      <c r="B55" s="242"/>
      <c r="C55" s="242"/>
      <c r="D55" s="242"/>
      <c r="E55" s="242"/>
      <c r="F55" s="242"/>
      <c r="G55" s="146"/>
      <c r="H55" s="128"/>
      <c r="I55" s="128"/>
      <c r="J55" s="128"/>
      <c r="K55" s="146"/>
      <c r="L55" s="128"/>
      <c r="M55" s="128"/>
      <c r="N55" s="128"/>
      <c r="O55" s="146"/>
      <c r="P55" s="128"/>
      <c r="Q55" s="128"/>
      <c r="R55" s="128"/>
      <c r="S55" s="146"/>
      <c r="T55" s="128"/>
    </row>
    <row r="56" spans="1:20" s="130" customFormat="1" ht="12" customHeight="1">
      <c r="A56" s="129" t="s">
        <v>24</v>
      </c>
      <c r="B56" s="129"/>
      <c r="C56" s="129"/>
      <c r="D56" s="129"/>
      <c r="E56" s="129"/>
      <c r="F56" s="12">
        <v>3327.0929999999998</v>
      </c>
      <c r="G56" s="146" t="s">
        <v>5</v>
      </c>
      <c r="H56" s="12">
        <v>631.31399999999996</v>
      </c>
      <c r="I56" s="12" t="s">
        <v>339</v>
      </c>
      <c r="J56" s="12">
        <v>293688.79700000002</v>
      </c>
      <c r="K56" s="146" t="s">
        <v>5</v>
      </c>
      <c r="L56" s="12">
        <v>29803.040000000001</v>
      </c>
      <c r="M56" s="12" t="s">
        <v>339</v>
      </c>
      <c r="N56" s="12">
        <v>42735.523999999998</v>
      </c>
      <c r="O56" s="146" t="s">
        <v>5</v>
      </c>
      <c r="P56" s="12">
        <v>12168.451999999999</v>
      </c>
      <c r="Q56" s="12" t="s">
        <v>339</v>
      </c>
      <c r="R56" s="12">
        <v>4079.5459999999998</v>
      </c>
      <c r="S56" s="146" t="s">
        <v>5</v>
      </c>
      <c r="T56" s="12">
        <v>539.803</v>
      </c>
    </row>
    <row r="57" spans="1:20" s="130" customFormat="1" ht="10.5" customHeight="1">
      <c r="E57" s="127" t="s">
        <v>180</v>
      </c>
      <c r="F57" s="16"/>
      <c r="G57" s="146"/>
      <c r="H57" s="16"/>
      <c r="I57" s="16"/>
      <c r="J57" s="16"/>
      <c r="K57" s="146"/>
      <c r="L57" s="16"/>
      <c r="M57" s="16"/>
      <c r="N57" s="16"/>
      <c r="O57" s="146"/>
      <c r="P57" s="16"/>
      <c r="Q57" s="16"/>
      <c r="R57" s="16"/>
      <c r="S57" s="146"/>
      <c r="T57" s="16"/>
    </row>
    <row r="58" spans="1:20" s="130" customFormat="1" ht="10.5" customHeight="1">
      <c r="E58" s="127" t="s">
        <v>185</v>
      </c>
      <c r="F58" s="16">
        <v>52.597000000000001</v>
      </c>
      <c r="G58" s="146" t="s">
        <v>5</v>
      </c>
      <c r="H58" s="16">
        <v>41.597999999999999</v>
      </c>
      <c r="I58" s="16" t="s">
        <v>339</v>
      </c>
      <c r="J58" s="16">
        <v>3955.21</v>
      </c>
      <c r="K58" s="146" t="s">
        <v>5</v>
      </c>
      <c r="L58" s="16">
        <v>2592.5790000000002</v>
      </c>
      <c r="M58" s="16" t="s">
        <v>339</v>
      </c>
      <c r="N58" s="16">
        <v>151.035</v>
      </c>
      <c r="O58" s="146" t="s">
        <v>5</v>
      </c>
      <c r="P58" s="16">
        <v>91.99</v>
      </c>
      <c r="Q58" s="16" t="s">
        <v>339</v>
      </c>
      <c r="R58" s="16">
        <v>15.265000000000001</v>
      </c>
      <c r="S58" s="146" t="s">
        <v>5</v>
      </c>
      <c r="T58" s="16">
        <v>9.9870000000000001</v>
      </c>
    </row>
    <row r="59" spans="1:20" s="130" customFormat="1" ht="10.5" customHeight="1">
      <c r="E59" s="127" t="s">
        <v>186</v>
      </c>
      <c r="F59" s="16">
        <v>149.42699999999999</v>
      </c>
      <c r="G59" s="146" t="s">
        <v>5</v>
      </c>
      <c r="H59" s="16">
        <v>84.221000000000004</v>
      </c>
      <c r="I59" s="16" t="s">
        <v>339</v>
      </c>
      <c r="J59" s="16">
        <v>8805.5910000000003</v>
      </c>
      <c r="K59" s="146" t="s">
        <v>5</v>
      </c>
      <c r="L59" s="16">
        <v>4491.8459999999995</v>
      </c>
      <c r="M59" s="16" t="s">
        <v>339</v>
      </c>
      <c r="N59" s="16">
        <v>921.32</v>
      </c>
      <c r="O59" s="146" t="s">
        <v>5</v>
      </c>
      <c r="P59" s="16">
        <v>550.51</v>
      </c>
      <c r="Q59" s="16" t="s">
        <v>339</v>
      </c>
      <c r="R59" s="16">
        <v>70.643000000000001</v>
      </c>
      <c r="S59" s="146" t="s">
        <v>5</v>
      </c>
      <c r="T59" s="16">
        <v>42.493000000000002</v>
      </c>
    </row>
    <row r="60" spans="1:20" s="130" customFormat="1" ht="10.5" customHeight="1">
      <c r="E60" s="127" t="s">
        <v>187</v>
      </c>
      <c r="F60" s="16">
        <v>423.11200000000002</v>
      </c>
      <c r="G60" s="146" t="s">
        <v>5</v>
      </c>
      <c r="H60" s="16">
        <v>143.81899999999999</v>
      </c>
      <c r="I60" s="16" t="s">
        <v>339</v>
      </c>
      <c r="J60" s="16">
        <v>50237.925999999999</v>
      </c>
      <c r="K60" s="146" t="s">
        <v>5</v>
      </c>
      <c r="L60" s="16">
        <v>16465.513999999999</v>
      </c>
      <c r="M60" s="16" t="s">
        <v>339</v>
      </c>
      <c r="N60" s="16">
        <v>4071.94</v>
      </c>
      <c r="O60" s="146" t="s">
        <v>5</v>
      </c>
      <c r="P60" s="16">
        <v>1740.6320000000001</v>
      </c>
      <c r="Q60" s="16" t="s">
        <v>339</v>
      </c>
      <c r="R60" s="16">
        <v>643.447</v>
      </c>
      <c r="S60" s="146" t="s">
        <v>5</v>
      </c>
      <c r="T60" s="16">
        <v>362.52600000000001</v>
      </c>
    </row>
    <row r="61" spans="1:20" s="130" customFormat="1" ht="10.5" customHeight="1">
      <c r="E61" s="127" t="s">
        <v>188</v>
      </c>
      <c r="F61" s="16">
        <v>69.239000000000004</v>
      </c>
      <c r="G61" s="146" t="s">
        <v>5</v>
      </c>
      <c r="H61" s="16">
        <v>49.761000000000003</v>
      </c>
      <c r="I61" s="16" t="s">
        <v>339</v>
      </c>
      <c r="J61" s="16">
        <v>5437.3019999999997</v>
      </c>
      <c r="K61" s="146" t="s">
        <v>5</v>
      </c>
      <c r="L61" s="16">
        <v>3402.9690000000001</v>
      </c>
      <c r="M61" s="16" t="s">
        <v>339</v>
      </c>
      <c r="N61" s="16">
        <v>581.78599999999994</v>
      </c>
      <c r="O61" s="146" t="s">
        <v>5</v>
      </c>
      <c r="P61" s="16">
        <v>382.51900000000001</v>
      </c>
      <c r="Q61" s="16" t="s">
        <v>339</v>
      </c>
      <c r="R61" s="16">
        <v>52.795000000000002</v>
      </c>
      <c r="S61" s="146" t="s">
        <v>5</v>
      </c>
      <c r="T61" s="16">
        <v>34.530999999999999</v>
      </c>
    </row>
    <row r="62" spans="1:20" s="130" customFormat="1" ht="10.5" customHeight="1">
      <c r="E62" s="127" t="s">
        <v>189</v>
      </c>
      <c r="F62" s="16">
        <v>2253.0790000000002</v>
      </c>
      <c r="G62" s="146" t="s">
        <v>5</v>
      </c>
      <c r="H62" s="16">
        <v>582.70500000000004</v>
      </c>
      <c r="I62" s="16" t="s">
        <v>339</v>
      </c>
      <c r="J62" s="16">
        <v>186552.261</v>
      </c>
      <c r="K62" s="146" t="s">
        <v>5</v>
      </c>
      <c r="L62" s="16">
        <v>22437.342000000001</v>
      </c>
      <c r="M62" s="16" t="s">
        <v>339</v>
      </c>
      <c r="N62" s="16">
        <v>30658.811000000002</v>
      </c>
      <c r="O62" s="146" t="s">
        <v>5</v>
      </c>
      <c r="P62" s="16">
        <v>11556.671</v>
      </c>
      <c r="Q62" s="16" t="s">
        <v>339</v>
      </c>
      <c r="R62" s="16">
        <v>2540.5619999999999</v>
      </c>
      <c r="S62" s="146" t="s">
        <v>5</v>
      </c>
      <c r="T62" s="16">
        <v>334.18099999999998</v>
      </c>
    </row>
    <row r="63" spans="1:20" s="130" customFormat="1" ht="10.5" customHeight="1">
      <c r="E63" s="127" t="s">
        <v>190</v>
      </c>
      <c r="F63" s="16">
        <v>187.25399999999999</v>
      </c>
      <c r="G63" s="146" t="s">
        <v>5</v>
      </c>
      <c r="H63" s="16">
        <v>86.619</v>
      </c>
      <c r="I63" s="16" t="s">
        <v>339</v>
      </c>
      <c r="J63" s="16">
        <v>28048.699000000001</v>
      </c>
      <c r="K63" s="146" t="s">
        <v>5</v>
      </c>
      <c r="L63" s="16">
        <v>9172.4380000000001</v>
      </c>
      <c r="M63" s="16" t="s">
        <v>339</v>
      </c>
      <c r="N63" s="16">
        <v>3440.2840000000001</v>
      </c>
      <c r="O63" s="146" t="s">
        <v>5</v>
      </c>
      <c r="P63" s="16">
        <v>1607.213</v>
      </c>
      <c r="Q63" s="16" t="s">
        <v>339</v>
      </c>
      <c r="R63" s="16">
        <v>596.00300000000004</v>
      </c>
      <c r="S63" s="146" t="s">
        <v>5</v>
      </c>
      <c r="T63" s="16">
        <v>210.845</v>
      </c>
    </row>
    <row r="64" spans="1:20" s="130" customFormat="1" ht="10.5" customHeight="1">
      <c r="E64" s="127" t="s">
        <v>184</v>
      </c>
      <c r="F64" s="16">
        <v>192.38499999999999</v>
      </c>
      <c r="G64" s="146" t="s">
        <v>5</v>
      </c>
      <c r="H64" s="16">
        <v>152.31899999999999</v>
      </c>
      <c r="I64" s="16" t="s">
        <v>339</v>
      </c>
      <c r="J64" s="16">
        <v>10651.808999999999</v>
      </c>
      <c r="K64" s="146" t="s">
        <v>5</v>
      </c>
      <c r="L64" s="16">
        <v>4943.7290000000003</v>
      </c>
      <c r="M64" s="16" t="s">
        <v>339</v>
      </c>
      <c r="N64" s="16">
        <v>2910.3470000000002</v>
      </c>
      <c r="O64" s="146" t="s">
        <v>5</v>
      </c>
      <c r="P64" s="16">
        <v>2973.2820000000002</v>
      </c>
      <c r="Q64" s="16" t="s">
        <v>339</v>
      </c>
      <c r="R64" s="16">
        <v>160.83000000000001</v>
      </c>
      <c r="S64" s="146" t="s">
        <v>5</v>
      </c>
      <c r="T64" s="16">
        <v>80.573999999999998</v>
      </c>
    </row>
    <row r="65" spans="1:20" s="240" customFormat="1" ht="5.25" customHeight="1">
      <c r="A65" s="18"/>
      <c r="B65" s="18"/>
      <c r="C65" s="18"/>
      <c r="D65" s="18"/>
      <c r="E65" s="18"/>
      <c r="F65" s="18"/>
      <c r="G65" s="311"/>
      <c r="H65" s="18"/>
      <c r="I65" s="18"/>
      <c r="J65" s="18"/>
      <c r="K65" s="311"/>
      <c r="L65" s="18"/>
      <c r="M65" s="18"/>
      <c r="N65" s="18"/>
      <c r="O65" s="311"/>
      <c r="P65" s="18"/>
      <c r="Q65" s="18"/>
      <c r="R65" s="18"/>
      <c r="S65" s="311"/>
      <c r="T65" s="18"/>
    </row>
    <row r="66" spans="1:20" s="130" customFormat="1" ht="5.25" customHeight="1">
      <c r="A66" s="127"/>
      <c r="B66" s="127"/>
      <c r="C66" s="127"/>
      <c r="D66" s="127"/>
      <c r="E66" s="127"/>
      <c r="G66" s="146"/>
      <c r="K66" s="146"/>
      <c r="O66" s="146"/>
      <c r="S66" s="146"/>
    </row>
    <row r="67" spans="1:20" s="130" customFormat="1" ht="11.25" customHeight="1">
      <c r="A67" s="242" t="s">
        <v>139</v>
      </c>
      <c r="B67" s="242"/>
      <c r="C67" s="242"/>
      <c r="D67" s="242"/>
      <c r="E67" s="242"/>
      <c r="F67" s="242"/>
      <c r="G67" s="277"/>
      <c r="H67" s="242"/>
      <c r="I67" s="242"/>
      <c r="J67" s="6"/>
      <c r="K67" s="146"/>
      <c r="L67" s="6"/>
      <c r="M67" s="6"/>
      <c r="N67" s="6"/>
      <c r="O67" s="146"/>
      <c r="P67" s="6"/>
      <c r="Q67" s="6"/>
      <c r="R67" s="6"/>
      <c r="S67" s="146"/>
      <c r="T67" s="6"/>
    </row>
    <row r="68" spans="1:20" s="130" customFormat="1" ht="11.25" customHeight="1">
      <c r="A68" s="129" t="s">
        <v>24</v>
      </c>
      <c r="B68" s="129"/>
      <c r="C68" s="129"/>
      <c r="D68" s="129"/>
      <c r="E68" s="129"/>
      <c r="F68" s="12">
        <v>232.76499999999999</v>
      </c>
      <c r="G68" s="146" t="s">
        <v>5</v>
      </c>
      <c r="H68" s="12">
        <v>253.00899999999999</v>
      </c>
      <c r="I68" s="12" t="s">
        <v>339</v>
      </c>
      <c r="J68" s="12">
        <v>16276.075999999999</v>
      </c>
      <c r="K68" s="146" t="s">
        <v>5</v>
      </c>
      <c r="L68" s="12">
        <v>6741.75</v>
      </c>
      <c r="M68" s="12" t="s">
        <v>339</v>
      </c>
      <c r="N68" s="12">
        <v>3973.6010000000001</v>
      </c>
      <c r="O68" s="146" t="s">
        <v>5</v>
      </c>
      <c r="P68" s="12">
        <v>5014.232</v>
      </c>
      <c r="Q68" s="12" t="s">
        <v>339</v>
      </c>
      <c r="R68" s="12">
        <v>225.23500000000001</v>
      </c>
      <c r="S68" s="146" t="s">
        <v>5</v>
      </c>
      <c r="T68" s="12">
        <v>101.021</v>
      </c>
    </row>
    <row r="69" spans="1:20" s="130" customFormat="1" ht="10.5" customHeight="1">
      <c r="E69" s="127" t="s">
        <v>180</v>
      </c>
      <c r="F69" s="16"/>
      <c r="G69" s="146"/>
      <c r="H69" s="16"/>
      <c r="I69" s="16"/>
      <c r="J69" s="16"/>
      <c r="K69" s="146"/>
      <c r="L69" s="16"/>
      <c r="M69" s="16"/>
      <c r="N69" s="16"/>
      <c r="O69" s="146"/>
      <c r="P69" s="16"/>
      <c r="Q69" s="16"/>
      <c r="R69" s="16"/>
      <c r="S69" s="146"/>
      <c r="T69" s="16"/>
    </row>
    <row r="70" spans="1:20" s="130" customFormat="1" ht="10.5" customHeight="1">
      <c r="E70" s="127" t="s">
        <v>185</v>
      </c>
      <c r="F70" s="16" t="s">
        <v>338</v>
      </c>
      <c r="G70" s="146" t="s">
        <v>5</v>
      </c>
      <c r="H70" s="16" t="s">
        <v>338</v>
      </c>
      <c r="I70" s="16" t="s">
        <v>339</v>
      </c>
      <c r="J70" s="16" t="s">
        <v>338</v>
      </c>
      <c r="K70" s="146" t="s">
        <v>5</v>
      </c>
      <c r="L70" s="16" t="s">
        <v>338</v>
      </c>
      <c r="M70" s="16" t="s">
        <v>339</v>
      </c>
      <c r="N70" s="16" t="s">
        <v>338</v>
      </c>
      <c r="O70" s="146" t="s">
        <v>5</v>
      </c>
      <c r="P70" s="16" t="s">
        <v>338</v>
      </c>
      <c r="Q70" s="16" t="s">
        <v>339</v>
      </c>
      <c r="R70" s="16" t="s">
        <v>338</v>
      </c>
      <c r="S70" s="146" t="s">
        <v>5</v>
      </c>
      <c r="T70" s="16" t="s">
        <v>338</v>
      </c>
    </row>
    <row r="71" spans="1:20" s="130" customFormat="1" ht="10.5" customHeight="1">
      <c r="E71" s="127" t="s">
        <v>186</v>
      </c>
      <c r="F71" s="16">
        <v>4.6429999999999998</v>
      </c>
      <c r="G71" s="146" t="s">
        <v>5</v>
      </c>
      <c r="H71" s="16">
        <v>5.3120000000000003</v>
      </c>
      <c r="I71" s="16" t="s">
        <v>339</v>
      </c>
      <c r="J71" s="16">
        <v>1512.547</v>
      </c>
      <c r="K71" s="146" t="s">
        <v>5</v>
      </c>
      <c r="L71" s="16">
        <v>1811.604</v>
      </c>
      <c r="M71" s="16" t="s">
        <v>339</v>
      </c>
      <c r="N71" s="16">
        <v>83.299000000000007</v>
      </c>
      <c r="O71" s="146" t="s">
        <v>5</v>
      </c>
      <c r="P71" s="16">
        <v>111.149</v>
      </c>
      <c r="Q71" s="16" t="s">
        <v>339</v>
      </c>
      <c r="R71" s="16">
        <v>30.253</v>
      </c>
      <c r="S71" s="146" t="s">
        <v>5</v>
      </c>
      <c r="T71" s="16">
        <v>40.889000000000003</v>
      </c>
    </row>
    <row r="72" spans="1:20" s="130" customFormat="1" ht="10.5" customHeight="1">
      <c r="E72" s="127" t="s">
        <v>187</v>
      </c>
      <c r="F72" s="16">
        <v>135.03800000000001</v>
      </c>
      <c r="G72" s="146" t="s">
        <v>5</v>
      </c>
      <c r="H72" s="16">
        <v>246.381</v>
      </c>
      <c r="I72" s="16" t="s">
        <v>339</v>
      </c>
      <c r="J72" s="16">
        <v>2755.3739999999998</v>
      </c>
      <c r="K72" s="146" t="s">
        <v>5</v>
      </c>
      <c r="L72" s="16">
        <v>3032.5610000000001</v>
      </c>
      <c r="M72" s="16" t="s">
        <v>339</v>
      </c>
      <c r="N72" s="16">
        <v>2554.9070000000002</v>
      </c>
      <c r="O72" s="146" t="s">
        <v>5</v>
      </c>
      <c r="P72" s="16">
        <v>4923.2290000000003</v>
      </c>
      <c r="Q72" s="16" t="s">
        <v>339</v>
      </c>
      <c r="R72" s="16">
        <v>33.203000000000003</v>
      </c>
      <c r="S72" s="146" t="s">
        <v>5</v>
      </c>
      <c r="T72" s="16">
        <v>46.036999999999999</v>
      </c>
    </row>
    <row r="73" spans="1:20" s="130" customFormat="1" ht="10.5" customHeight="1">
      <c r="E73" s="127" t="s">
        <v>188</v>
      </c>
      <c r="F73" s="16">
        <v>2.6760000000000002</v>
      </c>
      <c r="G73" s="146" t="s">
        <v>5</v>
      </c>
      <c r="H73" s="16">
        <v>3.3079999999999998</v>
      </c>
      <c r="I73" s="16" t="s">
        <v>339</v>
      </c>
      <c r="J73" s="16">
        <v>1541.173</v>
      </c>
      <c r="K73" s="146" t="s">
        <v>5</v>
      </c>
      <c r="L73" s="16">
        <v>2108.2330000000002</v>
      </c>
      <c r="M73" s="16" t="s">
        <v>339</v>
      </c>
      <c r="N73" s="16">
        <v>6.7030000000000003</v>
      </c>
      <c r="O73" s="146" t="s">
        <v>5</v>
      </c>
      <c r="P73" s="16">
        <v>12.093</v>
      </c>
      <c r="Q73" s="16" t="s">
        <v>339</v>
      </c>
      <c r="R73" s="16">
        <v>4.9279999999999999</v>
      </c>
      <c r="S73" s="146" t="s">
        <v>5</v>
      </c>
      <c r="T73" s="16">
        <v>8.4990000000000006</v>
      </c>
    </row>
    <row r="74" spans="1:20" s="130" customFormat="1" ht="10.5" customHeight="1">
      <c r="E74" s="127" t="s">
        <v>189</v>
      </c>
      <c r="F74" s="16">
        <v>15.185</v>
      </c>
      <c r="G74" s="146" t="s">
        <v>5</v>
      </c>
      <c r="H74" s="16">
        <v>12.034000000000001</v>
      </c>
      <c r="I74" s="16" t="s">
        <v>339</v>
      </c>
      <c r="J74" s="16">
        <v>4671.2269999999999</v>
      </c>
      <c r="K74" s="146" t="s">
        <v>5</v>
      </c>
      <c r="L74" s="16">
        <v>4078.0459999999998</v>
      </c>
      <c r="M74" s="16" t="s">
        <v>339</v>
      </c>
      <c r="N74" s="16">
        <v>180.24799999999999</v>
      </c>
      <c r="O74" s="146" t="s">
        <v>5</v>
      </c>
      <c r="P74" s="16">
        <v>155.43600000000001</v>
      </c>
      <c r="Q74" s="16" t="s">
        <v>339</v>
      </c>
      <c r="R74" s="16">
        <v>61.460999999999999</v>
      </c>
      <c r="S74" s="146" t="s">
        <v>5</v>
      </c>
      <c r="T74" s="16">
        <v>52.966999999999999</v>
      </c>
    </row>
    <row r="75" spans="1:20" s="130" customFormat="1" ht="10.5" customHeight="1">
      <c r="E75" s="127" t="s">
        <v>190</v>
      </c>
      <c r="F75" s="16">
        <v>60.878</v>
      </c>
      <c r="G75" s="146" t="s">
        <v>5</v>
      </c>
      <c r="H75" s="16">
        <v>49.484000000000002</v>
      </c>
      <c r="I75" s="16" t="s">
        <v>339</v>
      </c>
      <c r="J75" s="16">
        <v>5393.232</v>
      </c>
      <c r="K75" s="146" t="s">
        <v>5</v>
      </c>
      <c r="L75" s="16">
        <v>3416.4409999999998</v>
      </c>
      <c r="M75" s="16" t="s">
        <v>339</v>
      </c>
      <c r="N75" s="16">
        <v>1046.5450000000001</v>
      </c>
      <c r="O75" s="146" t="s">
        <v>5</v>
      </c>
      <c r="P75" s="16">
        <v>913.46400000000006</v>
      </c>
      <c r="Q75" s="16" t="s">
        <v>339</v>
      </c>
      <c r="R75" s="16">
        <v>92.013999999999996</v>
      </c>
      <c r="S75" s="146" t="s">
        <v>5</v>
      </c>
      <c r="T75" s="16">
        <v>59.351999999999997</v>
      </c>
    </row>
    <row r="76" spans="1:20" s="130" customFormat="1" ht="10.5" customHeight="1">
      <c r="E76" s="127" t="s">
        <v>184</v>
      </c>
      <c r="F76" s="16">
        <v>14.345000000000001</v>
      </c>
      <c r="G76" s="146" t="s">
        <v>5</v>
      </c>
      <c r="H76" s="16">
        <v>26.038</v>
      </c>
      <c r="I76" s="16" t="s">
        <v>339</v>
      </c>
      <c r="J76" s="16">
        <v>402.52300000000002</v>
      </c>
      <c r="K76" s="146" t="s">
        <v>5</v>
      </c>
      <c r="L76" s="16">
        <v>528.92499999999995</v>
      </c>
      <c r="M76" s="16" t="s">
        <v>339</v>
      </c>
      <c r="N76" s="16">
        <v>101.899</v>
      </c>
      <c r="O76" s="146" t="s">
        <v>5</v>
      </c>
      <c r="P76" s="16">
        <v>182.53800000000001</v>
      </c>
      <c r="Q76" s="16" t="s">
        <v>339</v>
      </c>
      <c r="R76" s="16">
        <v>3.3780000000000001</v>
      </c>
      <c r="S76" s="146" t="s">
        <v>5</v>
      </c>
      <c r="T76" s="16">
        <v>4.3760000000000003</v>
      </c>
    </row>
    <row r="77" spans="1:20" ht="12" customHeight="1" thickBot="1">
      <c r="A77" s="275"/>
      <c r="B77" s="275"/>
      <c r="C77" s="275"/>
      <c r="D77" s="275"/>
      <c r="E77" s="66"/>
      <c r="F77" s="67"/>
      <c r="G77" s="50"/>
      <c r="H77" s="67"/>
      <c r="I77" s="67"/>
      <c r="J77" s="67"/>
      <c r="K77" s="50"/>
      <c r="L77" s="67"/>
      <c r="M77" s="67"/>
      <c r="N77" s="67"/>
      <c r="O77" s="50"/>
      <c r="P77" s="67"/>
      <c r="Q77" s="67"/>
      <c r="R77" s="67"/>
      <c r="S77" s="50"/>
      <c r="T77" s="67"/>
    </row>
    <row r="78" spans="1:20">
      <c r="A78" s="130"/>
      <c r="B78" s="130"/>
      <c r="C78" s="130"/>
      <c r="D78" s="130"/>
    </row>
  </sheetData>
  <sheetProtection formatCells="0" formatColumns="0" formatRows="0"/>
  <mergeCells count="8">
    <mergeCell ref="R7:T7"/>
    <mergeCell ref="J6:L6"/>
    <mergeCell ref="M6:P6"/>
    <mergeCell ref="Q6:T6"/>
    <mergeCell ref="F6:H6"/>
    <mergeCell ref="F7:H7"/>
    <mergeCell ref="J7:L7"/>
    <mergeCell ref="N7:P7"/>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Y34"/>
  <sheetViews>
    <sheetView zoomScaleNormal="100" workbookViewId="0">
      <selection activeCell="A27" sqref="A27:T27"/>
    </sheetView>
  </sheetViews>
  <sheetFormatPr defaultRowHeight="12.75"/>
  <cols>
    <col min="1" max="1" width="2.85546875" style="1" customWidth="1"/>
    <col min="2" max="2" width="1.42578125" style="1" customWidth="1"/>
    <col min="3" max="3" width="27" style="1" customWidth="1"/>
    <col min="4" max="5" width="27" style="1" hidden="1" customWidth="1"/>
    <col min="6" max="6" width="9.28515625" style="1" bestFit="1" customWidth="1"/>
    <col min="7" max="7" width="1.85546875" style="43" customWidth="1"/>
    <col min="8" max="8" width="6.85546875" style="1" bestFit="1" customWidth="1"/>
    <col min="9" max="9" width="1.140625" style="1" customWidth="1"/>
    <col min="10" max="10" width="7.7109375" style="1" customWidth="1"/>
    <col min="11" max="11" width="1.85546875" style="43" bestFit="1" customWidth="1"/>
    <col min="12" max="12" width="6" style="1" customWidth="1"/>
    <col min="13" max="13" width="1.140625" style="1" customWidth="1"/>
    <col min="14" max="14" width="9.28515625" style="1" customWidth="1"/>
    <col min="15" max="15" width="1.85546875" style="43" bestFit="1" customWidth="1"/>
    <col min="16" max="16" width="6.85546875" style="1" bestFit="1" customWidth="1"/>
    <col min="17" max="17" width="1.140625" style="1" customWidth="1"/>
    <col min="18" max="18" width="9.42578125" style="1" customWidth="1"/>
    <col min="19" max="19" width="1.85546875" style="43" bestFit="1" customWidth="1"/>
    <col min="20" max="20" width="5.42578125" style="1" customWidth="1"/>
    <col min="21" max="16384" width="9.140625" style="1"/>
  </cols>
  <sheetData>
    <row r="1" spans="1:25" ht="6.75" customHeight="1"/>
    <row r="2" spans="1:25" ht="15.75" customHeight="1">
      <c r="A2" s="100" t="s">
        <v>292</v>
      </c>
    </row>
    <row r="3" spans="1:25" ht="15.75" customHeight="1">
      <c r="A3" s="191" t="s">
        <v>342</v>
      </c>
      <c r="B3" s="20"/>
      <c r="C3" s="20"/>
      <c r="D3" s="20"/>
      <c r="E3" s="20"/>
      <c r="F3" s="20"/>
      <c r="G3" s="169"/>
      <c r="H3" s="20"/>
      <c r="I3" s="20"/>
      <c r="J3" s="20"/>
      <c r="K3" s="169"/>
      <c r="L3" s="20"/>
      <c r="M3" s="20"/>
      <c r="N3" s="20"/>
      <c r="O3" s="169"/>
      <c r="P3" s="20"/>
      <c r="Q3" s="20"/>
      <c r="R3" s="20"/>
      <c r="S3" s="169"/>
      <c r="T3" s="20"/>
      <c r="U3" s="161"/>
      <c r="V3" s="161"/>
      <c r="W3" s="161"/>
      <c r="X3" s="161"/>
      <c r="Y3" s="161"/>
    </row>
    <row r="4" spans="1:25" ht="15.75" customHeight="1">
      <c r="A4" s="196" t="s">
        <v>293</v>
      </c>
      <c r="C4" s="20"/>
      <c r="D4" s="20"/>
      <c r="E4" s="20"/>
      <c r="F4" s="20"/>
      <c r="G4" s="169"/>
      <c r="H4" s="20"/>
      <c r="I4" s="20"/>
      <c r="J4" s="20"/>
      <c r="K4" s="169"/>
      <c r="L4" s="20"/>
      <c r="M4" s="20"/>
      <c r="N4" s="20"/>
      <c r="O4" s="169"/>
      <c r="P4" s="20"/>
      <c r="Q4" s="20"/>
      <c r="R4" s="20"/>
      <c r="S4" s="169"/>
      <c r="T4" s="20"/>
      <c r="U4" s="161"/>
      <c r="V4" s="161"/>
      <c r="W4" s="161"/>
      <c r="X4" s="161"/>
      <c r="Y4" s="161"/>
    </row>
    <row r="5" spans="1:25" ht="15.75" customHeight="1" thickBot="1">
      <c r="A5" s="196" t="s">
        <v>343</v>
      </c>
      <c r="C5" s="20"/>
      <c r="D5" s="20"/>
      <c r="E5" s="20"/>
      <c r="F5" s="20"/>
      <c r="G5" s="169"/>
      <c r="H5" s="20"/>
      <c r="I5" s="20"/>
      <c r="J5" s="20"/>
      <c r="K5" s="169"/>
      <c r="L5" s="20"/>
      <c r="M5" s="20"/>
      <c r="N5" s="20"/>
      <c r="O5" s="169"/>
      <c r="P5" s="20"/>
      <c r="Q5" s="20"/>
      <c r="R5" s="20"/>
      <c r="S5" s="169"/>
      <c r="T5" s="20"/>
      <c r="U5" s="161"/>
      <c r="V5" s="161"/>
      <c r="W5" s="161"/>
      <c r="X5" s="161"/>
      <c r="Y5" s="161"/>
    </row>
    <row r="6" spans="1:25" s="13" customFormat="1" ht="11.25" customHeight="1">
      <c r="A6" s="278" t="s">
        <v>330</v>
      </c>
      <c r="B6" s="278"/>
      <c r="C6" s="278"/>
      <c r="D6" s="278"/>
      <c r="E6" s="278"/>
      <c r="F6" s="331" t="s">
        <v>164</v>
      </c>
      <c r="G6" s="331"/>
      <c r="H6" s="331"/>
      <c r="I6" s="119"/>
      <c r="J6" s="331" t="s">
        <v>124</v>
      </c>
      <c r="K6" s="331"/>
      <c r="L6" s="331"/>
      <c r="M6" s="112"/>
      <c r="N6" s="331" t="s">
        <v>86</v>
      </c>
      <c r="O6" s="331"/>
      <c r="P6" s="331"/>
      <c r="Q6" s="119"/>
      <c r="R6" s="331" t="s">
        <v>159</v>
      </c>
      <c r="S6" s="331"/>
      <c r="T6" s="331"/>
    </row>
    <row r="7" spans="1:25" s="13" customFormat="1" ht="11.25" customHeight="1">
      <c r="A7" s="117"/>
      <c r="B7" s="117"/>
      <c r="C7" s="117"/>
      <c r="D7" s="117"/>
      <c r="E7" s="117"/>
      <c r="F7" s="333" t="s">
        <v>223</v>
      </c>
      <c r="G7" s="333"/>
      <c r="H7" s="333"/>
      <c r="I7" s="103"/>
      <c r="J7" s="333" t="s">
        <v>224</v>
      </c>
      <c r="K7" s="333"/>
      <c r="L7" s="333"/>
      <c r="M7" s="111"/>
      <c r="N7" s="333" t="s">
        <v>225</v>
      </c>
      <c r="O7" s="333"/>
      <c r="P7" s="333"/>
      <c r="Q7" s="103"/>
      <c r="R7" s="333" t="s">
        <v>21</v>
      </c>
      <c r="S7" s="333"/>
      <c r="T7" s="333"/>
    </row>
    <row r="8" spans="1:25" s="13" customFormat="1" ht="12" customHeight="1" thickBot="1">
      <c r="A8" s="53"/>
      <c r="B8" s="53"/>
      <c r="C8" s="53"/>
      <c r="D8" s="53"/>
      <c r="E8" s="53"/>
      <c r="F8" s="28" t="s">
        <v>24</v>
      </c>
      <c r="G8" s="330" t="s">
        <v>132</v>
      </c>
      <c r="H8" s="330"/>
      <c r="I8" s="110"/>
      <c r="J8" s="28" t="s">
        <v>24</v>
      </c>
      <c r="K8" s="330" t="s">
        <v>132</v>
      </c>
      <c r="L8" s="330"/>
      <c r="M8" s="110"/>
      <c r="N8" s="28" t="s">
        <v>24</v>
      </c>
      <c r="O8" s="330" t="s">
        <v>132</v>
      </c>
      <c r="P8" s="330"/>
      <c r="Q8" s="110"/>
      <c r="R8" s="28" t="s">
        <v>24</v>
      </c>
      <c r="S8" s="330" t="s">
        <v>132</v>
      </c>
      <c r="T8" s="330"/>
    </row>
    <row r="9" spans="1:25" s="130" customFormat="1" ht="11.25" customHeight="1">
      <c r="A9" s="145"/>
      <c r="B9" s="145"/>
      <c r="C9" s="145"/>
      <c r="D9" s="145"/>
      <c r="E9" s="145"/>
      <c r="F9" s="128"/>
      <c r="G9" s="128"/>
      <c r="H9" s="128"/>
      <c r="I9" s="128"/>
      <c r="J9" s="128"/>
      <c r="K9" s="128"/>
      <c r="L9" s="128"/>
      <c r="M9" s="128"/>
      <c r="N9" s="128"/>
      <c r="O9" s="128"/>
      <c r="P9" s="128"/>
      <c r="Q9" s="128"/>
      <c r="R9" s="128"/>
      <c r="S9" s="128"/>
      <c r="T9" s="128"/>
    </row>
    <row r="10" spans="1:25" s="130" customFormat="1" ht="11.25" hidden="1" customHeight="1">
      <c r="A10" s="145"/>
      <c r="B10" s="145"/>
      <c r="C10" s="145"/>
      <c r="D10" s="145"/>
      <c r="E10" s="145"/>
      <c r="F10" s="128"/>
      <c r="G10" s="128"/>
      <c r="H10" s="128"/>
      <c r="I10" s="128"/>
      <c r="J10" s="128"/>
      <c r="K10" s="128"/>
      <c r="L10" s="128"/>
      <c r="M10" s="128"/>
      <c r="N10" s="128"/>
      <c r="O10" s="128"/>
      <c r="P10" s="128"/>
      <c r="Q10" s="128"/>
      <c r="R10" s="128"/>
      <c r="S10" s="128"/>
      <c r="T10" s="128"/>
    </row>
    <row r="11" spans="1:25" s="130" customFormat="1" ht="11.25" customHeight="1">
      <c r="A11" s="129" t="s">
        <v>24</v>
      </c>
      <c r="B11" s="129"/>
      <c r="C11" s="129"/>
      <c r="D11" s="129"/>
      <c r="E11" s="129"/>
      <c r="F11" s="12">
        <v>25871.817999999999</v>
      </c>
      <c r="G11" s="146" t="s">
        <v>5</v>
      </c>
      <c r="H11" s="12">
        <v>1670.1869999999999</v>
      </c>
      <c r="I11" s="12" t="s">
        <v>339</v>
      </c>
      <c r="J11" s="12">
        <v>2016923.8929999999</v>
      </c>
      <c r="K11" s="146" t="s">
        <v>5</v>
      </c>
      <c r="L11" s="12">
        <v>64519.21</v>
      </c>
      <c r="M11" s="12" t="s">
        <v>339</v>
      </c>
      <c r="N11" s="12">
        <v>325046.962</v>
      </c>
      <c r="O11" s="146" t="s">
        <v>5</v>
      </c>
      <c r="P11" s="12">
        <v>21719.751</v>
      </c>
      <c r="Q11" s="12" t="s">
        <v>339</v>
      </c>
      <c r="R11" s="12">
        <v>33416.788999999997</v>
      </c>
      <c r="S11" s="146" t="s">
        <v>5</v>
      </c>
      <c r="T11" s="12">
        <v>1335.2650000000001</v>
      </c>
    </row>
    <row r="12" spans="1:25" s="130" customFormat="1" ht="22.5" customHeight="1">
      <c r="B12" s="302" t="s">
        <v>253</v>
      </c>
      <c r="C12" s="302"/>
      <c r="D12" s="302"/>
      <c r="E12" s="302"/>
      <c r="F12" s="16">
        <v>4455.5789999999997</v>
      </c>
      <c r="G12" s="146" t="s">
        <v>5</v>
      </c>
      <c r="H12" s="16">
        <v>700.43499999999995</v>
      </c>
      <c r="I12" s="16" t="s">
        <v>339</v>
      </c>
      <c r="J12" s="16">
        <v>169430.89199999999</v>
      </c>
      <c r="K12" s="146" t="s">
        <v>5</v>
      </c>
      <c r="L12" s="16">
        <v>21326.088</v>
      </c>
      <c r="M12" s="16" t="s">
        <v>339</v>
      </c>
      <c r="N12" s="16">
        <v>72462.737999999998</v>
      </c>
      <c r="O12" s="146" t="s">
        <v>5</v>
      </c>
      <c r="P12" s="16">
        <v>11377.796</v>
      </c>
      <c r="Q12" s="16" t="s">
        <v>339</v>
      </c>
      <c r="R12" s="16">
        <v>3605.25</v>
      </c>
      <c r="S12" s="146" t="s">
        <v>5</v>
      </c>
      <c r="T12" s="16">
        <v>506.63299999999998</v>
      </c>
    </row>
    <row r="13" spans="1:25" s="130" customFormat="1" ht="11.25" customHeight="1">
      <c r="B13" s="127" t="s">
        <v>254</v>
      </c>
      <c r="C13" s="127"/>
      <c r="D13" s="127"/>
      <c r="E13" s="127"/>
      <c r="F13" s="16">
        <v>5986.4250000000002</v>
      </c>
      <c r="G13" s="146" t="s">
        <v>5</v>
      </c>
      <c r="H13" s="16">
        <v>654.98500000000001</v>
      </c>
      <c r="I13" s="16" t="s">
        <v>339</v>
      </c>
      <c r="J13" s="16">
        <v>882114.36600000004</v>
      </c>
      <c r="K13" s="146" t="s">
        <v>5</v>
      </c>
      <c r="L13" s="16">
        <v>51201.222999999998</v>
      </c>
      <c r="M13" s="16" t="s">
        <v>339</v>
      </c>
      <c r="N13" s="16">
        <v>48831.659</v>
      </c>
      <c r="O13" s="146" t="s">
        <v>5</v>
      </c>
      <c r="P13" s="16">
        <v>4232.38</v>
      </c>
      <c r="Q13" s="16" t="s">
        <v>339</v>
      </c>
      <c r="R13" s="16">
        <v>12237.201999999999</v>
      </c>
      <c r="S13" s="146" t="s">
        <v>5</v>
      </c>
      <c r="T13" s="16">
        <v>903.69200000000001</v>
      </c>
    </row>
    <row r="14" spans="1:25" s="130" customFormat="1" ht="11.25" customHeight="1">
      <c r="C14" s="277" t="s">
        <v>255</v>
      </c>
      <c r="D14" s="277"/>
      <c r="E14" s="277"/>
      <c r="F14" s="16">
        <v>1778.8420000000001</v>
      </c>
      <c r="G14" s="146" t="s">
        <v>5</v>
      </c>
      <c r="H14" s="16">
        <v>266.23</v>
      </c>
      <c r="I14" s="16" t="s">
        <v>339</v>
      </c>
      <c r="J14" s="16">
        <v>331601.022</v>
      </c>
      <c r="K14" s="146" t="s">
        <v>5</v>
      </c>
      <c r="L14" s="16">
        <v>31848.04</v>
      </c>
      <c r="M14" s="16" t="s">
        <v>339</v>
      </c>
      <c r="N14" s="16">
        <v>20326.572</v>
      </c>
      <c r="O14" s="146" t="s">
        <v>5</v>
      </c>
      <c r="P14" s="16">
        <v>3451.52</v>
      </c>
      <c r="Q14" s="16" t="s">
        <v>339</v>
      </c>
      <c r="R14" s="16">
        <v>5731.7529999999997</v>
      </c>
      <c r="S14" s="146" t="s">
        <v>5</v>
      </c>
      <c r="T14" s="16">
        <v>688.35299999999995</v>
      </c>
    </row>
    <row r="15" spans="1:25" s="130" customFormat="1" ht="11.25" customHeight="1">
      <c r="C15" s="277" t="s">
        <v>256</v>
      </c>
      <c r="D15" s="277"/>
      <c r="E15" s="277"/>
      <c r="F15" s="16">
        <v>68.215999999999994</v>
      </c>
      <c r="G15" s="146" t="s">
        <v>5</v>
      </c>
      <c r="H15" s="16">
        <v>35.866999999999997</v>
      </c>
      <c r="I15" s="16" t="s">
        <v>339</v>
      </c>
      <c r="J15" s="16">
        <v>13050.550999999999</v>
      </c>
      <c r="K15" s="146" t="s">
        <v>5</v>
      </c>
      <c r="L15" s="16">
        <v>6724.5259999999998</v>
      </c>
      <c r="M15" s="16" t="s">
        <v>339</v>
      </c>
      <c r="N15" s="16">
        <v>566.26199999999994</v>
      </c>
      <c r="O15" s="146" t="s">
        <v>5</v>
      </c>
      <c r="P15" s="16">
        <v>289.70999999999998</v>
      </c>
      <c r="Q15" s="16" t="s">
        <v>339</v>
      </c>
      <c r="R15" s="16">
        <v>161.46700000000001</v>
      </c>
      <c r="S15" s="146" t="s">
        <v>5</v>
      </c>
      <c r="T15" s="16">
        <v>93.269000000000005</v>
      </c>
    </row>
    <row r="16" spans="1:25" s="130" customFormat="1" ht="11.25" customHeight="1">
      <c r="B16" s="127" t="s">
        <v>257</v>
      </c>
      <c r="C16" s="127"/>
      <c r="D16" s="127"/>
      <c r="E16" s="127"/>
      <c r="F16" s="16">
        <v>344.42899999999997</v>
      </c>
      <c r="G16" s="146" t="s">
        <v>5</v>
      </c>
      <c r="H16" s="16">
        <v>74.623000000000005</v>
      </c>
      <c r="I16" s="16" t="s">
        <v>339</v>
      </c>
      <c r="J16" s="16">
        <v>62517.436000000002</v>
      </c>
      <c r="K16" s="146" t="s">
        <v>5</v>
      </c>
      <c r="L16" s="16">
        <v>13238.047</v>
      </c>
      <c r="M16" s="16" t="s">
        <v>339</v>
      </c>
      <c r="N16" s="16">
        <v>8523.0669999999991</v>
      </c>
      <c r="O16" s="146" t="s">
        <v>5</v>
      </c>
      <c r="P16" s="16">
        <v>1942.2139999999999</v>
      </c>
      <c r="Q16" s="16" t="s">
        <v>339</v>
      </c>
      <c r="R16" s="16">
        <v>1512.5519999999999</v>
      </c>
      <c r="S16" s="146" t="s">
        <v>5</v>
      </c>
      <c r="T16" s="16">
        <v>326.58499999999998</v>
      </c>
    </row>
    <row r="17" spans="1:20" s="130" customFormat="1" ht="11.25" customHeight="1">
      <c r="C17" s="277" t="s">
        <v>258</v>
      </c>
      <c r="D17" s="277"/>
      <c r="E17" s="277"/>
      <c r="F17" s="16">
        <v>150.715</v>
      </c>
      <c r="G17" s="146" t="s">
        <v>5</v>
      </c>
      <c r="H17" s="16">
        <v>34.713999999999999</v>
      </c>
      <c r="I17" s="16" t="s">
        <v>339</v>
      </c>
      <c r="J17" s="16">
        <v>22984.236000000001</v>
      </c>
      <c r="K17" s="146" t="s">
        <v>5</v>
      </c>
      <c r="L17" s="16">
        <v>5127.982</v>
      </c>
      <c r="M17" s="16" t="s">
        <v>339</v>
      </c>
      <c r="N17" s="16">
        <v>4069.9079999999999</v>
      </c>
      <c r="O17" s="146" t="s">
        <v>5</v>
      </c>
      <c r="P17" s="16">
        <v>1074.4459999999999</v>
      </c>
      <c r="Q17" s="16" t="s">
        <v>339</v>
      </c>
      <c r="R17" s="16">
        <v>584.17100000000005</v>
      </c>
      <c r="S17" s="146" t="s">
        <v>5</v>
      </c>
      <c r="T17" s="16">
        <v>133.93100000000001</v>
      </c>
    </row>
    <row r="18" spans="1:20" s="130" customFormat="1" ht="11.25" customHeight="1">
      <c r="C18" s="277" t="s">
        <v>259</v>
      </c>
      <c r="D18" s="277"/>
      <c r="E18" s="277"/>
      <c r="F18" s="16">
        <v>82.412000000000006</v>
      </c>
      <c r="G18" s="146" t="s">
        <v>5</v>
      </c>
      <c r="H18" s="16">
        <v>50.097999999999999</v>
      </c>
      <c r="I18" s="16" t="s">
        <v>339</v>
      </c>
      <c r="J18" s="16">
        <v>13690.486000000001</v>
      </c>
      <c r="K18" s="146" t="s">
        <v>5</v>
      </c>
      <c r="L18" s="16">
        <v>6915.5320000000002</v>
      </c>
      <c r="M18" s="16" t="s">
        <v>339</v>
      </c>
      <c r="N18" s="16">
        <v>1680.432</v>
      </c>
      <c r="O18" s="146" t="s">
        <v>5</v>
      </c>
      <c r="P18" s="16">
        <v>1216.5050000000001</v>
      </c>
      <c r="Q18" s="16" t="s">
        <v>339</v>
      </c>
      <c r="R18" s="16">
        <v>272.13</v>
      </c>
      <c r="S18" s="146" t="s">
        <v>5</v>
      </c>
      <c r="T18" s="16">
        <v>141.578</v>
      </c>
    </row>
    <row r="19" spans="1:20" s="130" customFormat="1" ht="11.25" customHeight="1">
      <c r="C19" s="277" t="s">
        <v>260</v>
      </c>
      <c r="D19" s="277"/>
      <c r="E19" s="277"/>
      <c r="F19" s="16">
        <v>73.287000000000006</v>
      </c>
      <c r="G19" s="146" t="s">
        <v>5</v>
      </c>
      <c r="H19" s="16">
        <v>28.396000000000001</v>
      </c>
      <c r="I19" s="16" t="s">
        <v>339</v>
      </c>
      <c r="J19" s="16">
        <v>17180.304</v>
      </c>
      <c r="K19" s="146" t="s">
        <v>5</v>
      </c>
      <c r="L19" s="16">
        <v>6966.7129999999997</v>
      </c>
      <c r="M19" s="16" t="s">
        <v>339</v>
      </c>
      <c r="N19" s="16">
        <v>1801.559</v>
      </c>
      <c r="O19" s="146" t="s">
        <v>5</v>
      </c>
      <c r="P19" s="16">
        <v>779.22500000000002</v>
      </c>
      <c r="Q19" s="16" t="s">
        <v>339</v>
      </c>
      <c r="R19" s="16">
        <v>403.279</v>
      </c>
      <c r="S19" s="146" t="s">
        <v>5</v>
      </c>
      <c r="T19" s="16">
        <v>173.262</v>
      </c>
    </row>
    <row r="20" spans="1:20" s="130" customFormat="1" ht="11.25" customHeight="1">
      <c r="B20" s="127" t="s">
        <v>261</v>
      </c>
      <c r="C20" s="127"/>
      <c r="D20" s="127"/>
      <c r="E20" s="127"/>
      <c r="F20" s="16">
        <v>880.25599999999997</v>
      </c>
      <c r="G20" s="146" t="s">
        <v>5</v>
      </c>
      <c r="H20" s="16">
        <v>120.974</v>
      </c>
      <c r="I20" s="16" t="s">
        <v>339</v>
      </c>
      <c r="J20" s="16">
        <v>76404.063999999998</v>
      </c>
      <c r="K20" s="146" t="s">
        <v>5</v>
      </c>
      <c r="L20" s="16">
        <v>8350.7720000000008</v>
      </c>
      <c r="M20" s="16" t="s">
        <v>339</v>
      </c>
      <c r="N20" s="16">
        <v>33146.586000000003</v>
      </c>
      <c r="O20" s="146" t="s">
        <v>5</v>
      </c>
      <c r="P20" s="16">
        <v>4611.8940000000002</v>
      </c>
      <c r="Q20" s="16" t="s">
        <v>339</v>
      </c>
      <c r="R20" s="16">
        <v>2950.6350000000002</v>
      </c>
      <c r="S20" s="146" t="s">
        <v>5</v>
      </c>
      <c r="T20" s="16">
        <v>325.14299999999997</v>
      </c>
    </row>
    <row r="21" spans="1:20" s="130" customFormat="1" ht="11.25" customHeight="1">
      <c r="B21" s="127" t="s">
        <v>262</v>
      </c>
      <c r="C21" s="127"/>
      <c r="D21" s="127"/>
      <c r="E21" s="127"/>
      <c r="F21" s="16">
        <v>2459.6109999999999</v>
      </c>
      <c r="G21" s="146" t="s">
        <v>5</v>
      </c>
      <c r="H21" s="16">
        <v>537.58600000000001</v>
      </c>
      <c r="I21" s="16" t="s">
        <v>339</v>
      </c>
      <c r="J21" s="16">
        <v>238471.97</v>
      </c>
      <c r="K21" s="146" t="s">
        <v>5</v>
      </c>
      <c r="L21" s="16">
        <v>25699.202000000001</v>
      </c>
      <c r="M21" s="16" t="s">
        <v>339</v>
      </c>
      <c r="N21" s="16">
        <v>46709.125</v>
      </c>
      <c r="O21" s="146" t="s">
        <v>5</v>
      </c>
      <c r="P21" s="16">
        <v>13158.967000000001</v>
      </c>
      <c r="Q21" s="16" t="s">
        <v>339</v>
      </c>
      <c r="R21" s="16">
        <v>4304.7809999999999</v>
      </c>
      <c r="S21" s="146" t="s">
        <v>5</v>
      </c>
      <c r="T21" s="16">
        <v>548.03700000000003</v>
      </c>
    </row>
    <row r="22" spans="1:20" s="130" customFormat="1" ht="11.25" customHeight="1">
      <c r="B22" s="127" t="s">
        <v>263</v>
      </c>
      <c r="C22" s="127"/>
      <c r="D22" s="127"/>
      <c r="E22" s="127"/>
      <c r="F22" s="16">
        <v>207.31299999999999</v>
      </c>
      <c r="G22" s="146" t="s">
        <v>5</v>
      </c>
      <c r="H22" s="16">
        <v>75.528999999999996</v>
      </c>
      <c r="I22" s="16" t="s">
        <v>339</v>
      </c>
      <c r="J22" s="16">
        <v>25965.71</v>
      </c>
      <c r="K22" s="146" t="s">
        <v>5</v>
      </c>
      <c r="L22" s="16">
        <v>8782.5370000000003</v>
      </c>
      <c r="M22" s="16" t="s">
        <v>339</v>
      </c>
      <c r="N22" s="16">
        <v>2518.8180000000002</v>
      </c>
      <c r="O22" s="146" t="s">
        <v>5</v>
      </c>
      <c r="P22" s="16">
        <v>985.65</v>
      </c>
      <c r="Q22" s="16" t="s">
        <v>339</v>
      </c>
      <c r="R22" s="16">
        <v>449.46899999999999</v>
      </c>
      <c r="S22" s="146" t="s">
        <v>5</v>
      </c>
      <c r="T22" s="16">
        <v>189.77600000000001</v>
      </c>
    </row>
    <row r="23" spans="1:20" s="130" customFormat="1" ht="11.25" customHeight="1">
      <c r="B23" s="127" t="s">
        <v>179</v>
      </c>
      <c r="C23" s="127"/>
      <c r="D23" s="127"/>
      <c r="E23" s="127"/>
      <c r="F23" s="16">
        <v>10493.977000000001</v>
      </c>
      <c r="G23" s="146" t="s">
        <v>5</v>
      </c>
      <c r="H23" s="16">
        <v>1389.21</v>
      </c>
      <c r="I23" s="16" t="s">
        <v>339</v>
      </c>
      <c r="J23" s="16">
        <v>438624.39</v>
      </c>
      <c r="K23" s="146" t="s">
        <v>5</v>
      </c>
      <c r="L23" s="16">
        <v>34770.936999999998</v>
      </c>
      <c r="M23" s="16" t="s">
        <v>339</v>
      </c>
      <c r="N23" s="16">
        <v>94830.127999999997</v>
      </c>
      <c r="O23" s="146" t="s">
        <v>5</v>
      </c>
      <c r="P23" s="16">
        <v>12073.261</v>
      </c>
      <c r="Q23" s="16" t="s">
        <v>339</v>
      </c>
      <c r="R23" s="16">
        <v>6136.2889999999998</v>
      </c>
      <c r="S23" s="146" t="s">
        <v>5</v>
      </c>
      <c r="T23" s="16">
        <v>574.35599999999999</v>
      </c>
    </row>
    <row r="24" spans="1:20" s="130" customFormat="1" ht="11.25" customHeight="1">
      <c r="B24" s="127" t="s">
        <v>331</v>
      </c>
      <c r="C24" s="127"/>
      <c r="D24" s="127"/>
      <c r="E24" s="127"/>
      <c r="F24" s="16">
        <v>1044.2270000000001</v>
      </c>
      <c r="G24" s="146" t="s">
        <v>5</v>
      </c>
      <c r="H24" s="16">
        <v>209.96700000000001</v>
      </c>
      <c r="I24" s="16" t="s">
        <v>339</v>
      </c>
      <c r="J24" s="16">
        <v>123395.06600000001</v>
      </c>
      <c r="K24" s="146" t="s">
        <v>5</v>
      </c>
      <c r="L24" s="16">
        <v>20392.457999999999</v>
      </c>
      <c r="M24" s="16" t="s">
        <v>339</v>
      </c>
      <c r="N24" s="16">
        <v>18024.841</v>
      </c>
      <c r="O24" s="146" t="s">
        <v>5</v>
      </c>
      <c r="P24" s="16">
        <v>5422.6620000000003</v>
      </c>
      <c r="Q24" s="16" t="s">
        <v>339</v>
      </c>
      <c r="R24" s="16">
        <v>2220.61</v>
      </c>
      <c r="S24" s="146" t="s">
        <v>5</v>
      </c>
      <c r="T24" s="16">
        <v>480.85300000000001</v>
      </c>
    </row>
    <row r="25" spans="1:20" s="130" customFormat="1" ht="11.25" customHeight="1" thickBot="1">
      <c r="A25" s="66"/>
      <c r="B25" s="66"/>
      <c r="C25" s="67"/>
      <c r="D25" s="67"/>
      <c r="E25" s="67"/>
      <c r="F25" s="67"/>
      <c r="G25" s="50"/>
      <c r="H25" s="67"/>
      <c r="I25" s="67"/>
      <c r="J25" s="67"/>
      <c r="K25" s="50"/>
      <c r="L25" s="67"/>
      <c r="M25" s="67"/>
      <c r="N25" s="67"/>
      <c r="O25" s="50"/>
      <c r="P25" s="67"/>
      <c r="Q25" s="67"/>
      <c r="R25" s="67"/>
      <c r="S25" s="50"/>
      <c r="T25" s="67"/>
    </row>
    <row r="26" spans="1:20" s="130" customFormat="1" ht="11.25" customHeight="1">
      <c r="A26" s="332" t="s">
        <v>332</v>
      </c>
      <c r="B26" s="332"/>
      <c r="C26" s="332"/>
      <c r="D26" s="332"/>
      <c r="E26" s="332"/>
      <c r="F26" s="332"/>
      <c r="G26" s="332"/>
      <c r="H26" s="332"/>
      <c r="I26" s="332"/>
      <c r="J26" s="332"/>
      <c r="K26" s="332"/>
      <c r="L26" s="332"/>
      <c r="M26" s="332"/>
      <c r="N26" s="332"/>
      <c r="O26" s="332"/>
      <c r="P26" s="332"/>
      <c r="Q26" s="332"/>
      <c r="R26" s="332"/>
      <c r="S26" s="332"/>
      <c r="T26" s="332"/>
    </row>
    <row r="27" spans="1:20" s="130" customFormat="1" ht="22.5" customHeight="1">
      <c r="A27" s="329" t="s">
        <v>333</v>
      </c>
      <c r="B27" s="329"/>
      <c r="C27" s="329"/>
      <c r="D27" s="329"/>
      <c r="E27" s="329"/>
      <c r="F27" s="329"/>
      <c r="G27" s="329"/>
      <c r="H27" s="329"/>
      <c r="I27" s="329"/>
      <c r="J27" s="329"/>
      <c r="K27" s="329"/>
      <c r="L27" s="329"/>
      <c r="M27" s="329"/>
      <c r="N27" s="329"/>
      <c r="O27" s="329"/>
      <c r="P27" s="329"/>
      <c r="Q27" s="329"/>
      <c r="R27" s="329"/>
      <c r="S27" s="329"/>
      <c r="T27" s="329"/>
    </row>
    <row r="28" spans="1:20" s="13" customFormat="1" ht="12.75" customHeight="1">
      <c r="G28" s="6"/>
      <c r="K28" s="6"/>
      <c r="O28" s="6"/>
      <c r="S28" s="6"/>
    </row>
    <row r="29" spans="1:20" ht="12.75" customHeight="1"/>
    <row r="30" spans="1:20" ht="12.75" customHeight="1"/>
    <row r="31" spans="1:20" ht="12.75" customHeight="1"/>
    <row r="32" spans="1:20" ht="19.5" customHeight="1"/>
    <row r="33" ht="12.75" customHeight="1"/>
    <row r="34" ht="12.75" customHeight="1"/>
  </sheetData>
  <sheetProtection formatCells="0" formatColumns="0" formatRows="0"/>
  <mergeCells count="14">
    <mergeCell ref="K8:L8"/>
    <mergeCell ref="O8:P8"/>
    <mergeCell ref="J6:L6"/>
    <mergeCell ref="F6:H6"/>
    <mergeCell ref="A27:T27"/>
    <mergeCell ref="G8:H8"/>
    <mergeCell ref="N6:P6"/>
    <mergeCell ref="A26:T26"/>
    <mergeCell ref="S8:T8"/>
    <mergeCell ref="R6:T6"/>
    <mergeCell ref="F7:H7"/>
    <mergeCell ref="J7:L7"/>
    <mergeCell ref="N7:P7"/>
    <mergeCell ref="R7:T7"/>
  </mergeCells>
  <phoneticPr fontId="0"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AA32"/>
  <sheetViews>
    <sheetView zoomScaleNormal="100" workbookViewId="0">
      <selection activeCell="O11" sqref="O11"/>
    </sheetView>
  </sheetViews>
  <sheetFormatPr defaultRowHeight="12.75"/>
  <cols>
    <col min="1" max="1" width="2.85546875" style="1" customWidth="1"/>
    <col min="2" max="2" width="1.42578125" style="1" customWidth="1"/>
    <col min="3" max="3" width="27" style="1" customWidth="1"/>
    <col min="4" max="5" width="27" style="1" hidden="1" customWidth="1"/>
    <col min="6" max="6" width="9.28515625" style="1" bestFit="1" customWidth="1"/>
    <col min="7" max="7" width="1.85546875" style="43" customWidth="1"/>
    <col min="8" max="8" width="6.85546875" style="1" bestFit="1" customWidth="1"/>
    <col min="9" max="9" width="1.140625" style="1" customWidth="1"/>
    <col min="10" max="10" width="7.42578125" style="1" customWidth="1"/>
    <col min="11" max="11" width="1.85546875" style="43" bestFit="1" customWidth="1"/>
    <col min="12" max="12" width="6" style="1" customWidth="1"/>
    <col min="13" max="13" width="1.140625" style="1" customWidth="1"/>
    <col min="14" max="14" width="17.7109375" style="1" bestFit="1" customWidth="1"/>
    <col min="15" max="15" width="1.140625" style="1" customWidth="1"/>
    <col min="16" max="16" width="19.140625" style="1" bestFit="1" customWidth="1"/>
    <col min="17" max="16384" width="9.140625" style="1"/>
  </cols>
  <sheetData>
    <row r="1" spans="1:27" ht="6.75" customHeight="1"/>
    <row r="2" spans="1:27" ht="15.75" customHeight="1">
      <c r="A2" s="100" t="s">
        <v>294</v>
      </c>
      <c r="M2" s="20"/>
      <c r="N2" s="20"/>
      <c r="O2" s="20"/>
      <c r="P2" s="20"/>
    </row>
    <row r="3" spans="1:27" s="20" customFormat="1" ht="15.75" customHeight="1">
      <c r="A3" s="191" t="s">
        <v>342</v>
      </c>
      <c r="G3" s="169"/>
      <c r="K3" s="169"/>
      <c r="M3" s="161"/>
      <c r="N3" s="34"/>
      <c r="O3" s="34"/>
      <c r="P3" s="34"/>
      <c r="Q3" s="34"/>
      <c r="R3" s="34"/>
      <c r="T3" s="34"/>
      <c r="U3" s="34"/>
      <c r="V3" s="34"/>
      <c r="W3" s="34"/>
      <c r="X3" s="34"/>
      <c r="Y3" s="34"/>
      <c r="Z3" s="34"/>
      <c r="AA3" s="34"/>
    </row>
    <row r="4" spans="1:27" ht="15.75" customHeight="1">
      <c r="A4" s="196" t="s">
        <v>295</v>
      </c>
      <c r="C4" s="20"/>
      <c r="D4" s="20"/>
      <c r="E4" s="20"/>
      <c r="F4" s="20"/>
      <c r="G4" s="169"/>
      <c r="H4" s="20"/>
      <c r="I4" s="20"/>
      <c r="J4" s="20"/>
      <c r="K4" s="169"/>
      <c r="L4" s="20"/>
      <c r="M4" s="161"/>
      <c r="N4" s="34"/>
      <c r="O4" s="34"/>
      <c r="P4" s="34"/>
      <c r="Q4" s="34"/>
      <c r="R4" s="34"/>
      <c r="T4" s="34"/>
      <c r="U4" s="34"/>
      <c r="V4" s="34"/>
      <c r="W4" s="34"/>
      <c r="X4" s="34"/>
      <c r="Y4" s="34"/>
      <c r="Z4" s="34"/>
      <c r="AA4" s="34"/>
    </row>
    <row r="5" spans="1:27" ht="15.75" customHeight="1" thickBot="1">
      <c r="A5" s="196" t="s">
        <v>343</v>
      </c>
      <c r="C5" s="20"/>
      <c r="D5" s="20"/>
      <c r="E5" s="20"/>
      <c r="F5" s="20"/>
      <c r="G5" s="169"/>
      <c r="H5" s="20"/>
      <c r="I5" s="20"/>
      <c r="J5" s="20"/>
      <c r="K5" s="169"/>
      <c r="L5" s="20"/>
      <c r="M5" s="160"/>
      <c r="N5" s="67"/>
      <c r="O5" s="67"/>
      <c r="P5" s="67"/>
      <c r="Q5" s="34"/>
      <c r="R5" s="34"/>
      <c r="S5" s="34"/>
      <c r="T5" s="34"/>
      <c r="U5" s="34"/>
      <c r="V5" s="34"/>
      <c r="W5" s="34"/>
      <c r="X5" s="34"/>
      <c r="Y5" s="34"/>
      <c r="Z5" s="34"/>
      <c r="AA5" s="34"/>
    </row>
    <row r="6" spans="1:27" s="13" customFormat="1" ht="11.25" customHeight="1">
      <c r="A6" s="278" t="s">
        <v>330</v>
      </c>
      <c r="B6" s="279"/>
      <c r="C6" s="279"/>
      <c r="D6" s="279"/>
      <c r="E6" s="279"/>
      <c r="F6" s="331" t="s">
        <v>164</v>
      </c>
      <c r="G6" s="331"/>
      <c r="H6" s="331"/>
      <c r="I6" s="119"/>
      <c r="J6" s="331" t="s">
        <v>124</v>
      </c>
      <c r="K6" s="331"/>
      <c r="L6" s="331"/>
      <c r="N6" s="139" t="s">
        <v>199</v>
      </c>
      <c r="O6" s="170"/>
      <c r="P6" s="139" t="s">
        <v>203</v>
      </c>
    </row>
    <row r="7" spans="1:27" s="13" customFormat="1" ht="11.25" customHeight="1">
      <c r="A7" s="117"/>
      <c r="B7" s="117"/>
      <c r="C7" s="117"/>
      <c r="D7" s="117"/>
      <c r="E7" s="117"/>
      <c r="F7" s="334" t="s">
        <v>204</v>
      </c>
      <c r="G7" s="334"/>
      <c r="H7" s="334"/>
      <c r="I7" s="103"/>
      <c r="J7" s="334" t="s">
        <v>204</v>
      </c>
      <c r="K7" s="334"/>
      <c r="L7" s="334"/>
      <c r="N7" s="139" t="s">
        <v>201</v>
      </c>
      <c r="O7" s="170"/>
      <c r="P7" s="139" t="s">
        <v>205</v>
      </c>
    </row>
    <row r="8" spans="1:27" s="13" customFormat="1" ht="11.25" customHeight="1">
      <c r="A8" s="117"/>
      <c r="B8" s="117"/>
      <c r="C8" s="117"/>
      <c r="D8" s="117"/>
      <c r="E8" s="117"/>
      <c r="F8" s="333" t="s">
        <v>195</v>
      </c>
      <c r="G8" s="333"/>
      <c r="H8" s="333"/>
      <c r="I8" s="103"/>
      <c r="J8" s="333" t="s">
        <v>221</v>
      </c>
      <c r="K8" s="333"/>
      <c r="L8" s="333"/>
      <c r="N8" s="171" t="s">
        <v>202</v>
      </c>
      <c r="O8" s="170"/>
      <c r="P8" s="171" t="s">
        <v>206</v>
      </c>
    </row>
    <row r="9" spans="1:27" s="13" customFormat="1" ht="12" customHeight="1" thickBot="1">
      <c r="A9" s="335"/>
      <c r="B9" s="335"/>
      <c r="C9" s="335"/>
      <c r="D9" s="107"/>
      <c r="E9" s="107"/>
      <c r="F9" s="28" t="s">
        <v>24</v>
      </c>
      <c r="G9" s="330" t="s">
        <v>132</v>
      </c>
      <c r="H9" s="330"/>
      <c r="I9" s="110"/>
      <c r="J9" s="28" t="s">
        <v>24</v>
      </c>
      <c r="K9" s="330" t="s">
        <v>132</v>
      </c>
      <c r="L9" s="330"/>
      <c r="M9" s="48"/>
      <c r="N9" s="156" t="s">
        <v>200</v>
      </c>
      <c r="O9" s="48"/>
      <c r="P9" s="156" t="s">
        <v>200</v>
      </c>
    </row>
    <row r="10" spans="1:27" s="130" customFormat="1" ht="12" customHeight="1">
      <c r="A10" s="145"/>
      <c r="B10" s="145"/>
      <c r="C10" s="145"/>
      <c r="D10" s="145"/>
      <c r="E10" s="145"/>
      <c r="F10" s="213"/>
      <c r="G10" s="276"/>
      <c r="H10" s="276"/>
      <c r="I10" s="276"/>
      <c r="J10" s="213"/>
      <c r="K10" s="276"/>
      <c r="L10" s="276"/>
      <c r="M10" s="249"/>
      <c r="N10" s="22"/>
      <c r="O10" s="249"/>
      <c r="P10" s="22"/>
    </row>
    <row r="11" spans="1:27" s="130" customFormat="1" ht="11.25" customHeight="1">
      <c r="A11" s="129" t="s">
        <v>24</v>
      </c>
      <c r="B11" s="129"/>
      <c r="C11" s="129"/>
      <c r="D11" s="129"/>
      <c r="E11" s="129"/>
      <c r="F11" s="12">
        <v>8806.6769999999997</v>
      </c>
      <c r="G11" s="146" t="s">
        <v>5</v>
      </c>
      <c r="H11" s="12">
        <v>794.07299999999998</v>
      </c>
      <c r="I11" s="128" t="s">
        <v>339</v>
      </c>
      <c r="J11" s="12">
        <v>401823.27399999998</v>
      </c>
      <c r="K11" s="146" t="s">
        <v>5</v>
      </c>
      <c r="L11" s="12">
        <v>23257.813999999998</v>
      </c>
      <c r="M11" s="130" t="s">
        <v>339</v>
      </c>
      <c r="N11" s="322">
        <v>25.395</v>
      </c>
      <c r="O11" s="146"/>
      <c r="P11" s="322">
        <v>16.613</v>
      </c>
    </row>
    <row r="12" spans="1:27" s="130" customFormat="1" ht="22.5" customHeight="1">
      <c r="B12" s="302" t="s">
        <v>253</v>
      </c>
      <c r="C12" s="302"/>
      <c r="D12" s="302"/>
      <c r="E12" s="302"/>
      <c r="F12" s="16">
        <v>4021.8829999999998</v>
      </c>
      <c r="G12" s="146" t="s">
        <v>5</v>
      </c>
      <c r="H12" s="16">
        <v>685.1</v>
      </c>
      <c r="I12" s="12" t="s">
        <v>339</v>
      </c>
      <c r="J12" s="16">
        <v>94901.217999999993</v>
      </c>
      <c r="K12" s="146" t="s">
        <v>5</v>
      </c>
      <c r="L12" s="16">
        <v>12428.83</v>
      </c>
      <c r="M12" s="130" t="s">
        <v>339</v>
      </c>
      <c r="N12" s="322">
        <v>47.442</v>
      </c>
      <c r="O12" s="146"/>
      <c r="P12" s="322">
        <v>35.902000000000001</v>
      </c>
      <c r="Q12" s="13"/>
      <c r="R12" s="13"/>
      <c r="S12" s="13"/>
      <c r="T12" s="13"/>
      <c r="U12" s="13"/>
      <c r="V12" s="13"/>
    </row>
    <row r="13" spans="1:27" s="130" customFormat="1" ht="11.25" customHeight="1">
      <c r="B13" s="127" t="s">
        <v>254</v>
      </c>
      <c r="C13" s="127"/>
      <c r="D13" s="127"/>
      <c r="E13" s="127"/>
      <c r="F13" s="16">
        <v>1059.6510000000001</v>
      </c>
      <c r="G13" s="146" t="s">
        <v>5</v>
      </c>
      <c r="H13" s="16">
        <v>143.33000000000001</v>
      </c>
      <c r="I13" s="16" t="s">
        <v>339</v>
      </c>
      <c r="J13" s="16">
        <v>72405.831000000006</v>
      </c>
      <c r="K13" s="146" t="s">
        <v>5</v>
      </c>
      <c r="L13" s="16">
        <v>8649.3780000000006</v>
      </c>
      <c r="M13" s="130" t="s">
        <v>339</v>
      </c>
      <c r="N13" s="322">
        <v>15.039</v>
      </c>
      <c r="O13" s="146"/>
      <c r="P13" s="322">
        <v>7.5860000000000003</v>
      </c>
      <c r="Q13" s="13"/>
      <c r="R13" s="13"/>
      <c r="S13" s="13"/>
      <c r="T13" s="13"/>
      <c r="U13" s="13"/>
      <c r="V13" s="13"/>
    </row>
    <row r="14" spans="1:27" s="130" customFormat="1" ht="11.25" customHeight="1">
      <c r="C14" s="277" t="s">
        <v>255</v>
      </c>
      <c r="D14" s="277"/>
      <c r="E14" s="277"/>
      <c r="F14" s="16">
        <v>263.536</v>
      </c>
      <c r="G14" s="146" t="s">
        <v>5</v>
      </c>
      <c r="H14" s="16">
        <v>59.411999999999999</v>
      </c>
      <c r="I14" s="16" t="s">
        <v>339</v>
      </c>
      <c r="J14" s="16">
        <v>20947.213</v>
      </c>
      <c r="K14" s="146" t="s">
        <v>5</v>
      </c>
      <c r="L14" s="16">
        <v>4502.9920000000002</v>
      </c>
      <c r="M14" s="130" t="s">
        <v>339</v>
      </c>
      <c r="N14" s="322">
        <v>12.903</v>
      </c>
      <c r="O14" s="146"/>
      <c r="P14" s="322">
        <v>5.9420000000000002</v>
      </c>
      <c r="Q14" s="13"/>
      <c r="R14" s="13"/>
      <c r="S14" s="13"/>
      <c r="T14" s="13"/>
      <c r="U14" s="13"/>
      <c r="V14" s="13"/>
    </row>
    <row r="15" spans="1:27" s="130" customFormat="1" ht="11.25" customHeight="1">
      <c r="C15" s="277" t="s">
        <v>256</v>
      </c>
      <c r="D15" s="277"/>
      <c r="E15" s="277"/>
      <c r="F15" s="16">
        <v>14.536</v>
      </c>
      <c r="G15" s="146" t="s">
        <v>5</v>
      </c>
      <c r="H15" s="16">
        <v>9.6329999999999991</v>
      </c>
      <c r="I15" s="16" t="s">
        <v>339</v>
      </c>
      <c r="J15" s="16">
        <v>1705.27</v>
      </c>
      <c r="K15" s="146" t="s">
        <v>5</v>
      </c>
      <c r="L15" s="16">
        <v>1325.825</v>
      </c>
      <c r="M15" s="130" t="s">
        <v>339</v>
      </c>
      <c r="N15" s="322">
        <v>17.565000000000001</v>
      </c>
      <c r="O15" s="146"/>
      <c r="P15" s="322">
        <v>11.557</v>
      </c>
      <c r="Q15" s="13"/>
      <c r="R15" s="13"/>
      <c r="S15" s="13"/>
      <c r="T15" s="13"/>
      <c r="U15" s="13"/>
      <c r="V15" s="13"/>
    </row>
    <row r="16" spans="1:27" s="130" customFormat="1" ht="11.25" customHeight="1">
      <c r="B16" s="127" t="s">
        <v>257</v>
      </c>
      <c r="C16" s="127"/>
      <c r="D16" s="127"/>
      <c r="E16" s="127"/>
      <c r="F16" s="16">
        <v>265.774</v>
      </c>
      <c r="G16" s="146" t="s">
        <v>5</v>
      </c>
      <c r="H16" s="16">
        <v>67.084000000000003</v>
      </c>
      <c r="I16" s="16" t="s">
        <v>339</v>
      </c>
      <c r="J16" s="16">
        <v>28592.228999999999</v>
      </c>
      <c r="K16" s="146" t="s">
        <v>5</v>
      </c>
      <c r="L16" s="16">
        <v>8519.9539999999997</v>
      </c>
      <c r="M16" s="130" t="s">
        <v>339</v>
      </c>
      <c r="N16" s="322">
        <v>43.555</v>
      </c>
      <c r="O16" s="146"/>
      <c r="P16" s="322">
        <v>31.382000000000001</v>
      </c>
      <c r="Q16" s="13"/>
      <c r="R16" s="13"/>
      <c r="S16" s="13"/>
      <c r="T16" s="13"/>
      <c r="U16" s="13"/>
      <c r="V16" s="13"/>
    </row>
    <row r="17" spans="1:22" s="130" customFormat="1" ht="11.25" customHeight="1">
      <c r="C17" s="277" t="s">
        <v>258</v>
      </c>
      <c r="D17" s="277"/>
      <c r="E17" s="277"/>
      <c r="F17" s="16">
        <v>113.622</v>
      </c>
      <c r="G17" s="146" t="s">
        <v>5</v>
      </c>
      <c r="H17" s="16">
        <v>30.478999999999999</v>
      </c>
      <c r="I17" s="16" t="s">
        <v>339</v>
      </c>
      <c r="J17" s="16">
        <v>11284.786</v>
      </c>
      <c r="K17" s="146" t="s">
        <v>5</v>
      </c>
      <c r="L17" s="16">
        <v>2987.44</v>
      </c>
      <c r="M17" s="130" t="s">
        <v>339</v>
      </c>
      <c r="N17" s="322">
        <v>42.984000000000002</v>
      </c>
      <c r="O17" s="146"/>
      <c r="P17" s="322">
        <v>32.93</v>
      </c>
      <c r="Q17" s="13"/>
      <c r="R17" s="13"/>
      <c r="S17" s="13"/>
      <c r="T17" s="13"/>
      <c r="U17" s="13"/>
      <c r="V17" s="13"/>
    </row>
    <row r="18" spans="1:22" s="130" customFormat="1" ht="11.25" customHeight="1">
      <c r="C18" s="277" t="s">
        <v>259</v>
      </c>
      <c r="D18" s="277"/>
      <c r="E18" s="277"/>
      <c r="F18" s="16">
        <v>58.042999999999999</v>
      </c>
      <c r="G18" s="146" t="s">
        <v>5</v>
      </c>
      <c r="H18" s="16">
        <v>44.076000000000001</v>
      </c>
      <c r="I18" s="16" t="s">
        <v>339</v>
      </c>
      <c r="J18" s="16">
        <v>3903.7150000000001</v>
      </c>
      <c r="K18" s="146" t="s">
        <v>5</v>
      </c>
      <c r="L18" s="16">
        <v>2413.7249999999999</v>
      </c>
      <c r="M18" s="130" t="s">
        <v>339</v>
      </c>
      <c r="N18" s="322">
        <v>41.325000000000003</v>
      </c>
      <c r="O18" s="146"/>
      <c r="P18" s="322">
        <v>22.187999999999999</v>
      </c>
      <c r="Q18" s="13"/>
      <c r="R18" s="13"/>
      <c r="S18" s="13"/>
      <c r="T18" s="13"/>
      <c r="U18" s="13"/>
      <c r="V18" s="13"/>
    </row>
    <row r="19" spans="1:22" s="130" customFormat="1" ht="11.25" customHeight="1">
      <c r="C19" s="277" t="s">
        <v>260</v>
      </c>
      <c r="D19" s="277"/>
      <c r="E19" s="277"/>
      <c r="F19" s="16">
        <v>57.271000000000001</v>
      </c>
      <c r="G19" s="146" t="s">
        <v>5</v>
      </c>
      <c r="H19" s="16">
        <v>24.24</v>
      </c>
      <c r="I19" s="16" t="s">
        <v>339</v>
      </c>
      <c r="J19" s="16">
        <v>6487.4459999999999</v>
      </c>
      <c r="K19" s="146" t="s">
        <v>5</v>
      </c>
      <c r="L19" s="16">
        <v>3028.422</v>
      </c>
      <c r="M19" s="130" t="s">
        <v>339</v>
      </c>
      <c r="N19" s="322">
        <v>43.866</v>
      </c>
      <c r="O19" s="146"/>
      <c r="P19" s="322">
        <v>27.41</v>
      </c>
      <c r="Q19" s="13"/>
      <c r="R19" s="13"/>
      <c r="S19" s="13"/>
      <c r="T19" s="13"/>
      <c r="U19" s="13"/>
      <c r="V19" s="13"/>
    </row>
    <row r="20" spans="1:22" s="130" customFormat="1" ht="11.25" customHeight="1">
      <c r="B20" s="127" t="s">
        <v>261</v>
      </c>
      <c r="C20" s="127"/>
      <c r="D20" s="127"/>
      <c r="E20" s="127"/>
      <c r="F20" s="16">
        <v>867.04700000000003</v>
      </c>
      <c r="G20" s="146" t="s">
        <v>5</v>
      </c>
      <c r="H20" s="16">
        <v>120.836</v>
      </c>
      <c r="I20" s="16" t="s">
        <v>339</v>
      </c>
      <c r="J20" s="16">
        <v>63174.218000000001</v>
      </c>
      <c r="K20" s="146" t="s">
        <v>5</v>
      </c>
      <c r="L20" s="16">
        <v>7035.4780000000001</v>
      </c>
      <c r="M20" s="130" t="s">
        <v>339</v>
      </c>
      <c r="N20" s="322">
        <v>49.622</v>
      </c>
      <c r="O20" s="146"/>
      <c r="P20" s="322">
        <v>45.261000000000003</v>
      </c>
      <c r="Q20" s="13"/>
      <c r="R20" s="13"/>
      <c r="S20" s="13"/>
      <c r="T20" s="13"/>
      <c r="U20" s="13"/>
      <c r="V20" s="13"/>
    </row>
    <row r="21" spans="1:22" s="130" customFormat="1" ht="11.25" customHeight="1">
      <c r="B21" s="127" t="s">
        <v>262</v>
      </c>
      <c r="C21" s="127"/>
      <c r="D21" s="127"/>
      <c r="E21" s="127"/>
      <c r="F21" s="16">
        <v>1179.0319999999999</v>
      </c>
      <c r="G21" s="146" t="s">
        <v>5</v>
      </c>
      <c r="H21" s="16">
        <v>274.32299999999998</v>
      </c>
      <c r="I21" s="16" t="s">
        <v>339</v>
      </c>
      <c r="J21" s="16">
        <v>75082.422999999995</v>
      </c>
      <c r="K21" s="146" t="s">
        <v>5</v>
      </c>
      <c r="L21" s="16">
        <v>9035.6180000000004</v>
      </c>
      <c r="M21" s="130" t="s">
        <v>339</v>
      </c>
      <c r="N21" s="322">
        <v>32.402999999999999</v>
      </c>
      <c r="O21" s="146"/>
      <c r="P21" s="322">
        <v>23.946000000000002</v>
      </c>
      <c r="Q21" s="13"/>
      <c r="R21" s="13"/>
      <c r="S21" s="13"/>
      <c r="T21" s="13"/>
      <c r="U21" s="13"/>
      <c r="V21" s="13"/>
    </row>
    <row r="22" spans="1:22" s="130" customFormat="1" ht="11.25" customHeight="1">
      <c r="B22" s="127" t="s">
        <v>263</v>
      </c>
      <c r="C22" s="127"/>
      <c r="D22" s="127"/>
      <c r="E22" s="127"/>
      <c r="F22" s="16">
        <v>2.1080000000000001</v>
      </c>
      <c r="G22" s="146" t="s">
        <v>5</v>
      </c>
      <c r="H22" s="16">
        <v>2.6480000000000001</v>
      </c>
      <c r="I22" s="16" t="s">
        <v>339</v>
      </c>
      <c r="J22" s="16">
        <v>260.87900000000002</v>
      </c>
      <c r="K22" s="146" t="s">
        <v>5</v>
      </c>
      <c r="L22" s="16">
        <v>360.22800000000001</v>
      </c>
      <c r="M22" s="130" t="s">
        <v>339</v>
      </c>
      <c r="N22" s="322">
        <v>1.0069999999999999</v>
      </c>
      <c r="O22" s="146"/>
      <c r="P22" s="322">
        <v>0.995</v>
      </c>
      <c r="Q22" s="13"/>
      <c r="R22" s="13"/>
      <c r="S22" s="13"/>
      <c r="T22" s="13"/>
      <c r="U22" s="13"/>
      <c r="V22" s="13"/>
    </row>
    <row r="23" spans="1:22" s="130" customFormat="1" ht="11.25" customHeight="1">
      <c r="B23" s="127" t="s">
        <v>179</v>
      </c>
      <c r="C23" s="127"/>
      <c r="D23" s="127"/>
      <c r="E23" s="127"/>
      <c r="F23" s="16">
        <v>926.11599999999999</v>
      </c>
      <c r="G23" s="146" t="s">
        <v>5</v>
      </c>
      <c r="H23" s="16">
        <v>267.916</v>
      </c>
      <c r="I23" s="16" t="s">
        <v>339</v>
      </c>
      <c r="J23" s="16">
        <v>37112.764000000003</v>
      </c>
      <c r="K23" s="146" t="s">
        <v>5</v>
      </c>
      <c r="L23" s="16">
        <v>9356.6630000000005</v>
      </c>
      <c r="M23" s="130" t="s">
        <v>339</v>
      </c>
      <c r="N23" s="322">
        <v>8.11</v>
      </c>
      <c r="O23" s="146"/>
      <c r="P23" s="322">
        <v>7.8010000000000002</v>
      </c>
      <c r="Q23" s="13"/>
      <c r="R23" s="13"/>
      <c r="S23" s="13"/>
      <c r="T23" s="13"/>
      <c r="U23" s="13"/>
      <c r="V23" s="13"/>
    </row>
    <row r="24" spans="1:22" s="130" customFormat="1" ht="11.25" customHeight="1">
      <c r="B24" s="127" t="s">
        <v>331</v>
      </c>
      <c r="C24" s="127"/>
      <c r="D24" s="127"/>
      <c r="E24" s="127"/>
      <c r="F24" s="16">
        <v>485.065</v>
      </c>
      <c r="G24" s="146" t="s">
        <v>5</v>
      </c>
      <c r="H24" s="16">
        <v>141.73400000000001</v>
      </c>
      <c r="I24" s="16" t="s">
        <v>339</v>
      </c>
      <c r="J24" s="16">
        <v>30293.710999999999</v>
      </c>
      <c r="K24" s="146" t="s">
        <v>5</v>
      </c>
      <c r="L24" s="16">
        <v>8353.65</v>
      </c>
      <c r="M24" s="16" t="s">
        <v>339</v>
      </c>
      <c r="N24" s="322">
        <v>31.718</v>
      </c>
      <c r="O24" s="325"/>
      <c r="P24" s="322">
        <v>19.710999999999999</v>
      </c>
      <c r="Q24" s="13"/>
      <c r="R24" s="13"/>
      <c r="S24" s="13"/>
      <c r="T24" s="13"/>
      <c r="U24" s="13"/>
      <c r="V24" s="13"/>
    </row>
    <row r="25" spans="1:22" s="130" customFormat="1" ht="11.25" customHeight="1" thickBot="1">
      <c r="A25" s="66"/>
      <c r="B25" s="66"/>
      <c r="C25" s="67"/>
      <c r="D25" s="67"/>
      <c r="E25" s="67"/>
      <c r="F25" s="67"/>
      <c r="G25" s="50"/>
      <c r="H25" s="67"/>
      <c r="I25" s="67"/>
      <c r="J25" s="67"/>
      <c r="K25" s="50"/>
      <c r="L25" s="67"/>
      <c r="M25" s="143"/>
      <c r="N25" s="143"/>
      <c r="O25" s="143"/>
      <c r="P25" s="143"/>
      <c r="Q25" s="1"/>
      <c r="R25" s="1"/>
      <c r="S25" s="1"/>
      <c r="T25" s="1"/>
      <c r="U25" s="1"/>
      <c r="V25" s="13"/>
    </row>
    <row r="26" spans="1:22" s="130" customFormat="1" ht="11.45" customHeight="1">
      <c r="A26" s="332" t="s">
        <v>332</v>
      </c>
      <c r="B26" s="332"/>
      <c r="C26" s="332"/>
      <c r="D26" s="332"/>
      <c r="E26" s="332"/>
      <c r="F26" s="332"/>
      <c r="G26" s="332"/>
      <c r="H26" s="332"/>
      <c r="I26" s="332"/>
      <c r="J26" s="332"/>
      <c r="K26" s="332"/>
      <c r="L26" s="332"/>
      <c r="M26" s="332"/>
      <c r="N26" s="332"/>
      <c r="O26" s="332"/>
      <c r="P26" s="332"/>
      <c r="Q26" s="1"/>
      <c r="R26" s="1"/>
      <c r="S26" s="1"/>
      <c r="T26" s="1"/>
      <c r="U26" s="1"/>
      <c r="V26" s="13"/>
    </row>
    <row r="27" spans="1:22" s="130" customFormat="1" ht="23.1" customHeight="1">
      <c r="A27" s="329" t="s">
        <v>334</v>
      </c>
      <c r="B27" s="329"/>
      <c r="C27" s="329"/>
      <c r="D27" s="329"/>
      <c r="E27" s="329"/>
      <c r="F27" s="329"/>
      <c r="G27" s="329"/>
      <c r="H27" s="329"/>
      <c r="I27" s="329"/>
      <c r="J27" s="329"/>
      <c r="K27" s="329"/>
      <c r="L27" s="329"/>
      <c r="M27" s="329"/>
      <c r="N27" s="329"/>
      <c r="O27" s="329"/>
      <c r="P27" s="329"/>
      <c r="Q27" s="13"/>
      <c r="R27" s="13"/>
      <c r="S27" s="125"/>
      <c r="T27" s="125"/>
      <c r="U27" s="13"/>
      <c r="V27" s="13"/>
    </row>
    <row r="28" spans="1:22" s="130" customFormat="1" ht="11.25" customHeight="1">
      <c r="I28" s="16"/>
      <c r="J28" s="16"/>
      <c r="K28" s="146"/>
      <c r="L28" s="16"/>
      <c r="Q28" s="13"/>
      <c r="R28" s="13"/>
      <c r="S28" s="13"/>
      <c r="T28" s="13"/>
      <c r="U28" s="13"/>
      <c r="V28" s="13"/>
    </row>
    <row r="29" spans="1:22" s="13" customFormat="1" ht="11.25" customHeight="1">
      <c r="A29" s="1"/>
      <c r="B29" s="1"/>
      <c r="C29" s="1"/>
      <c r="D29" s="1"/>
      <c r="E29" s="1"/>
      <c r="I29" s="37"/>
      <c r="J29" s="37"/>
      <c r="K29" s="51"/>
      <c r="L29" s="37"/>
    </row>
    <row r="30" spans="1:22" s="13" customFormat="1" ht="11.25" customHeight="1">
      <c r="A30" s="1"/>
      <c r="B30" s="1"/>
      <c r="C30" s="1"/>
      <c r="D30" s="1"/>
      <c r="E30" s="1"/>
    </row>
    <row r="31" spans="1:22" s="13" customFormat="1" ht="12.75" customHeight="1">
      <c r="A31" s="1"/>
      <c r="B31" s="1"/>
      <c r="C31" s="1"/>
      <c r="D31" s="1"/>
      <c r="E31" s="1"/>
      <c r="G31" s="6"/>
      <c r="K31" s="6"/>
    </row>
    <row r="32" spans="1:22" s="13" customFormat="1" ht="12.75" customHeight="1">
      <c r="A32" s="1"/>
      <c r="B32" s="1"/>
      <c r="C32" s="1"/>
      <c r="D32" s="1"/>
      <c r="E32" s="1"/>
      <c r="G32" s="6"/>
      <c r="K32" s="6"/>
    </row>
  </sheetData>
  <sheetProtection formatCells="0" formatColumns="0" formatRows="0"/>
  <mergeCells count="11">
    <mergeCell ref="F6:H6"/>
    <mergeCell ref="J6:L6"/>
    <mergeCell ref="F8:H8"/>
    <mergeCell ref="J8:L8"/>
    <mergeCell ref="A9:C9"/>
    <mergeCell ref="F7:H7"/>
    <mergeCell ref="J7:L7"/>
    <mergeCell ref="G9:H9"/>
    <mergeCell ref="K9:L9"/>
    <mergeCell ref="A27:P27"/>
    <mergeCell ref="A26:P26"/>
  </mergeCells>
  <phoneticPr fontId="0"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codeName="Blad4" enableFormatConditionsCalculation="0"/>
  <dimension ref="A1:AB41"/>
  <sheetViews>
    <sheetView zoomScaleNormal="100" workbookViewId="0">
      <selection activeCell="A4" sqref="A4"/>
    </sheetView>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6" width="7.7109375" style="35" customWidth="1"/>
    <col min="7" max="7" width="4.42578125" style="35" bestFit="1" customWidth="1"/>
    <col min="8" max="8" width="5.7109375" style="35" bestFit="1" customWidth="1"/>
    <col min="9" max="9" width="1.7109375" style="35" customWidth="1"/>
    <col min="10" max="10" width="8.7109375" style="35" customWidth="1"/>
    <col min="11" max="11" width="4.42578125" style="35" bestFit="1" customWidth="1"/>
    <col min="12" max="12" width="5.7109375" style="35" bestFit="1" customWidth="1"/>
    <col min="13" max="13" width="1.7109375" style="35" customWidth="1"/>
    <col min="14" max="14" width="7.7109375" style="35" customWidth="1"/>
    <col min="15" max="15" width="4.42578125" style="35" bestFit="1" customWidth="1"/>
    <col min="16" max="16" width="5.7109375" style="35" bestFit="1" customWidth="1"/>
    <col min="17" max="17" width="1.7109375" style="35" customWidth="1"/>
    <col min="18" max="18" width="8.7109375" style="35" customWidth="1"/>
    <col min="19" max="19" width="4.42578125" style="35" bestFit="1" customWidth="1"/>
    <col min="20" max="20" width="5.7109375" style="35" bestFit="1" customWidth="1"/>
    <col min="21" max="21" width="1.7109375" style="35" customWidth="1"/>
    <col min="22" max="22" width="7.7109375" style="35" customWidth="1"/>
    <col min="23" max="23" width="4.42578125" style="35" bestFit="1" customWidth="1"/>
    <col min="24" max="24" width="5.7109375" style="35" bestFit="1" customWidth="1"/>
    <col min="25" max="25" width="1.7109375" style="35" customWidth="1"/>
    <col min="26" max="26" width="8.7109375" style="35" customWidth="1"/>
    <col min="27" max="27" width="4.42578125" style="35" bestFit="1" customWidth="1"/>
    <col min="28" max="28" width="5.7109375" style="35" bestFit="1" customWidth="1"/>
    <col min="29" max="16384" width="9.140625" style="35"/>
  </cols>
  <sheetData>
    <row r="1" spans="1:28"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row>
    <row r="2" spans="1:28" s="34" customFormat="1" ht="16.5" customHeight="1">
      <c r="A2" s="197" t="s">
        <v>344</v>
      </c>
    </row>
    <row r="3" spans="1:28" s="34" customFormat="1" ht="16.5" hidden="1" customHeight="1">
      <c r="A3" s="197"/>
    </row>
    <row r="4" spans="1:28" ht="16.5" customHeight="1" thickBot="1">
      <c r="A4" s="299" t="s">
        <v>380</v>
      </c>
      <c r="B4" s="67"/>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ht="16.5" hidden="1" customHeight="1" thickBot="1">
      <c r="A5" s="66"/>
      <c r="B5" s="67"/>
      <c r="C5" s="67"/>
      <c r="D5" s="67"/>
      <c r="E5" s="67"/>
      <c r="F5" s="67"/>
      <c r="G5" s="67"/>
      <c r="H5" s="67"/>
      <c r="I5" s="67"/>
      <c r="J5" s="67"/>
      <c r="K5" s="67"/>
      <c r="L5" s="67"/>
      <c r="M5" s="67"/>
      <c r="N5" s="67"/>
      <c r="O5" s="67"/>
      <c r="P5" s="67"/>
      <c r="Q5" s="67"/>
      <c r="R5" s="67"/>
      <c r="S5" s="67"/>
      <c r="T5" s="67"/>
      <c r="U5" s="67"/>
      <c r="V5" s="67"/>
      <c r="W5" s="67"/>
      <c r="X5" s="67"/>
      <c r="Y5" s="67"/>
      <c r="Z5" s="67"/>
      <c r="AA5" s="67"/>
      <c r="AB5" s="67"/>
    </row>
    <row r="6" spans="1:28" ht="13.5" customHeight="1">
      <c r="A6" s="280" t="s">
        <v>26</v>
      </c>
      <c r="B6" s="280"/>
      <c r="C6" s="280"/>
      <c r="D6" s="280"/>
      <c r="E6" s="280"/>
      <c r="F6" s="337" t="s">
        <v>24</v>
      </c>
      <c r="G6" s="337"/>
      <c r="H6" s="337"/>
      <c r="I6" s="337"/>
      <c r="J6" s="337"/>
      <c r="K6" s="337"/>
      <c r="L6" s="337"/>
      <c r="M6" s="56"/>
      <c r="N6" s="337" t="s">
        <v>1</v>
      </c>
      <c r="O6" s="337"/>
      <c r="P6" s="337"/>
      <c r="Q6" s="337"/>
      <c r="R6" s="337"/>
      <c r="S6" s="337"/>
      <c r="T6" s="337"/>
      <c r="U6" s="56"/>
      <c r="V6" s="337" t="s">
        <v>2</v>
      </c>
      <c r="W6" s="337"/>
      <c r="X6" s="337"/>
      <c r="Y6" s="337"/>
      <c r="Z6" s="337"/>
      <c r="AA6" s="337"/>
      <c r="AB6" s="337"/>
    </row>
    <row r="7" spans="1:28" ht="12" customHeight="1">
      <c r="A7" s="4" t="s">
        <v>27</v>
      </c>
      <c r="B7" s="4"/>
      <c r="C7" s="4"/>
      <c r="D7" s="4"/>
      <c r="E7" s="4"/>
      <c r="F7" s="338" t="s">
        <v>140</v>
      </c>
      <c r="G7" s="338"/>
      <c r="H7" s="338"/>
      <c r="I7" s="55"/>
      <c r="J7" s="339" t="s">
        <v>29</v>
      </c>
      <c r="K7" s="339"/>
      <c r="L7" s="339"/>
      <c r="M7" s="55"/>
      <c r="N7" s="338" t="s">
        <v>140</v>
      </c>
      <c r="O7" s="338"/>
      <c r="P7" s="338"/>
      <c r="Q7" s="55"/>
      <c r="R7" s="339" t="s">
        <v>29</v>
      </c>
      <c r="S7" s="339"/>
      <c r="T7" s="339"/>
      <c r="U7" s="55"/>
      <c r="V7" s="338" t="s">
        <v>140</v>
      </c>
      <c r="W7" s="338"/>
      <c r="X7" s="338"/>
      <c r="Y7" s="55"/>
      <c r="Z7" s="339" t="s">
        <v>29</v>
      </c>
      <c r="AA7" s="339"/>
      <c r="AB7" s="339"/>
    </row>
    <row r="8" spans="1:28" ht="12" customHeight="1">
      <c r="A8" s="280" t="s">
        <v>28</v>
      </c>
      <c r="B8" s="280"/>
      <c r="C8" s="280"/>
      <c r="D8" s="280"/>
      <c r="E8" s="280"/>
      <c r="F8" s="336"/>
      <c r="G8" s="336"/>
      <c r="H8" s="336"/>
      <c r="I8" s="55"/>
      <c r="J8" s="336" t="s">
        <v>141</v>
      </c>
      <c r="K8" s="336"/>
      <c r="L8" s="336"/>
      <c r="M8" s="55"/>
      <c r="N8" s="336"/>
      <c r="O8" s="336"/>
      <c r="P8" s="336"/>
      <c r="Q8" s="55"/>
      <c r="R8" s="336" t="s">
        <v>141</v>
      </c>
      <c r="S8" s="336"/>
      <c r="T8" s="336"/>
      <c r="U8" s="55"/>
      <c r="V8" s="336"/>
      <c r="W8" s="336"/>
      <c r="X8" s="336"/>
      <c r="Y8" s="55"/>
      <c r="Z8" s="336" t="s">
        <v>141</v>
      </c>
      <c r="AA8" s="336"/>
      <c r="AB8" s="336"/>
    </row>
    <row r="9" spans="1:28" ht="14.25" customHeight="1" thickBot="1">
      <c r="A9" s="68"/>
      <c r="B9" s="68"/>
      <c r="C9" s="68"/>
      <c r="D9" s="68"/>
      <c r="E9" s="68"/>
      <c r="F9" s="69" t="s">
        <v>24</v>
      </c>
      <c r="G9" s="69" t="s">
        <v>30</v>
      </c>
      <c r="H9" s="69" t="s">
        <v>155</v>
      </c>
      <c r="I9" s="69"/>
      <c r="J9" s="69" t="s">
        <v>24</v>
      </c>
      <c r="K9" s="69" t="s">
        <v>30</v>
      </c>
      <c r="L9" s="69" t="s">
        <v>155</v>
      </c>
      <c r="M9" s="69"/>
      <c r="N9" s="69" t="s">
        <v>24</v>
      </c>
      <c r="O9" s="69" t="s">
        <v>30</v>
      </c>
      <c r="P9" s="69" t="s">
        <v>155</v>
      </c>
      <c r="Q9" s="69"/>
      <c r="R9" s="69" t="s">
        <v>24</v>
      </c>
      <c r="S9" s="69" t="s">
        <v>30</v>
      </c>
      <c r="T9" s="69" t="s">
        <v>155</v>
      </c>
      <c r="U9" s="69"/>
      <c r="V9" s="70" t="s">
        <v>24</v>
      </c>
      <c r="W9" s="69" t="s">
        <v>30</v>
      </c>
      <c r="X9" s="69" t="s">
        <v>155</v>
      </c>
      <c r="Y9" s="69"/>
      <c r="Z9" s="70" t="s">
        <v>24</v>
      </c>
      <c r="AA9" s="69" t="s">
        <v>30</v>
      </c>
      <c r="AB9" s="69" t="s">
        <v>155</v>
      </c>
    </row>
    <row r="10" spans="1:28" ht="11.25" customHeight="1">
      <c r="A10" s="57"/>
      <c r="B10" s="57"/>
      <c r="C10" s="57"/>
      <c r="D10" s="57"/>
      <c r="E10" s="57"/>
      <c r="F10" s="56"/>
      <c r="G10" s="56"/>
      <c r="H10" s="56"/>
      <c r="I10" s="56"/>
      <c r="J10" s="56"/>
      <c r="K10" s="56"/>
      <c r="L10" s="56"/>
      <c r="M10" s="56"/>
      <c r="N10" s="56"/>
      <c r="O10" s="56"/>
      <c r="P10" s="56"/>
      <c r="Q10" s="56"/>
      <c r="R10" s="56"/>
      <c r="S10" s="56"/>
      <c r="T10" s="56"/>
      <c r="U10" s="56"/>
      <c r="V10" s="55"/>
      <c r="W10" s="55"/>
      <c r="X10" s="55"/>
      <c r="Y10" s="55"/>
      <c r="Z10" s="55"/>
      <c r="AA10" s="55"/>
      <c r="AB10" s="55"/>
    </row>
    <row r="11" spans="1:28" ht="11.25" customHeight="1">
      <c r="A11" s="280" t="s">
        <v>24</v>
      </c>
      <c r="B11" s="280"/>
      <c r="C11" s="280"/>
      <c r="D11" s="280"/>
      <c r="E11" s="280"/>
      <c r="F11" s="21">
        <v>325046.962</v>
      </c>
      <c r="G11" s="281">
        <v>100</v>
      </c>
      <c r="H11" s="281">
        <v>100</v>
      </c>
      <c r="I11" s="281" t="s">
        <v>339</v>
      </c>
      <c r="J11" s="21">
        <v>33416.788999999997</v>
      </c>
      <c r="K11" s="281">
        <v>100</v>
      </c>
      <c r="L11" s="281">
        <v>100</v>
      </c>
      <c r="M11" s="281" t="s">
        <v>339</v>
      </c>
      <c r="N11" s="21">
        <v>287442.255</v>
      </c>
      <c r="O11" s="281">
        <v>100</v>
      </c>
      <c r="P11" s="281">
        <v>100</v>
      </c>
      <c r="Q11" s="281" t="s">
        <v>339</v>
      </c>
      <c r="R11" s="21">
        <v>30706.925999999999</v>
      </c>
      <c r="S11" s="281">
        <v>100</v>
      </c>
      <c r="T11" s="281">
        <v>100</v>
      </c>
      <c r="U11" s="281" t="s">
        <v>339</v>
      </c>
      <c r="V11" s="21">
        <v>37604.707000000002</v>
      </c>
      <c r="W11" s="281">
        <v>100</v>
      </c>
      <c r="X11" s="281">
        <v>100</v>
      </c>
      <c r="Y11" s="281" t="s">
        <v>339</v>
      </c>
      <c r="Z11" s="21">
        <v>2709.8629999999998</v>
      </c>
      <c r="AA11" s="281">
        <v>100</v>
      </c>
      <c r="AB11" s="281">
        <v>100</v>
      </c>
    </row>
    <row r="12" spans="1:28" ht="9.75" customHeight="1">
      <c r="A12" s="6"/>
      <c r="B12" s="6"/>
      <c r="C12" s="6"/>
      <c r="D12" s="6"/>
      <c r="E12" s="6"/>
      <c r="F12" s="6" t="s">
        <v>339</v>
      </c>
      <c r="G12" s="6" t="s">
        <v>339</v>
      </c>
      <c r="H12" s="6" t="s">
        <v>339</v>
      </c>
      <c r="I12" s="6" t="s">
        <v>339</v>
      </c>
      <c r="J12" s="6" t="s">
        <v>339</v>
      </c>
      <c r="K12" s="6" t="s">
        <v>339</v>
      </c>
      <c r="L12" s="6" t="s">
        <v>339</v>
      </c>
      <c r="M12" s="6" t="s">
        <v>339</v>
      </c>
      <c r="N12" s="6" t="s">
        <v>339</v>
      </c>
      <c r="O12" s="6" t="s">
        <v>339</v>
      </c>
      <c r="P12" s="6" t="s">
        <v>339</v>
      </c>
      <c r="Q12" s="6" t="s">
        <v>339</v>
      </c>
      <c r="R12" s="6" t="s">
        <v>339</v>
      </c>
      <c r="S12" s="6" t="s">
        <v>339</v>
      </c>
      <c r="T12" s="6" t="s">
        <v>339</v>
      </c>
      <c r="U12" s="6" t="s">
        <v>339</v>
      </c>
      <c r="V12" s="282" t="s">
        <v>339</v>
      </c>
      <c r="W12" s="282" t="s">
        <v>339</v>
      </c>
      <c r="X12" s="282" t="s">
        <v>339</v>
      </c>
      <c r="Y12" s="282" t="s">
        <v>339</v>
      </c>
      <c r="Z12" s="282" t="s">
        <v>339</v>
      </c>
      <c r="AA12" s="282" t="s">
        <v>339</v>
      </c>
      <c r="AB12" s="282" t="s">
        <v>339</v>
      </c>
    </row>
    <row r="13" spans="1:28" ht="11.25" customHeight="1">
      <c r="B13" s="6">
        <v>0</v>
      </c>
      <c r="C13" s="6" t="s">
        <v>23</v>
      </c>
      <c r="D13" s="6">
        <v>4</v>
      </c>
      <c r="E13" s="6"/>
      <c r="F13" s="16">
        <v>26969.649000000001</v>
      </c>
      <c r="G13" s="283">
        <v>8.2970000000000006</v>
      </c>
      <c r="H13" s="283">
        <v>8.2970000000000006</v>
      </c>
      <c r="I13" s="283" t="s">
        <v>339</v>
      </c>
      <c r="J13" s="16">
        <v>56.305999999999997</v>
      </c>
      <c r="K13" s="283">
        <v>0.16800000000000001</v>
      </c>
      <c r="L13" s="283">
        <v>0.16800000000000001</v>
      </c>
      <c r="M13" s="283" t="s">
        <v>339</v>
      </c>
      <c r="N13" s="16">
        <v>22584.282999999999</v>
      </c>
      <c r="O13" s="283">
        <v>7.8570000000000002</v>
      </c>
      <c r="P13" s="283">
        <v>7.8570000000000002</v>
      </c>
      <c r="Q13" s="283" t="s">
        <v>339</v>
      </c>
      <c r="R13" s="16">
        <v>46.956000000000003</v>
      </c>
      <c r="S13" s="283">
        <v>0.153</v>
      </c>
      <c r="T13" s="283">
        <v>0.153</v>
      </c>
      <c r="U13" s="283" t="s">
        <v>339</v>
      </c>
      <c r="V13" s="16">
        <v>4385.3670000000002</v>
      </c>
      <c r="W13" s="283">
        <v>11.662000000000001</v>
      </c>
      <c r="X13" s="283">
        <v>11.662000000000001</v>
      </c>
      <c r="Y13" s="283" t="s">
        <v>339</v>
      </c>
      <c r="Z13" s="16">
        <v>9.3490000000000002</v>
      </c>
      <c r="AA13" s="283">
        <v>0.34499999999999997</v>
      </c>
      <c r="AB13" s="283">
        <v>0.34499999999999997</v>
      </c>
    </row>
    <row r="14" spans="1:28" ht="11.25" customHeight="1">
      <c r="B14" s="6">
        <v>5</v>
      </c>
      <c r="C14" s="6" t="s">
        <v>23</v>
      </c>
      <c r="D14" s="6">
        <v>9</v>
      </c>
      <c r="E14" s="6"/>
      <c r="F14" s="16">
        <v>42472.036999999997</v>
      </c>
      <c r="G14" s="283">
        <v>13.066000000000001</v>
      </c>
      <c r="H14" s="283">
        <v>21.364000000000001</v>
      </c>
      <c r="I14" s="283" t="s">
        <v>339</v>
      </c>
      <c r="J14" s="16">
        <v>273.97899999999998</v>
      </c>
      <c r="K14" s="283">
        <v>0.82</v>
      </c>
      <c r="L14" s="283">
        <v>0.98799999999999999</v>
      </c>
      <c r="M14" s="283" t="s">
        <v>339</v>
      </c>
      <c r="N14" s="16">
        <v>36907.561000000002</v>
      </c>
      <c r="O14" s="283">
        <v>12.84</v>
      </c>
      <c r="P14" s="283">
        <v>20.696999999999999</v>
      </c>
      <c r="Q14" s="283" t="s">
        <v>339</v>
      </c>
      <c r="R14" s="16">
        <v>240.095</v>
      </c>
      <c r="S14" s="283">
        <v>0.78200000000000003</v>
      </c>
      <c r="T14" s="283">
        <v>0.93500000000000005</v>
      </c>
      <c r="U14" s="283" t="s">
        <v>339</v>
      </c>
      <c r="V14" s="16">
        <v>5564.4759999999997</v>
      </c>
      <c r="W14" s="283">
        <v>14.797000000000001</v>
      </c>
      <c r="X14" s="283">
        <v>26.459</v>
      </c>
      <c r="Y14" s="283" t="s">
        <v>339</v>
      </c>
      <c r="Z14" s="16">
        <v>33.884</v>
      </c>
      <c r="AA14" s="283">
        <v>1.25</v>
      </c>
      <c r="AB14" s="283">
        <v>1.595</v>
      </c>
    </row>
    <row r="15" spans="1:28" ht="11.25" customHeight="1">
      <c r="B15" s="6">
        <v>10</v>
      </c>
      <c r="C15" s="6" t="s">
        <v>23</v>
      </c>
      <c r="D15" s="6">
        <v>14</v>
      </c>
      <c r="E15" s="6"/>
      <c r="F15" s="16">
        <v>28850.050999999999</v>
      </c>
      <c r="G15" s="283">
        <v>8.8759999999999994</v>
      </c>
      <c r="H15" s="283">
        <v>30.239000000000001</v>
      </c>
      <c r="I15" s="283" t="s">
        <v>339</v>
      </c>
      <c r="J15" s="16">
        <v>329.12299999999999</v>
      </c>
      <c r="K15" s="283">
        <v>0.98499999999999999</v>
      </c>
      <c r="L15" s="283">
        <v>1.9730000000000001</v>
      </c>
      <c r="M15" s="283" t="s">
        <v>339</v>
      </c>
      <c r="N15" s="16">
        <v>24880.73</v>
      </c>
      <c r="O15" s="283">
        <v>8.6560000000000006</v>
      </c>
      <c r="P15" s="283">
        <v>29.353000000000002</v>
      </c>
      <c r="Q15" s="283" t="s">
        <v>339</v>
      </c>
      <c r="R15" s="16">
        <v>283.03800000000001</v>
      </c>
      <c r="S15" s="283">
        <v>0.92200000000000004</v>
      </c>
      <c r="T15" s="283">
        <v>1.857</v>
      </c>
      <c r="U15" s="283" t="s">
        <v>339</v>
      </c>
      <c r="V15" s="16">
        <v>3969.3209999999999</v>
      </c>
      <c r="W15" s="283">
        <v>10.555</v>
      </c>
      <c r="X15" s="283">
        <v>37.014000000000003</v>
      </c>
      <c r="Y15" s="283" t="s">
        <v>339</v>
      </c>
      <c r="Z15" s="16">
        <v>46.085000000000001</v>
      </c>
      <c r="AA15" s="283">
        <v>1.7010000000000001</v>
      </c>
      <c r="AB15" s="283">
        <v>3.2959999999999998</v>
      </c>
    </row>
    <row r="16" spans="1:28" ht="11.25" customHeight="1">
      <c r="B16" s="6">
        <v>15</v>
      </c>
      <c r="C16" s="6" t="s">
        <v>23</v>
      </c>
      <c r="D16" s="6">
        <v>19</v>
      </c>
      <c r="E16" s="6"/>
      <c r="F16" s="16">
        <v>20421.02</v>
      </c>
      <c r="G16" s="283">
        <v>6.282</v>
      </c>
      <c r="H16" s="283">
        <v>36.521999999999998</v>
      </c>
      <c r="I16" s="283" t="s">
        <v>339</v>
      </c>
      <c r="J16" s="16">
        <v>329.154</v>
      </c>
      <c r="K16" s="283">
        <v>0.98499999999999999</v>
      </c>
      <c r="L16" s="283">
        <v>2.9580000000000002</v>
      </c>
      <c r="M16" s="283" t="s">
        <v>339</v>
      </c>
      <c r="N16" s="16">
        <v>16454.990000000002</v>
      </c>
      <c r="O16" s="283">
        <v>5.7249999999999996</v>
      </c>
      <c r="P16" s="283">
        <v>35.078000000000003</v>
      </c>
      <c r="Q16" s="283" t="s">
        <v>339</v>
      </c>
      <c r="R16" s="16">
        <v>265.80599999999998</v>
      </c>
      <c r="S16" s="283">
        <v>0.86599999999999999</v>
      </c>
      <c r="T16" s="283">
        <v>2.722</v>
      </c>
      <c r="U16" s="283" t="s">
        <v>339</v>
      </c>
      <c r="V16" s="16">
        <v>3966.03</v>
      </c>
      <c r="W16" s="283">
        <v>10.547000000000001</v>
      </c>
      <c r="X16" s="283">
        <v>47.561</v>
      </c>
      <c r="Y16" s="283" t="s">
        <v>339</v>
      </c>
      <c r="Z16" s="16">
        <v>63.347999999999999</v>
      </c>
      <c r="AA16" s="283">
        <v>2.3380000000000001</v>
      </c>
      <c r="AB16" s="283">
        <v>5.6340000000000003</v>
      </c>
    </row>
    <row r="17" spans="2:28" ht="11.25" customHeight="1">
      <c r="B17" s="6">
        <v>20</v>
      </c>
      <c r="C17" s="6" t="s">
        <v>23</v>
      </c>
      <c r="D17" s="6">
        <v>24</v>
      </c>
      <c r="E17" s="6"/>
      <c r="F17" s="16">
        <v>15079.365</v>
      </c>
      <c r="G17" s="283">
        <v>4.6390000000000002</v>
      </c>
      <c r="H17" s="283">
        <v>41.161000000000001</v>
      </c>
      <c r="I17" s="283" t="s">
        <v>339</v>
      </c>
      <c r="J17" s="16">
        <v>321.89400000000001</v>
      </c>
      <c r="K17" s="283">
        <v>0.96299999999999997</v>
      </c>
      <c r="L17" s="283">
        <v>3.9220000000000002</v>
      </c>
      <c r="M17" s="283" t="s">
        <v>339</v>
      </c>
      <c r="N17" s="16">
        <v>13744.254000000001</v>
      </c>
      <c r="O17" s="283">
        <v>4.782</v>
      </c>
      <c r="P17" s="283">
        <v>39.859000000000002</v>
      </c>
      <c r="Q17" s="283" t="s">
        <v>339</v>
      </c>
      <c r="R17" s="16">
        <v>293.83600000000001</v>
      </c>
      <c r="S17" s="283">
        <v>0.95699999999999996</v>
      </c>
      <c r="T17" s="283">
        <v>3.6789999999999998</v>
      </c>
      <c r="U17" s="283" t="s">
        <v>339</v>
      </c>
      <c r="V17" s="16">
        <v>1335.1120000000001</v>
      </c>
      <c r="W17" s="283">
        <v>3.55</v>
      </c>
      <c r="X17" s="283">
        <v>51.110999999999997</v>
      </c>
      <c r="Y17" s="283" t="s">
        <v>339</v>
      </c>
      <c r="Z17" s="16">
        <v>28.058</v>
      </c>
      <c r="AA17" s="283">
        <v>1.0349999999999999</v>
      </c>
      <c r="AB17" s="283">
        <v>6.6689999999999996</v>
      </c>
    </row>
    <row r="18" spans="2:28" ht="9.75" customHeight="1">
      <c r="B18" s="6"/>
      <c r="C18" s="6"/>
      <c r="D18" s="6"/>
      <c r="E18" s="6"/>
      <c r="F18" s="6" t="s">
        <v>339</v>
      </c>
      <c r="G18" s="283" t="s">
        <v>339</v>
      </c>
      <c r="H18" s="283" t="s">
        <v>339</v>
      </c>
      <c r="I18" s="283" t="s">
        <v>339</v>
      </c>
      <c r="J18" s="6" t="s">
        <v>339</v>
      </c>
      <c r="K18" s="283" t="s">
        <v>339</v>
      </c>
      <c r="L18" s="283" t="s">
        <v>339</v>
      </c>
      <c r="M18" s="283" t="s">
        <v>339</v>
      </c>
      <c r="N18" s="6" t="s">
        <v>339</v>
      </c>
      <c r="O18" s="283" t="s">
        <v>339</v>
      </c>
      <c r="P18" s="283" t="s">
        <v>339</v>
      </c>
      <c r="Q18" s="283" t="s">
        <v>339</v>
      </c>
      <c r="R18" s="6" t="s">
        <v>339</v>
      </c>
      <c r="S18" s="283" t="s">
        <v>339</v>
      </c>
      <c r="T18" s="283" t="s">
        <v>339</v>
      </c>
      <c r="U18" s="283" t="s">
        <v>339</v>
      </c>
      <c r="V18" s="6" t="s">
        <v>339</v>
      </c>
      <c r="W18" s="283" t="s">
        <v>339</v>
      </c>
      <c r="X18" s="283" t="s">
        <v>339</v>
      </c>
      <c r="Y18" s="283" t="s">
        <v>339</v>
      </c>
      <c r="Z18" s="6" t="s">
        <v>339</v>
      </c>
      <c r="AA18" s="283" t="s">
        <v>339</v>
      </c>
      <c r="AB18" s="283" t="s">
        <v>339</v>
      </c>
    </row>
    <row r="19" spans="2:28" ht="11.25" customHeight="1">
      <c r="B19" s="6">
        <v>25</v>
      </c>
      <c r="C19" s="6" t="s">
        <v>23</v>
      </c>
      <c r="D19" s="6">
        <v>29</v>
      </c>
      <c r="E19" s="6"/>
      <c r="F19" s="16">
        <v>13210.075000000001</v>
      </c>
      <c r="G19" s="283">
        <v>4.0640000000000001</v>
      </c>
      <c r="H19" s="283">
        <v>45.225000000000001</v>
      </c>
      <c r="I19" s="283" t="s">
        <v>339</v>
      </c>
      <c r="J19" s="16">
        <v>343.791</v>
      </c>
      <c r="K19" s="283">
        <v>1.0289999999999999</v>
      </c>
      <c r="L19" s="283">
        <v>4.95</v>
      </c>
      <c r="M19" s="283" t="s">
        <v>339</v>
      </c>
      <c r="N19" s="16">
        <v>12094.704</v>
      </c>
      <c r="O19" s="283">
        <v>4.2080000000000002</v>
      </c>
      <c r="P19" s="283">
        <v>44.067</v>
      </c>
      <c r="Q19" s="283" t="s">
        <v>339</v>
      </c>
      <c r="R19" s="16">
        <v>314.85300000000001</v>
      </c>
      <c r="S19" s="283">
        <v>1.0249999999999999</v>
      </c>
      <c r="T19" s="283">
        <v>4.7039999999999997</v>
      </c>
      <c r="U19" s="283" t="s">
        <v>339</v>
      </c>
      <c r="V19" s="16">
        <v>1115.3720000000001</v>
      </c>
      <c r="W19" s="283">
        <v>2.9660000000000002</v>
      </c>
      <c r="X19" s="283">
        <v>54.076999999999998</v>
      </c>
      <c r="Y19" s="283" t="s">
        <v>339</v>
      </c>
      <c r="Z19" s="16">
        <v>28.937999999999999</v>
      </c>
      <c r="AA19" s="283">
        <v>1.0680000000000001</v>
      </c>
      <c r="AB19" s="283">
        <v>7.7370000000000001</v>
      </c>
    </row>
    <row r="20" spans="2:28" ht="11.25" customHeight="1">
      <c r="B20" s="6">
        <v>30</v>
      </c>
      <c r="C20" s="6" t="s">
        <v>23</v>
      </c>
      <c r="D20" s="6">
        <v>34</v>
      </c>
      <c r="E20" s="6"/>
      <c r="F20" s="16">
        <v>9105.5319999999992</v>
      </c>
      <c r="G20" s="283">
        <v>2.8010000000000002</v>
      </c>
      <c r="H20" s="283">
        <v>48.026000000000003</v>
      </c>
      <c r="I20" s="283" t="s">
        <v>339</v>
      </c>
      <c r="J20" s="16">
        <v>285.00400000000002</v>
      </c>
      <c r="K20" s="283">
        <v>0.85299999999999998</v>
      </c>
      <c r="L20" s="283">
        <v>5.8029999999999999</v>
      </c>
      <c r="M20" s="283" t="s">
        <v>339</v>
      </c>
      <c r="N20" s="16">
        <v>7954.5659999999998</v>
      </c>
      <c r="O20" s="283">
        <v>2.7669999999999999</v>
      </c>
      <c r="P20" s="283">
        <v>46.834000000000003</v>
      </c>
      <c r="Q20" s="283" t="s">
        <v>339</v>
      </c>
      <c r="R20" s="16">
        <v>248.85400000000001</v>
      </c>
      <c r="S20" s="283">
        <v>0.81</v>
      </c>
      <c r="T20" s="283">
        <v>5.5149999999999997</v>
      </c>
      <c r="U20" s="283" t="s">
        <v>339</v>
      </c>
      <c r="V20" s="16">
        <v>1150.9659999999999</v>
      </c>
      <c r="W20" s="283">
        <v>3.0609999999999999</v>
      </c>
      <c r="X20" s="283">
        <v>57.137999999999998</v>
      </c>
      <c r="Y20" s="283" t="s">
        <v>339</v>
      </c>
      <c r="Z20" s="16">
        <v>36.149000000000001</v>
      </c>
      <c r="AA20" s="283">
        <v>1.3340000000000001</v>
      </c>
      <c r="AB20" s="283">
        <v>9.0709999999999997</v>
      </c>
    </row>
    <row r="21" spans="2:28" ht="11.25" customHeight="1">
      <c r="B21" s="6">
        <v>35</v>
      </c>
      <c r="C21" s="6" t="s">
        <v>23</v>
      </c>
      <c r="D21" s="6">
        <v>39</v>
      </c>
      <c r="E21" s="6"/>
      <c r="F21" s="16">
        <v>9346.49</v>
      </c>
      <c r="G21" s="283">
        <v>2.875</v>
      </c>
      <c r="H21" s="283">
        <v>50.902000000000001</v>
      </c>
      <c r="I21" s="283" t="s">
        <v>339</v>
      </c>
      <c r="J21" s="16">
        <v>338.37</v>
      </c>
      <c r="K21" s="283">
        <v>1.0129999999999999</v>
      </c>
      <c r="L21" s="283">
        <v>6.8159999999999998</v>
      </c>
      <c r="M21" s="283" t="s">
        <v>339</v>
      </c>
      <c r="N21" s="16">
        <v>8589.92</v>
      </c>
      <c r="O21" s="283">
        <v>2.988</v>
      </c>
      <c r="P21" s="283">
        <v>49.823</v>
      </c>
      <c r="Q21" s="283" t="s">
        <v>339</v>
      </c>
      <c r="R21" s="16">
        <v>310.33699999999999</v>
      </c>
      <c r="S21" s="283">
        <v>1.0109999999999999</v>
      </c>
      <c r="T21" s="283">
        <v>6.5250000000000004</v>
      </c>
      <c r="U21" s="283" t="s">
        <v>339</v>
      </c>
      <c r="V21" s="16">
        <v>756.57100000000003</v>
      </c>
      <c r="W21" s="283">
        <v>2.012</v>
      </c>
      <c r="X21" s="283">
        <v>59.15</v>
      </c>
      <c r="Y21" s="283" t="s">
        <v>339</v>
      </c>
      <c r="Z21" s="16">
        <v>28.033000000000001</v>
      </c>
      <c r="AA21" s="283">
        <v>1.034</v>
      </c>
      <c r="AB21" s="283">
        <v>10.105</v>
      </c>
    </row>
    <row r="22" spans="2:28" ht="11.25" customHeight="1">
      <c r="B22" s="6">
        <v>40</v>
      </c>
      <c r="C22" s="6" t="s">
        <v>23</v>
      </c>
      <c r="D22" s="6">
        <v>44</v>
      </c>
      <c r="E22" s="6"/>
      <c r="F22" s="16">
        <v>6932.4070000000002</v>
      </c>
      <c r="G22" s="283">
        <v>2.133</v>
      </c>
      <c r="H22" s="283">
        <v>53.033999999999999</v>
      </c>
      <c r="I22" s="283" t="s">
        <v>339</v>
      </c>
      <c r="J22" s="16">
        <v>285.66199999999998</v>
      </c>
      <c r="K22" s="283">
        <v>0.85499999999999998</v>
      </c>
      <c r="L22" s="283">
        <v>7.6710000000000003</v>
      </c>
      <c r="M22" s="283" t="s">
        <v>339</v>
      </c>
      <c r="N22" s="16">
        <v>6344.5209999999997</v>
      </c>
      <c r="O22" s="283">
        <v>2.2069999999999999</v>
      </c>
      <c r="P22" s="283">
        <v>52.03</v>
      </c>
      <c r="Q22" s="283" t="s">
        <v>339</v>
      </c>
      <c r="R22" s="16">
        <v>261.55900000000003</v>
      </c>
      <c r="S22" s="283">
        <v>0.85199999999999998</v>
      </c>
      <c r="T22" s="283">
        <v>7.3769999999999998</v>
      </c>
      <c r="U22" s="283" t="s">
        <v>339</v>
      </c>
      <c r="V22" s="16">
        <v>587.88599999999997</v>
      </c>
      <c r="W22" s="283">
        <v>1.5629999999999999</v>
      </c>
      <c r="X22" s="283">
        <v>60.713000000000001</v>
      </c>
      <c r="Y22" s="283" t="s">
        <v>339</v>
      </c>
      <c r="Z22" s="16">
        <v>24.103000000000002</v>
      </c>
      <c r="AA22" s="283">
        <v>0.88900000000000001</v>
      </c>
      <c r="AB22" s="283">
        <v>10.994999999999999</v>
      </c>
    </row>
    <row r="23" spans="2:28" ht="11.25" customHeight="1">
      <c r="B23" s="6">
        <v>45</v>
      </c>
      <c r="C23" s="6" t="s">
        <v>23</v>
      </c>
      <c r="D23" s="6">
        <v>49</v>
      </c>
      <c r="E23" s="6"/>
      <c r="F23" s="16">
        <v>6463.0519999999997</v>
      </c>
      <c r="G23" s="283">
        <v>1.988</v>
      </c>
      <c r="H23" s="283">
        <v>55.023000000000003</v>
      </c>
      <c r="I23" s="283" t="s">
        <v>339</v>
      </c>
      <c r="J23" s="16">
        <v>298.286</v>
      </c>
      <c r="K23" s="283">
        <v>0.89300000000000002</v>
      </c>
      <c r="L23" s="283">
        <v>8.5630000000000006</v>
      </c>
      <c r="M23" s="283" t="s">
        <v>339</v>
      </c>
      <c r="N23" s="16">
        <v>5384.5559999999996</v>
      </c>
      <c r="O23" s="283">
        <v>1.873</v>
      </c>
      <c r="P23" s="283">
        <v>53.902999999999999</v>
      </c>
      <c r="Q23" s="283" t="s">
        <v>339</v>
      </c>
      <c r="R23" s="16">
        <v>248.625</v>
      </c>
      <c r="S23" s="283">
        <v>0.81</v>
      </c>
      <c r="T23" s="283">
        <v>8.1869999999999994</v>
      </c>
      <c r="U23" s="283" t="s">
        <v>339</v>
      </c>
      <c r="V23" s="16">
        <v>1078.4970000000001</v>
      </c>
      <c r="W23" s="283">
        <v>2.8679999999999999</v>
      </c>
      <c r="X23" s="283">
        <v>63.581000000000003</v>
      </c>
      <c r="Y23" s="283" t="s">
        <v>339</v>
      </c>
      <c r="Z23" s="16">
        <v>49.661000000000001</v>
      </c>
      <c r="AA23" s="283">
        <v>1.833</v>
      </c>
      <c r="AB23" s="283">
        <v>12.827999999999999</v>
      </c>
    </row>
    <row r="24" spans="2:28" ht="9.75" customHeight="1">
      <c r="B24" s="6"/>
      <c r="C24" s="6"/>
      <c r="D24" s="6"/>
      <c r="E24" s="6"/>
      <c r="F24" s="6" t="s">
        <v>339</v>
      </c>
      <c r="G24" s="283" t="s">
        <v>339</v>
      </c>
      <c r="H24" s="283" t="s">
        <v>339</v>
      </c>
      <c r="I24" s="283" t="s">
        <v>339</v>
      </c>
      <c r="J24" s="6" t="s">
        <v>339</v>
      </c>
      <c r="K24" s="283" t="s">
        <v>339</v>
      </c>
      <c r="L24" s="283" t="s">
        <v>339</v>
      </c>
      <c r="M24" s="283" t="s">
        <v>339</v>
      </c>
      <c r="N24" s="6" t="s">
        <v>339</v>
      </c>
      <c r="O24" s="283" t="s">
        <v>339</v>
      </c>
      <c r="P24" s="283" t="s">
        <v>339</v>
      </c>
      <c r="Q24" s="283" t="s">
        <v>339</v>
      </c>
      <c r="R24" s="6" t="s">
        <v>339</v>
      </c>
      <c r="S24" s="283" t="s">
        <v>339</v>
      </c>
      <c r="T24" s="283" t="s">
        <v>339</v>
      </c>
      <c r="U24" s="283" t="s">
        <v>339</v>
      </c>
      <c r="V24" s="6" t="s">
        <v>339</v>
      </c>
      <c r="W24" s="283" t="s">
        <v>339</v>
      </c>
      <c r="X24" s="283" t="s">
        <v>339</v>
      </c>
      <c r="Y24" s="283" t="s">
        <v>339</v>
      </c>
      <c r="Z24" s="6" t="s">
        <v>339</v>
      </c>
      <c r="AA24" s="283" t="s">
        <v>339</v>
      </c>
      <c r="AB24" s="283" t="s">
        <v>339</v>
      </c>
    </row>
    <row r="25" spans="2:28" ht="11.25" customHeight="1">
      <c r="B25" s="6">
        <v>50</v>
      </c>
      <c r="C25" s="6" t="s">
        <v>23</v>
      </c>
      <c r="D25" s="6">
        <v>74</v>
      </c>
      <c r="E25" s="6"/>
      <c r="F25" s="16">
        <v>26759.115000000002</v>
      </c>
      <c r="G25" s="283">
        <v>8.2319999999999993</v>
      </c>
      <c r="H25" s="283">
        <v>63.255000000000003</v>
      </c>
      <c r="I25" s="283" t="s">
        <v>339</v>
      </c>
      <c r="J25" s="16">
        <v>1623.681</v>
      </c>
      <c r="K25" s="283">
        <v>4.859</v>
      </c>
      <c r="L25" s="283">
        <v>13.422000000000001</v>
      </c>
      <c r="M25" s="283" t="s">
        <v>339</v>
      </c>
      <c r="N25" s="16">
        <v>23468.623</v>
      </c>
      <c r="O25" s="283">
        <v>8.1649999999999991</v>
      </c>
      <c r="P25" s="283">
        <v>62.067999999999998</v>
      </c>
      <c r="Q25" s="283" t="s">
        <v>339</v>
      </c>
      <c r="R25" s="16">
        <v>1422.0329999999999</v>
      </c>
      <c r="S25" s="283">
        <v>4.6310000000000002</v>
      </c>
      <c r="T25" s="283">
        <v>12.818</v>
      </c>
      <c r="U25" s="283" t="s">
        <v>339</v>
      </c>
      <c r="V25" s="16">
        <v>3290.4920000000002</v>
      </c>
      <c r="W25" s="283">
        <v>8.75</v>
      </c>
      <c r="X25" s="283">
        <v>72.331999999999994</v>
      </c>
      <c r="Y25" s="283" t="s">
        <v>339</v>
      </c>
      <c r="Z25" s="16">
        <v>201.648</v>
      </c>
      <c r="AA25" s="283">
        <v>7.4409999999999998</v>
      </c>
      <c r="AB25" s="283">
        <v>20.268999999999998</v>
      </c>
    </row>
    <row r="26" spans="2:28" ht="11.25" customHeight="1">
      <c r="B26" s="6">
        <v>75</v>
      </c>
      <c r="C26" s="6" t="s">
        <v>23</v>
      </c>
      <c r="D26" s="6">
        <v>99</v>
      </c>
      <c r="E26" s="6"/>
      <c r="F26" s="16">
        <v>19661.641</v>
      </c>
      <c r="G26" s="283">
        <v>6.0490000000000004</v>
      </c>
      <c r="H26" s="283">
        <v>69.304000000000002</v>
      </c>
      <c r="I26" s="283" t="s">
        <v>339</v>
      </c>
      <c r="J26" s="16">
        <v>1687.0530000000001</v>
      </c>
      <c r="K26" s="283">
        <v>5.0490000000000004</v>
      </c>
      <c r="L26" s="283">
        <v>18.471</v>
      </c>
      <c r="M26" s="283" t="s">
        <v>339</v>
      </c>
      <c r="N26" s="16">
        <v>18011.677</v>
      </c>
      <c r="O26" s="283">
        <v>6.266</v>
      </c>
      <c r="P26" s="283">
        <v>68.334000000000003</v>
      </c>
      <c r="Q26" s="283" t="s">
        <v>339</v>
      </c>
      <c r="R26" s="16">
        <v>1547.2850000000001</v>
      </c>
      <c r="S26" s="283">
        <v>5.0389999999999997</v>
      </c>
      <c r="T26" s="283">
        <v>17.856999999999999</v>
      </c>
      <c r="U26" s="283" t="s">
        <v>339</v>
      </c>
      <c r="V26" s="16">
        <v>1649.963</v>
      </c>
      <c r="W26" s="283">
        <v>4.3879999999999999</v>
      </c>
      <c r="X26" s="283">
        <v>76.718999999999994</v>
      </c>
      <c r="Y26" s="283" t="s">
        <v>339</v>
      </c>
      <c r="Z26" s="16">
        <v>139.768</v>
      </c>
      <c r="AA26" s="283">
        <v>5.1580000000000004</v>
      </c>
      <c r="AB26" s="283">
        <v>25.427</v>
      </c>
    </row>
    <row r="27" spans="2:28" ht="11.25" customHeight="1">
      <c r="B27" s="6">
        <v>100</v>
      </c>
      <c r="C27" s="6" t="s">
        <v>23</v>
      </c>
      <c r="D27" s="6">
        <v>124</v>
      </c>
      <c r="E27" s="6"/>
      <c r="F27" s="16">
        <v>16072.416999999999</v>
      </c>
      <c r="G27" s="283">
        <v>4.9450000000000003</v>
      </c>
      <c r="H27" s="283">
        <v>74.248999999999995</v>
      </c>
      <c r="I27" s="283" t="s">
        <v>339</v>
      </c>
      <c r="J27" s="16">
        <v>1769.731</v>
      </c>
      <c r="K27" s="283">
        <v>5.2960000000000003</v>
      </c>
      <c r="L27" s="283">
        <v>23.766999999999999</v>
      </c>
      <c r="M27" s="283" t="s">
        <v>339</v>
      </c>
      <c r="N27" s="16">
        <v>14296.38</v>
      </c>
      <c r="O27" s="283">
        <v>4.9740000000000002</v>
      </c>
      <c r="P27" s="283">
        <v>73.308000000000007</v>
      </c>
      <c r="Q27" s="283" t="s">
        <v>339</v>
      </c>
      <c r="R27" s="16">
        <v>1574.92</v>
      </c>
      <c r="S27" s="283">
        <v>5.1289999999999996</v>
      </c>
      <c r="T27" s="283">
        <v>22.986000000000001</v>
      </c>
      <c r="U27" s="283" t="s">
        <v>339</v>
      </c>
      <c r="V27" s="16">
        <v>1776.037</v>
      </c>
      <c r="W27" s="283">
        <v>4.7229999999999999</v>
      </c>
      <c r="X27" s="283">
        <v>81.441999999999993</v>
      </c>
      <c r="Y27" s="283" t="s">
        <v>339</v>
      </c>
      <c r="Z27" s="16">
        <v>194.81100000000001</v>
      </c>
      <c r="AA27" s="283">
        <v>7.1890000000000001</v>
      </c>
      <c r="AB27" s="283">
        <v>32.615000000000002</v>
      </c>
    </row>
    <row r="28" spans="2:28" ht="11.25" customHeight="1">
      <c r="B28" s="6">
        <v>125</v>
      </c>
      <c r="C28" s="6" t="s">
        <v>23</v>
      </c>
      <c r="D28" s="6">
        <v>149</v>
      </c>
      <c r="E28" s="6"/>
      <c r="F28" s="16">
        <v>11968.447</v>
      </c>
      <c r="G28" s="283">
        <v>3.6819999999999999</v>
      </c>
      <c r="H28" s="283">
        <v>77.930999999999997</v>
      </c>
      <c r="I28" s="283" t="s">
        <v>339</v>
      </c>
      <c r="J28" s="16">
        <v>1612.3989999999999</v>
      </c>
      <c r="K28" s="283">
        <v>4.8250000000000002</v>
      </c>
      <c r="L28" s="283">
        <v>28.591999999999999</v>
      </c>
      <c r="M28" s="283" t="s">
        <v>339</v>
      </c>
      <c r="N28" s="16">
        <v>10859.467000000001</v>
      </c>
      <c r="O28" s="283">
        <v>3.778</v>
      </c>
      <c r="P28" s="283">
        <v>77.084999999999994</v>
      </c>
      <c r="Q28" s="283" t="s">
        <v>339</v>
      </c>
      <c r="R28" s="16">
        <v>1464.663</v>
      </c>
      <c r="S28" s="283">
        <v>4.7699999999999996</v>
      </c>
      <c r="T28" s="283">
        <v>27.756</v>
      </c>
      <c r="U28" s="283" t="s">
        <v>339</v>
      </c>
      <c r="V28" s="16">
        <v>1108.98</v>
      </c>
      <c r="W28" s="283">
        <v>2.9489999999999998</v>
      </c>
      <c r="X28" s="283">
        <v>84.391000000000005</v>
      </c>
      <c r="Y28" s="283" t="s">
        <v>339</v>
      </c>
      <c r="Z28" s="16">
        <v>147.73599999999999</v>
      </c>
      <c r="AA28" s="283">
        <v>5.452</v>
      </c>
      <c r="AB28" s="283">
        <v>38.067</v>
      </c>
    </row>
    <row r="29" spans="2:28" ht="11.25" customHeight="1">
      <c r="B29" s="6">
        <v>150</v>
      </c>
      <c r="C29" s="6" t="s">
        <v>23</v>
      </c>
      <c r="D29" s="6">
        <v>199</v>
      </c>
      <c r="E29" s="6"/>
      <c r="F29" s="16">
        <v>18025.498</v>
      </c>
      <c r="G29" s="283">
        <v>5.5460000000000003</v>
      </c>
      <c r="H29" s="283">
        <v>83.475999999999999</v>
      </c>
      <c r="I29" s="283" t="s">
        <v>339</v>
      </c>
      <c r="J29" s="16">
        <v>3061.5729999999999</v>
      </c>
      <c r="K29" s="283">
        <v>9.1620000000000008</v>
      </c>
      <c r="L29" s="283">
        <v>37.753</v>
      </c>
      <c r="M29" s="283" t="s">
        <v>339</v>
      </c>
      <c r="N29" s="16">
        <v>16236.718000000001</v>
      </c>
      <c r="O29" s="283">
        <v>5.649</v>
      </c>
      <c r="P29" s="283">
        <v>82.733999999999995</v>
      </c>
      <c r="Q29" s="283" t="s">
        <v>339</v>
      </c>
      <c r="R29" s="16">
        <v>2759.8110000000001</v>
      </c>
      <c r="S29" s="283">
        <v>8.9879999999999995</v>
      </c>
      <c r="T29" s="283">
        <v>36.743000000000002</v>
      </c>
      <c r="U29" s="283" t="s">
        <v>339</v>
      </c>
      <c r="V29" s="16">
        <v>1788.779</v>
      </c>
      <c r="W29" s="283">
        <v>4.7569999999999997</v>
      </c>
      <c r="X29" s="283">
        <v>89.147999999999996</v>
      </c>
      <c r="Y29" s="283" t="s">
        <v>339</v>
      </c>
      <c r="Z29" s="16">
        <v>301.762</v>
      </c>
      <c r="AA29" s="283">
        <v>11.135999999999999</v>
      </c>
      <c r="AB29" s="283">
        <v>49.203000000000003</v>
      </c>
    </row>
    <row r="30" spans="2:28" ht="9.75" customHeight="1">
      <c r="B30" s="6"/>
      <c r="C30" s="6"/>
      <c r="D30" s="6"/>
      <c r="E30" s="6"/>
      <c r="F30" s="6" t="s">
        <v>339</v>
      </c>
      <c r="G30" s="283" t="s">
        <v>339</v>
      </c>
      <c r="H30" s="283" t="s">
        <v>339</v>
      </c>
      <c r="I30" s="283" t="s">
        <v>339</v>
      </c>
      <c r="J30" s="6" t="s">
        <v>339</v>
      </c>
      <c r="K30" s="283" t="s">
        <v>339</v>
      </c>
      <c r="L30" s="283" t="s">
        <v>339</v>
      </c>
      <c r="M30" s="283" t="s">
        <v>339</v>
      </c>
      <c r="N30" s="6" t="s">
        <v>339</v>
      </c>
      <c r="O30" s="283" t="s">
        <v>339</v>
      </c>
      <c r="P30" s="283" t="s">
        <v>339</v>
      </c>
      <c r="Q30" s="283" t="s">
        <v>339</v>
      </c>
      <c r="R30" s="6" t="s">
        <v>339</v>
      </c>
      <c r="S30" s="283" t="s">
        <v>339</v>
      </c>
      <c r="T30" s="283" t="s">
        <v>339</v>
      </c>
      <c r="U30" s="283" t="s">
        <v>339</v>
      </c>
      <c r="V30" s="6" t="s">
        <v>339</v>
      </c>
      <c r="W30" s="283" t="s">
        <v>339</v>
      </c>
      <c r="X30" s="283" t="s">
        <v>339</v>
      </c>
      <c r="Y30" s="283" t="s">
        <v>339</v>
      </c>
      <c r="Z30" s="6" t="s">
        <v>339</v>
      </c>
      <c r="AA30" s="283" t="s">
        <v>339</v>
      </c>
      <c r="AB30" s="283" t="s">
        <v>339</v>
      </c>
    </row>
    <row r="31" spans="2:28" ht="11.25" customHeight="1">
      <c r="B31" s="6">
        <v>200</v>
      </c>
      <c r="C31" s="6" t="s">
        <v>23</v>
      </c>
      <c r="D31" s="6">
        <v>299</v>
      </c>
      <c r="E31" s="6"/>
      <c r="F31" s="16">
        <v>22044.028999999999</v>
      </c>
      <c r="G31" s="283">
        <v>6.782</v>
      </c>
      <c r="H31" s="283">
        <v>90.257999999999996</v>
      </c>
      <c r="I31" s="283" t="s">
        <v>339</v>
      </c>
      <c r="J31" s="16">
        <v>5294.3280000000004</v>
      </c>
      <c r="K31" s="283">
        <v>15.843</v>
      </c>
      <c r="L31" s="283">
        <v>53.597000000000001</v>
      </c>
      <c r="M31" s="283" t="s">
        <v>339</v>
      </c>
      <c r="N31" s="16">
        <v>19796.367999999999</v>
      </c>
      <c r="O31" s="283">
        <v>6.8869999999999996</v>
      </c>
      <c r="P31" s="283">
        <v>89.620999999999995</v>
      </c>
      <c r="Q31" s="283" t="s">
        <v>339</v>
      </c>
      <c r="R31" s="16">
        <v>4762.2879999999996</v>
      </c>
      <c r="S31" s="283">
        <v>15.509</v>
      </c>
      <c r="T31" s="283">
        <v>52.252000000000002</v>
      </c>
      <c r="U31" s="283" t="s">
        <v>339</v>
      </c>
      <c r="V31" s="16">
        <v>2247.6610000000001</v>
      </c>
      <c r="W31" s="283">
        <v>5.9770000000000003</v>
      </c>
      <c r="X31" s="283">
        <v>95.125</v>
      </c>
      <c r="Y31" s="283" t="s">
        <v>339</v>
      </c>
      <c r="Z31" s="16">
        <v>532.04</v>
      </c>
      <c r="AA31" s="283">
        <v>19.632999999999999</v>
      </c>
      <c r="AB31" s="283">
        <v>68.835999999999999</v>
      </c>
    </row>
    <row r="32" spans="2:28" ht="11.25" customHeight="1">
      <c r="B32" s="6">
        <v>300</v>
      </c>
      <c r="C32" s="6" t="s">
        <v>23</v>
      </c>
      <c r="D32" s="6">
        <v>399</v>
      </c>
      <c r="E32" s="6"/>
      <c r="F32" s="16">
        <v>12545.428</v>
      </c>
      <c r="G32" s="283">
        <v>3.86</v>
      </c>
      <c r="H32" s="283">
        <v>94.117999999999995</v>
      </c>
      <c r="I32" s="283" t="s">
        <v>339</v>
      </c>
      <c r="J32" s="16">
        <v>4281.7790000000005</v>
      </c>
      <c r="K32" s="283">
        <v>12.813000000000001</v>
      </c>
      <c r="L32" s="283">
        <v>66.41</v>
      </c>
      <c r="M32" s="283" t="s">
        <v>339</v>
      </c>
      <c r="N32" s="16">
        <v>11570.378000000001</v>
      </c>
      <c r="O32" s="283">
        <v>4.0250000000000004</v>
      </c>
      <c r="P32" s="283">
        <v>93.647000000000006</v>
      </c>
      <c r="Q32" s="283" t="s">
        <v>339</v>
      </c>
      <c r="R32" s="16">
        <v>3953.587</v>
      </c>
      <c r="S32" s="283">
        <v>12.875</v>
      </c>
      <c r="T32" s="283">
        <v>65.126999999999995</v>
      </c>
      <c r="U32" s="283" t="s">
        <v>339</v>
      </c>
      <c r="V32" s="16">
        <v>975.05</v>
      </c>
      <c r="W32" s="283">
        <v>2.593</v>
      </c>
      <c r="X32" s="283">
        <v>97.718000000000004</v>
      </c>
      <c r="Y32" s="283" t="s">
        <v>339</v>
      </c>
      <c r="Z32" s="16">
        <v>328.19200000000001</v>
      </c>
      <c r="AA32" s="283">
        <v>12.111000000000001</v>
      </c>
      <c r="AB32" s="283">
        <v>80.947000000000003</v>
      </c>
    </row>
    <row r="33" spans="1:28" ht="11.25" customHeight="1">
      <c r="B33" s="6">
        <v>400</v>
      </c>
      <c r="C33" s="6" t="s">
        <v>23</v>
      </c>
      <c r="D33" s="6">
        <v>499</v>
      </c>
      <c r="E33" s="6"/>
      <c r="F33" s="16">
        <v>7972.777</v>
      </c>
      <c r="G33" s="283">
        <v>2.4529999999999998</v>
      </c>
      <c r="H33" s="283">
        <v>96.57</v>
      </c>
      <c r="I33" s="283" t="s">
        <v>339</v>
      </c>
      <c r="J33" s="16">
        <v>3502.904</v>
      </c>
      <c r="K33" s="283">
        <v>10.481999999999999</v>
      </c>
      <c r="L33" s="283">
        <v>76.893000000000001</v>
      </c>
      <c r="M33" s="283" t="s">
        <v>339</v>
      </c>
      <c r="N33" s="16">
        <v>7667.1019999999999</v>
      </c>
      <c r="O33" s="283">
        <v>2.6669999999999998</v>
      </c>
      <c r="P33" s="283">
        <v>96.313999999999993</v>
      </c>
      <c r="Q33" s="283" t="s">
        <v>339</v>
      </c>
      <c r="R33" s="16">
        <v>3366.1709999999998</v>
      </c>
      <c r="S33" s="283">
        <v>10.962</v>
      </c>
      <c r="T33" s="283">
        <v>76.088999999999999</v>
      </c>
      <c r="U33" s="283" t="s">
        <v>339</v>
      </c>
      <c r="V33" s="16">
        <v>305.67399999999998</v>
      </c>
      <c r="W33" s="283">
        <v>0.81299999999999994</v>
      </c>
      <c r="X33" s="283">
        <v>98.531000000000006</v>
      </c>
      <c r="Y33" s="283" t="s">
        <v>339</v>
      </c>
      <c r="Z33" s="16">
        <v>136.73400000000001</v>
      </c>
      <c r="AA33" s="283">
        <v>5.0460000000000003</v>
      </c>
      <c r="AB33" s="283">
        <v>85.992999999999995</v>
      </c>
    </row>
    <row r="34" spans="1:28" ht="11.25" customHeight="1">
      <c r="B34" s="6">
        <v>500</v>
      </c>
      <c r="C34" s="6" t="s">
        <v>23</v>
      </c>
      <c r="D34" s="6">
        <v>699</v>
      </c>
      <c r="E34" s="6"/>
      <c r="F34" s="16">
        <v>7398.0079999999998</v>
      </c>
      <c r="G34" s="283">
        <v>2.2759999999999998</v>
      </c>
      <c r="H34" s="283">
        <v>98.846000000000004</v>
      </c>
      <c r="I34" s="283" t="s">
        <v>339</v>
      </c>
      <c r="J34" s="16">
        <v>4247.7650000000003</v>
      </c>
      <c r="K34" s="283">
        <v>12.711</v>
      </c>
      <c r="L34" s="283">
        <v>89.603999999999999</v>
      </c>
      <c r="M34" s="283" t="s">
        <v>339</v>
      </c>
      <c r="N34" s="16">
        <v>7055.0529999999999</v>
      </c>
      <c r="O34" s="283">
        <v>2.4540000000000002</v>
      </c>
      <c r="P34" s="283">
        <v>98.768000000000001</v>
      </c>
      <c r="Q34" s="283" t="s">
        <v>339</v>
      </c>
      <c r="R34" s="16">
        <v>4052.7049999999999</v>
      </c>
      <c r="S34" s="283">
        <v>13.198</v>
      </c>
      <c r="T34" s="283">
        <v>89.287000000000006</v>
      </c>
      <c r="U34" s="283" t="s">
        <v>339</v>
      </c>
      <c r="V34" s="16">
        <v>342.95499999999998</v>
      </c>
      <c r="W34" s="283">
        <v>0.91200000000000003</v>
      </c>
      <c r="X34" s="283">
        <v>99.442999999999998</v>
      </c>
      <c r="Y34" s="283" t="s">
        <v>339</v>
      </c>
      <c r="Z34" s="16">
        <v>195.06</v>
      </c>
      <c r="AA34" s="283">
        <v>7.1980000000000004</v>
      </c>
      <c r="AB34" s="283">
        <v>93.191000000000003</v>
      </c>
    </row>
    <row r="35" spans="1:28" ht="11.25" customHeight="1">
      <c r="B35" s="6">
        <v>700</v>
      </c>
      <c r="C35" s="6" t="s">
        <v>23</v>
      </c>
      <c r="D35" s="6">
        <v>899</v>
      </c>
      <c r="E35" s="6"/>
      <c r="F35" s="16">
        <v>2323.1179999999999</v>
      </c>
      <c r="G35" s="283">
        <v>0.71499999999999997</v>
      </c>
      <c r="H35" s="283">
        <v>99.561000000000007</v>
      </c>
      <c r="I35" s="283" t="s">
        <v>339</v>
      </c>
      <c r="J35" s="16">
        <v>1820.8219999999999</v>
      </c>
      <c r="K35" s="283">
        <v>5.4489999999999998</v>
      </c>
      <c r="L35" s="283">
        <v>95.052999999999997</v>
      </c>
      <c r="M35" s="283" t="s">
        <v>339</v>
      </c>
      <c r="N35" s="16">
        <v>2163.4140000000002</v>
      </c>
      <c r="O35" s="283">
        <v>0.753</v>
      </c>
      <c r="P35" s="283">
        <v>99.521000000000001</v>
      </c>
      <c r="Q35" s="283" t="s">
        <v>339</v>
      </c>
      <c r="R35" s="16">
        <v>1692.3810000000001</v>
      </c>
      <c r="S35" s="283">
        <v>5.5110000000000001</v>
      </c>
      <c r="T35" s="283">
        <v>94.799000000000007</v>
      </c>
      <c r="U35" s="283" t="s">
        <v>339</v>
      </c>
      <c r="V35" s="16">
        <v>159.703</v>
      </c>
      <c r="W35" s="283">
        <v>0.42499999999999999</v>
      </c>
      <c r="X35" s="283">
        <v>99.867999999999995</v>
      </c>
      <c r="Y35" s="283" t="s">
        <v>339</v>
      </c>
      <c r="Z35" s="16">
        <v>128.441</v>
      </c>
      <c r="AA35" s="283">
        <v>4.74</v>
      </c>
      <c r="AB35" s="283">
        <v>97.930999999999997</v>
      </c>
    </row>
    <row r="36" spans="1:28" ht="9.75" customHeight="1">
      <c r="B36" s="6"/>
      <c r="C36" s="6"/>
      <c r="D36" s="6"/>
      <c r="E36" s="6"/>
      <c r="F36" s="6" t="s">
        <v>339</v>
      </c>
      <c r="G36" s="283" t="s">
        <v>339</v>
      </c>
      <c r="H36" s="283" t="s">
        <v>339</v>
      </c>
      <c r="I36" s="283" t="s">
        <v>339</v>
      </c>
      <c r="J36" s="6" t="s">
        <v>339</v>
      </c>
      <c r="K36" s="283" t="s">
        <v>339</v>
      </c>
      <c r="L36" s="283" t="s">
        <v>339</v>
      </c>
      <c r="M36" s="283" t="s">
        <v>339</v>
      </c>
      <c r="N36" s="6" t="s">
        <v>339</v>
      </c>
      <c r="O36" s="283" t="s">
        <v>339</v>
      </c>
      <c r="P36" s="283" t="s">
        <v>339</v>
      </c>
      <c r="Q36" s="283" t="s">
        <v>339</v>
      </c>
      <c r="R36" s="6" t="s">
        <v>339</v>
      </c>
      <c r="S36" s="283" t="s">
        <v>339</v>
      </c>
      <c r="T36" s="283" t="s">
        <v>339</v>
      </c>
      <c r="U36" s="283" t="s">
        <v>339</v>
      </c>
      <c r="V36" s="6" t="s">
        <v>339</v>
      </c>
      <c r="W36" s="283" t="s">
        <v>339</v>
      </c>
      <c r="X36" s="283" t="s">
        <v>339</v>
      </c>
      <c r="Y36" s="283" t="s">
        <v>339</v>
      </c>
      <c r="Z36" s="6" t="s">
        <v>339</v>
      </c>
      <c r="AA36" s="283" t="s">
        <v>339</v>
      </c>
      <c r="AB36" s="283" t="s">
        <v>339</v>
      </c>
    </row>
    <row r="37" spans="1:28" ht="11.25" customHeight="1">
      <c r="B37" s="6">
        <v>900</v>
      </c>
      <c r="C37" s="6" t="s">
        <v>23</v>
      </c>
      <c r="D37" s="6"/>
      <c r="E37" s="6"/>
      <c r="F37" s="16">
        <v>1426.8050000000001</v>
      </c>
      <c r="G37" s="283">
        <v>0.439</v>
      </c>
      <c r="H37" s="283">
        <v>100</v>
      </c>
      <c r="I37" s="283" t="s">
        <v>339</v>
      </c>
      <c r="J37" s="16">
        <v>1653.1859999999999</v>
      </c>
      <c r="K37" s="283">
        <v>4.9470000000000001</v>
      </c>
      <c r="L37" s="283">
        <v>100</v>
      </c>
      <c r="M37" s="283" t="s">
        <v>339</v>
      </c>
      <c r="N37" s="16">
        <v>1376.991</v>
      </c>
      <c r="O37" s="283">
        <v>0.47899999999999998</v>
      </c>
      <c r="P37" s="283">
        <v>100</v>
      </c>
      <c r="Q37" s="283" t="s">
        <v>339</v>
      </c>
      <c r="R37" s="16">
        <v>1597.123</v>
      </c>
      <c r="S37" s="283">
        <v>5.2009999999999996</v>
      </c>
      <c r="T37" s="283">
        <v>100</v>
      </c>
      <c r="U37" s="283" t="s">
        <v>339</v>
      </c>
      <c r="V37" s="16">
        <v>49.814</v>
      </c>
      <c r="W37" s="283">
        <v>0.13200000000000001</v>
      </c>
      <c r="X37" s="283">
        <v>100</v>
      </c>
      <c r="Y37" s="283" t="s">
        <v>339</v>
      </c>
      <c r="Z37" s="16">
        <v>56.063000000000002</v>
      </c>
      <c r="AA37" s="283">
        <v>2.069</v>
      </c>
      <c r="AB37" s="283">
        <v>100</v>
      </c>
    </row>
    <row r="38" spans="1:28" ht="12" customHeight="1" thickBot="1">
      <c r="A38" s="156"/>
      <c r="B38" s="156"/>
      <c r="C38" s="156"/>
      <c r="D38" s="156"/>
      <c r="E38" s="156"/>
      <c r="F38" s="156"/>
      <c r="G38" s="156"/>
      <c r="H38" s="156"/>
      <c r="I38" s="156"/>
      <c r="J38" s="156"/>
      <c r="K38" s="156"/>
      <c r="L38" s="156"/>
      <c r="M38" s="156"/>
      <c r="N38" s="156"/>
      <c r="O38" s="156"/>
      <c r="P38" s="156"/>
      <c r="Q38" s="156"/>
      <c r="R38" s="156"/>
      <c r="S38" s="156"/>
      <c r="T38" s="156"/>
      <c r="U38" s="156"/>
      <c r="V38" s="284"/>
      <c r="W38" s="284"/>
      <c r="X38" s="284"/>
      <c r="Y38" s="284"/>
      <c r="Z38" s="284"/>
      <c r="AA38" s="284"/>
      <c r="AB38" s="284"/>
    </row>
    <row r="39" spans="1:28" ht="15" customHeight="1">
      <c r="A39" s="280"/>
      <c r="B39" s="280"/>
      <c r="C39" s="280"/>
      <c r="D39" s="280"/>
      <c r="E39" s="280"/>
      <c r="F39" s="21"/>
      <c r="G39" s="281"/>
      <c r="H39" s="281"/>
      <c r="I39" s="281"/>
      <c r="J39" s="21"/>
      <c r="K39" s="281"/>
      <c r="L39" s="281"/>
      <c r="M39" s="281"/>
      <c r="N39" s="21"/>
      <c r="O39" s="281"/>
      <c r="P39" s="281"/>
      <c r="Q39" s="281"/>
      <c r="R39" s="21"/>
      <c r="S39" s="281"/>
      <c r="T39" s="281"/>
      <c r="U39" s="281"/>
      <c r="V39" s="21"/>
      <c r="W39" s="281"/>
      <c r="X39" s="281"/>
      <c r="Y39" s="281"/>
      <c r="Z39" s="21"/>
      <c r="AA39" s="281"/>
      <c r="AB39" s="281"/>
    </row>
    <row r="40" spans="1:28" s="34" customFormat="1" ht="8.25" customHeight="1">
      <c r="A40" s="72"/>
    </row>
    <row r="41" spans="1:28" s="34" customFormat="1"/>
  </sheetData>
  <sheetProtection formatCells="0" formatColumns="0" formatRows="0"/>
  <mergeCells count="12">
    <mergeCell ref="N7:P8"/>
    <mergeCell ref="R7:T7"/>
    <mergeCell ref="R8:T8"/>
    <mergeCell ref="F6:L6"/>
    <mergeCell ref="V6:AB6"/>
    <mergeCell ref="V7:X8"/>
    <mergeCell ref="Z7:AB7"/>
    <mergeCell ref="Z8:AB8"/>
    <mergeCell ref="N6:T6"/>
    <mergeCell ref="F7:H8"/>
    <mergeCell ref="J7:L7"/>
    <mergeCell ref="J8:L8"/>
  </mergeCells>
  <phoneticPr fontId="13" type="noConversion"/>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8" max="1048575" man="1"/>
  </colBreaks>
  <drawing r:id="rId2"/>
</worksheet>
</file>

<file path=xl/worksheets/sheet8.xml><?xml version="1.0" encoding="utf-8"?>
<worksheet xmlns="http://schemas.openxmlformats.org/spreadsheetml/2006/main" xmlns:r="http://schemas.openxmlformats.org/officeDocument/2006/relationships">
  <dimension ref="A1:P49"/>
  <sheetViews>
    <sheetView zoomScaleNormal="100" workbookViewId="0">
      <selection activeCell="A4" sqref="A4"/>
    </sheetView>
  </sheetViews>
  <sheetFormatPr defaultColWidth="8" defaultRowHeight="11.25"/>
  <cols>
    <col min="1" max="1" width="18.5703125" style="75" customWidth="1"/>
    <col min="2" max="5" width="18.5703125" style="75" hidden="1" customWidth="1"/>
    <col min="6" max="6" width="6.42578125" style="75" customWidth="1"/>
    <col min="7" max="7" width="1.85546875" style="75" customWidth="1"/>
    <col min="8" max="8" width="7" style="75" customWidth="1"/>
    <col min="9" max="9" width="10.28515625" style="75" bestFit="1" customWidth="1"/>
    <col min="10" max="10" width="9.42578125" style="75" bestFit="1" customWidth="1"/>
    <col min="11" max="11" width="2.140625" style="75" customWidth="1"/>
    <col min="12" max="12" width="7" style="75" customWidth="1"/>
    <col min="13" max="13" width="1.85546875" style="75" customWidth="1"/>
    <col min="14" max="14" width="7.140625" style="75" customWidth="1"/>
    <col min="15" max="15" width="10.28515625" style="75" bestFit="1" customWidth="1"/>
    <col min="16" max="16" width="9.42578125" style="75" bestFit="1" customWidth="1"/>
    <col min="17" max="16384" width="8" style="75"/>
  </cols>
  <sheetData>
    <row r="1" spans="1:16" ht="6" customHeight="1">
      <c r="A1" s="74"/>
      <c r="B1" s="74"/>
      <c r="C1" s="74"/>
      <c r="D1" s="74"/>
      <c r="E1" s="74"/>
    </row>
    <row r="2" spans="1:16" ht="15">
      <c r="A2" s="192" t="s">
        <v>279</v>
      </c>
      <c r="B2" s="192"/>
      <c r="C2" s="192"/>
      <c r="D2" s="192"/>
      <c r="E2" s="192"/>
      <c r="F2" s="76"/>
      <c r="G2" s="76"/>
      <c r="H2" s="76"/>
      <c r="I2" s="76"/>
      <c r="J2" s="76"/>
      <c r="K2" s="76"/>
      <c r="L2" s="76"/>
      <c r="M2" s="76"/>
      <c r="N2" s="76"/>
      <c r="O2" s="76"/>
      <c r="P2" s="76"/>
    </row>
    <row r="3" spans="1:16" ht="15">
      <c r="A3" s="192" t="s">
        <v>345</v>
      </c>
      <c r="B3" s="192"/>
      <c r="C3" s="192"/>
      <c r="D3" s="192"/>
      <c r="E3" s="192"/>
      <c r="F3" s="76"/>
      <c r="G3" s="76"/>
      <c r="H3" s="76"/>
      <c r="I3" s="76"/>
      <c r="J3" s="76"/>
      <c r="K3" s="76"/>
      <c r="L3" s="76"/>
      <c r="M3" s="76"/>
      <c r="N3" s="76"/>
      <c r="O3" s="76"/>
      <c r="P3" s="76"/>
    </row>
    <row r="4" spans="1:16" ht="15">
      <c r="A4" s="196" t="s">
        <v>280</v>
      </c>
      <c r="B4" s="196"/>
      <c r="C4" s="196"/>
      <c r="D4" s="196"/>
      <c r="E4" s="196"/>
      <c r="F4" s="76"/>
      <c r="G4" s="76"/>
      <c r="H4" s="76"/>
      <c r="I4" s="76"/>
      <c r="J4" s="76"/>
      <c r="K4" s="76"/>
      <c r="L4" s="76"/>
      <c r="M4" s="76"/>
      <c r="N4" s="76"/>
      <c r="O4" s="76"/>
      <c r="P4" s="76"/>
    </row>
    <row r="5" spans="1:16" ht="15.75" thickBot="1">
      <c r="A5" s="196" t="s">
        <v>381</v>
      </c>
      <c r="B5" s="76"/>
      <c r="C5" s="76"/>
      <c r="D5" s="76"/>
      <c r="E5" s="76"/>
      <c r="F5" s="76"/>
      <c r="G5" s="76"/>
      <c r="H5" s="76"/>
      <c r="I5" s="76"/>
      <c r="J5" s="76"/>
      <c r="K5" s="76"/>
      <c r="L5" s="76"/>
      <c r="M5" s="76"/>
      <c r="N5" s="76"/>
      <c r="O5" s="76"/>
      <c r="P5" s="76"/>
    </row>
    <row r="6" spans="1:16" ht="12" thickTop="1">
      <c r="A6" s="77" t="s">
        <v>31</v>
      </c>
      <c r="B6" s="77"/>
      <c r="C6" s="77"/>
      <c r="D6" s="77"/>
      <c r="E6" s="77"/>
      <c r="F6" s="341" t="s">
        <v>142</v>
      </c>
      <c r="G6" s="341"/>
      <c r="H6" s="341"/>
      <c r="I6" s="341"/>
      <c r="J6" s="341"/>
      <c r="K6" s="78"/>
      <c r="L6" s="341" t="s">
        <v>143</v>
      </c>
      <c r="M6" s="341"/>
      <c r="N6" s="341"/>
      <c r="O6" s="341"/>
      <c r="P6" s="341"/>
    </row>
    <row r="7" spans="1:16">
      <c r="A7" s="79"/>
      <c r="B7" s="79"/>
      <c r="C7" s="79"/>
      <c r="D7" s="79"/>
      <c r="E7" s="79"/>
      <c r="F7" s="95" t="s">
        <v>24</v>
      </c>
      <c r="G7" s="80"/>
      <c r="H7" s="95" t="s">
        <v>131</v>
      </c>
      <c r="I7" s="340" t="s">
        <v>32</v>
      </c>
      <c r="J7" s="340"/>
      <c r="K7" s="81"/>
      <c r="L7" s="95" t="s">
        <v>24</v>
      </c>
      <c r="M7" s="95"/>
      <c r="N7" s="95" t="s">
        <v>131</v>
      </c>
      <c r="O7" s="340" t="s">
        <v>33</v>
      </c>
      <c r="P7" s="340"/>
    </row>
    <row r="8" spans="1:16" ht="23.25" thickBot="1">
      <c r="A8" s="96"/>
      <c r="B8" s="96"/>
      <c r="C8" s="96"/>
      <c r="D8" s="96"/>
      <c r="E8" s="96"/>
      <c r="F8" s="83"/>
      <c r="G8" s="83"/>
      <c r="H8" s="97"/>
      <c r="I8" s="84" t="s">
        <v>144</v>
      </c>
      <c r="J8" s="84" t="s">
        <v>145</v>
      </c>
      <c r="K8" s="98"/>
      <c r="L8" s="83"/>
      <c r="M8" s="83"/>
      <c r="N8" s="97"/>
      <c r="O8" s="84" t="s">
        <v>144</v>
      </c>
      <c r="P8" s="84" t="s">
        <v>145</v>
      </c>
    </row>
    <row r="9" spans="1:16" s="286" customFormat="1">
      <c r="A9" s="79"/>
      <c r="B9" s="79"/>
      <c r="C9" s="79"/>
      <c r="D9" s="79"/>
      <c r="E9" s="79"/>
      <c r="F9" s="82"/>
      <c r="G9" s="82"/>
      <c r="H9" s="285"/>
      <c r="I9" s="285"/>
      <c r="J9" s="285"/>
      <c r="K9" s="285"/>
      <c r="L9" s="82"/>
      <c r="M9" s="82"/>
      <c r="N9" s="285"/>
      <c r="O9" s="285"/>
      <c r="P9" s="285"/>
    </row>
    <row r="10" spans="1:16" s="286" customFormat="1" hidden="1">
      <c r="A10" s="79"/>
      <c r="B10" s="79"/>
      <c r="C10" s="79"/>
      <c r="D10" s="79"/>
      <c r="E10" s="79"/>
      <c r="F10" s="82"/>
      <c r="G10" s="82"/>
      <c r="H10" s="285"/>
      <c r="I10" s="285"/>
      <c r="J10" s="285"/>
      <c r="K10" s="285"/>
      <c r="L10" s="82"/>
      <c r="M10" s="82"/>
      <c r="N10" s="285"/>
      <c r="O10" s="285"/>
      <c r="P10" s="285"/>
    </row>
    <row r="11" spans="1:16" s="286" customFormat="1">
      <c r="A11" s="85" t="s">
        <v>24</v>
      </c>
      <c r="B11" s="85"/>
      <c r="C11" s="85"/>
      <c r="D11" s="85"/>
      <c r="E11" s="85"/>
      <c r="F11" s="86">
        <v>325046.962</v>
      </c>
      <c r="G11" s="287" t="s">
        <v>5</v>
      </c>
      <c r="H11" s="86">
        <v>21719.751</v>
      </c>
      <c r="I11" s="86">
        <v>71.742999999999995</v>
      </c>
      <c r="J11" s="86">
        <v>28.257000000000001</v>
      </c>
      <c r="K11" s="86"/>
      <c r="L11" s="86">
        <v>325046.962</v>
      </c>
      <c r="M11" s="287" t="s">
        <v>5</v>
      </c>
      <c r="N11" s="86">
        <v>21719.751</v>
      </c>
      <c r="O11" s="86">
        <v>71.742999999999995</v>
      </c>
      <c r="P11" s="86">
        <v>28.257000000000001</v>
      </c>
    </row>
    <row r="12" spans="1:16" s="286" customFormat="1" ht="9.75" customHeight="1">
      <c r="A12" s="85"/>
      <c r="B12" s="85"/>
      <c r="C12" s="85"/>
      <c r="D12" s="85"/>
      <c r="E12" s="85"/>
      <c r="F12" s="86"/>
      <c r="G12" s="315"/>
      <c r="H12" s="88"/>
      <c r="I12" s="88"/>
      <c r="J12" s="88"/>
      <c r="K12" s="88"/>
      <c r="L12" s="86"/>
      <c r="M12" s="315"/>
      <c r="N12" s="88"/>
      <c r="O12" s="88"/>
      <c r="P12" s="88"/>
    </row>
    <row r="13" spans="1:16" s="286" customFormat="1">
      <c r="A13" s="87" t="s">
        <v>123</v>
      </c>
      <c r="B13" s="87"/>
      <c r="C13" s="87"/>
      <c r="D13" s="87"/>
      <c r="E13" s="87"/>
      <c r="F13" s="88">
        <v>28754.308000000001</v>
      </c>
      <c r="G13" s="287" t="s">
        <v>5</v>
      </c>
      <c r="H13" s="88">
        <v>5119.3410000000003</v>
      </c>
      <c r="I13" s="88">
        <v>75.388999999999996</v>
      </c>
      <c r="J13" s="88">
        <v>24.611000000000001</v>
      </c>
      <c r="K13" s="88"/>
      <c r="L13" s="88">
        <v>30671.868999999999</v>
      </c>
      <c r="M13" s="287" t="s">
        <v>5</v>
      </c>
      <c r="N13" s="88">
        <v>5209.6819999999998</v>
      </c>
      <c r="O13" s="88">
        <v>70.676000000000002</v>
      </c>
      <c r="P13" s="88">
        <v>29.324000000000002</v>
      </c>
    </row>
    <row r="14" spans="1:16" s="286" customFormat="1">
      <c r="A14" s="87" t="s">
        <v>34</v>
      </c>
      <c r="B14" s="87"/>
      <c r="C14" s="87"/>
      <c r="D14" s="87"/>
      <c r="E14" s="87"/>
      <c r="F14" s="88">
        <v>9508.6440000000002</v>
      </c>
      <c r="G14" s="287" t="s">
        <v>5</v>
      </c>
      <c r="H14" s="88">
        <v>3024.627</v>
      </c>
      <c r="I14" s="88">
        <v>56.93</v>
      </c>
      <c r="J14" s="88">
        <v>43.07</v>
      </c>
      <c r="K14" s="88"/>
      <c r="L14" s="88">
        <v>8648.81</v>
      </c>
      <c r="M14" s="287" t="s">
        <v>5</v>
      </c>
      <c r="N14" s="88">
        <v>2753.4989999999998</v>
      </c>
      <c r="O14" s="88">
        <v>62.588999999999999</v>
      </c>
      <c r="P14" s="88">
        <v>37.411000000000001</v>
      </c>
    </row>
    <row r="15" spans="1:16" s="286" customFormat="1">
      <c r="A15" s="87" t="s">
        <v>35</v>
      </c>
      <c r="B15" s="87"/>
      <c r="C15" s="87"/>
      <c r="D15" s="87"/>
      <c r="E15" s="87"/>
      <c r="F15" s="88">
        <v>8778.6880000000001</v>
      </c>
      <c r="G15" s="287" t="s">
        <v>5</v>
      </c>
      <c r="H15" s="88">
        <v>3156.3939999999998</v>
      </c>
      <c r="I15" s="88">
        <v>73.290000000000006</v>
      </c>
      <c r="J15" s="88">
        <v>26.71</v>
      </c>
      <c r="K15" s="88"/>
      <c r="L15" s="88">
        <v>8811.6470000000008</v>
      </c>
      <c r="M15" s="287" t="s">
        <v>5</v>
      </c>
      <c r="N15" s="88">
        <v>3135.2379999999998</v>
      </c>
      <c r="O15" s="88">
        <v>73.016000000000005</v>
      </c>
      <c r="P15" s="88">
        <v>26.984000000000002</v>
      </c>
    </row>
    <row r="16" spans="1:16" s="286" customFormat="1">
      <c r="A16" s="87" t="s">
        <v>36</v>
      </c>
      <c r="B16" s="87"/>
      <c r="C16" s="87"/>
      <c r="D16" s="87"/>
      <c r="E16" s="87"/>
      <c r="F16" s="88">
        <v>17829.167000000001</v>
      </c>
      <c r="G16" s="287" t="s">
        <v>5</v>
      </c>
      <c r="H16" s="88">
        <v>4201.0230000000001</v>
      </c>
      <c r="I16" s="88">
        <v>71.841999999999999</v>
      </c>
      <c r="J16" s="88">
        <v>28.158000000000001</v>
      </c>
      <c r="K16" s="88"/>
      <c r="L16" s="88">
        <v>17780.055</v>
      </c>
      <c r="M16" s="287" t="s">
        <v>5</v>
      </c>
      <c r="N16" s="88">
        <v>4142.7070000000003</v>
      </c>
      <c r="O16" s="88">
        <v>72.040000000000006</v>
      </c>
      <c r="P16" s="88">
        <v>27.96</v>
      </c>
    </row>
    <row r="17" spans="1:16" s="286" customFormat="1" ht="9.75" customHeight="1">
      <c r="A17" s="87"/>
      <c r="B17" s="87"/>
      <c r="C17" s="87"/>
      <c r="D17" s="87"/>
      <c r="E17" s="87"/>
      <c r="F17" s="88"/>
      <c r="G17" s="315"/>
      <c r="H17" s="88"/>
      <c r="I17" s="88"/>
      <c r="J17" s="88"/>
      <c r="K17" s="88"/>
      <c r="L17" s="88"/>
      <c r="M17" s="315"/>
      <c r="N17" s="88"/>
      <c r="O17" s="88"/>
      <c r="P17" s="88"/>
    </row>
    <row r="18" spans="1:16" s="286" customFormat="1">
      <c r="A18" s="87" t="s">
        <v>37</v>
      </c>
      <c r="B18" s="87"/>
      <c r="C18" s="87"/>
      <c r="D18" s="87"/>
      <c r="E18" s="87"/>
      <c r="F18" s="88">
        <v>22618.763999999999</v>
      </c>
      <c r="G18" s="287" t="s">
        <v>5</v>
      </c>
      <c r="H18" s="88">
        <v>10338.459000000001</v>
      </c>
      <c r="I18" s="88">
        <v>70.747</v>
      </c>
      <c r="J18" s="88">
        <v>29.253</v>
      </c>
      <c r="K18" s="88"/>
      <c r="L18" s="88">
        <v>23128.432000000001</v>
      </c>
      <c r="M18" s="287" t="s">
        <v>5</v>
      </c>
      <c r="N18" s="88">
        <v>10408.145</v>
      </c>
      <c r="O18" s="88">
        <v>69.188000000000002</v>
      </c>
      <c r="P18" s="88">
        <v>30.812000000000001</v>
      </c>
    </row>
    <row r="19" spans="1:16" s="286" customFormat="1">
      <c r="A19" s="87" t="s">
        <v>38</v>
      </c>
      <c r="B19" s="87"/>
      <c r="C19" s="87"/>
      <c r="D19" s="87"/>
      <c r="E19" s="87"/>
      <c r="F19" s="88">
        <v>6107.6530000000002</v>
      </c>
      <c r="G19" s="287" t="s">
        <v>5</v>
      </c>
      <c r="H19" s="88">
        <v>1962.595</v>
      </c>
      <c r="I19" s="88">
        <v>46.478000000000002</v>
      </c>
      <c r="J19" s="88">
        <v>53.521999999999998</v>
      </c>
      <c r="K19" s="88"/>
      <c r="L19" s="88">
        <v>5189.0159999999996</v>
      </c>
      <c r="M19" s="287" t="s">
        <v>5</v>
      </c>
      <c r="N19" s="88">
        <v>1668.8140000000001</v>
      </c>
      <c r="O19" s="88">
        <v>54.706000000000003</v>
      </c>
      <c r="P19" s="88">
        <v>45.293999999999997</v>
      </c>
    </row>
    <row r="20" spans="1:16" s="286" customFormat="1">
      <c r="A20" s="87" t="s">
        <v>39</v>
      </c>
      <c r="B20" s="87"/>
      <c r="C20" s="87"/>
      <c r="D20" s="87"/>
      <c r="E20" s="87"/>
      <c r="F20" s="88">
        <v>14616.665000000001</v>
      </c>
      <c r="G20" s="287" t="s">
        <v>5</v>
      </c>
      <c r="H20" s="88">
        <v>6180.3519999999999</v>
      </c>
      <c r="I20" s="88">
        <v>81.710999999999999</v>
      </c>
      <c r="J20" s="88">
        <v>18.289000000000001</v>
      </c>
      <c r="K20" s="88"/>
      <c r="L20" s="88">
        <v>15566.115</v>
      </c>
      <c r="M20" s="287" t="s">
        <v>5</v>
      </c>
      <c r="N20" s="88">
        <v>6218.9579999999996</v>
      </c>
      <c r="O20" s="88">
        <v>76.727000000000004</v>
      </c>
      <c r="P20" s="88">
        <v>23.273</v>
      </c>
    </row>
    <row r="21" spans="1:16" s="286" customFormat="1">
      <c r="A21" s="87" t="s">
        <v>40</v>
      </c>
      <c r="B21" s="87"/>
      <c r="C21" s="87"/>
      <c r="D21" s="87"/>
      <c r="E21" s="87"/>
      <c r="F21" s="88">
        <v>3225.5309999999999</v>
      </c>
      <c r="G21" s="287" t="s">
        <v>5</v>
      </c>
      <c r="H21" s="88">
        <v>2585.989</v>
      </c>
      <c r="I21" s="88">
        <v>98.263999999999996</v>
      </c>
      <c r="J21" s="88">
        <v>1.736</v>
      </c>
      <c r="K21" s="88"/>
      <c r="L21" s="88">
        <v>3287.569</v>
      </c>
      <c r="M21" s="287" t="s">
        <v>5</v>
      </c>
      <c r="N21" s="88">
        <v>2586.4969999999998</v>
      </c>
      <c r="O21" s="88">
        <v>96.409000000000006</v>
      </c>
      <c r="P21" s="88">
        <v>3.5910000000000002</v>
      </c>
    </row>
    <row r="22" spans="1:16" s="286" customFormat="1">
      <c r="A22" s="87" t="s">
        <v>41</v>
      </c>
      <c r="B22" s="87"/>
      <c r="C22" s="87"/>
      <c r="D22" s="87"/>
      <c r="E22" s="87"/>
      <c r="F22" s="88">
        <v>8925.2999999999993</v>
      </c>
      <c r="G22" s="287" t="s">
        <v>5</v>
      </c>
      <c r="H22" s="88">
        <v>6011.6769999999997</v>
      </c>
      <c r="I22" s="88">
        <v>74.647000000000006</v>
      </c>
      <c r="J22" s="88">
        <v>25.353000000000002</v>
      </c>
      <c r="K22" s="88"/>
      <c r="L22" s="88">
        <v>9559.6460000000006</v>
      </c>
      <c r="M22" s="287" t="s">
        <v>5</v>
      </c>
      <c r="N22" s="88">
        <v>6033.433</v>
      </c>
      <c r="O22" s="88">
        <v>69.692999999999998</v>
      </c>
      <c r="P22" s="88">
        <v>30.306999999999999</v>
      </c>
    </row>
    <row r="23" spans="1:16" s="286" customFormat="1" ht="9.75" customHeight="1">
      <c r="A23" s="87"/>
      <c r="B23" s="87"/>
      <c r="C23" s="87"/>
      <c r="D23" s="87"/>
      <c r="E23" s="87"/>
      <c r="F23" s="88"/>
      <c r="G23" s="287"/>
      <c r="H23" s="88"/>
      <c r="I23" s="88"/>
      <c r="J23" s="88"/>
      <c r="K23" s="88"/>
      <c r="L23" s="88"/>
      <c r="M23" s="287"/>
      <c r="N23" s="88"/>
      <c r="O23" s="88"/>
      <c r="P23" s="88"/>
    </row>
    <row r="24" spans="1:16" s="286" customFormat="1">
      <c r="A24" s="87" t="s">
        <v>42</v>
      </c>
      <c r="B24" s="87"/>
      <c r="C24" s="87"/>
      <c r="D24" s="87"/>
      <c r="E24" s="87"/>
      <c r="F24" s="88">
        <v>36669.205000000002</v>
      </c>
      <c r="G24" s="287" t="s">
        <v>5</v>
      </c>
      <c r="H24" s="88">
        <v>5181.5469999999996</v>
      </c>
      <c r="I24" s="88">
        <v>73.971000000000004</v>
      </c>
      <c r="J24" s="88">
        <v>26.029</v>
      </c>
      <c r="K24" s="88"/>
      <c r="L24" s="88">
        <v>35067.925999999999</v>
      </c>
      <c r="M24" s="287" t="s">
        <v>5</v>
      </c>
      <c r="N24" s="88">
        <v>5124.527</v>
      </c>
      <c r="O24" s="88">
        <v>77.347999999999999</v>
      </c>
      <c r="P24" s="88">
        <v>22.652000000000001</v>
      </c>
    </row>
    <row r="25" spans="1:16" s="286" customFormat="1" ht="12.75" customHeight="1">
      <c r="A25" s="87" t="s">
        <v>146</v>
      </c>
      <c r="B25" s="87"/>
      <c r="C25" s="87"/>
      <c r="D25" s="87"/>
      <c r="E25" s="87"/>
      <c r="F25" s="88">
        <v>19545.46</v>
      </c>
      <c r="G25" s="287" t="s">
        <v>5</v>
      </c>
      <c r="H25" s="88">
        <v>3125.509</v>
      </c>
      <c r="I25" s="88">
        <v>58.738</v>
      </c>
      <c r="J25" s="88">
        <v>41.262</v>
      </c>
      <c r="K25" s="88"/>
      <c r="L25" s="88">
        <v>19796.169000000002</v>
      </c>
      <c r="M25" s="287" t="s">
        <v>5</v>
      </c>
      <c r="N25" s="88">
        <v>3256.0390000000002</v>
      </c>
      <c r="O25" s="88">
        <v>57.994</v>
      </c>
      <c r="P25" s="88">
        <v>42.006</v>
      </c>
    </row>
    <row r="26" spans="1:16" s="286" customFormat="1">
      <c r="A26" s="87" t="s">
        <v>43</v>
      </c>
      <c r="B26" s="87"/>
      <c r="C26" s="87"/>
      <c r="D26" s="87"/>
      <c r="E26" s="87"/>
      <c r="F26" s="88">
        <v>12457.516</v>
      </c>
      <c r="G26" s="287" t="s">
        <v>5</v>
      </c>
      <c r="H26" s="88">
        <v>3794.5320000000002</v>
      </c>
      <c r="I26" s="88">
        <v>63.325000000000003</v>
      </c>
      <c r="J26" s="88">
        <v>36.674999999999997</v>
      </c>
      <c r="K26" s="88"/>
      <c r="L26" s="88">
        <v>13234.079</v>
      </c>
      <c r="M26" s="287" t="s">
        <v>5</v>
      </c>
      <c r="N26" s="88">
        <v>3940.375</v>
      </c>
      <c r="O26" s="88">
        <v>59.609000000000002</v>
      </c>
      <c r="P26" s="88">
        <v>40.390999999999998</v>
      </c>
    </row>
    <row r="27" spans="1:16" s="286" customFormat="1">
      <c r="A27" s="87" t="s">
        <v>44</v>
      </c>
      <c r="B27" s="87"/>
      <c r="C27" s="87"/>
      <c r="D27" s="87"/>
      <c r="E27" s="87"/>
      <c r="F27" s="88">
        <v>46777.457000000002</v>
      </c>
      <c r="G27" s="287" t="s">
        <v>5</v>
      </c>
      <c r="H27" s="88">
        <v>6024.3490000000002</v>
      </c>
      <c r="I27" s="88">
        <v>73.412000000000006</v>
      </c>
      <c r="J27" s="88">
        <v>26.588000000000001</v>
      </c>
      <c r="K27" s="88"/>
      <c r="L27" s="88">
        <v>46122.557000000001</v>
      </c>
      <c r="M27" s="287" t="s">
        <v>5</v>
      </c>
      <c r="N27" s="88">
        <v>5974.22</v>
      </c>
      <c r="O27" s="88">
        <v>74.454999999999998</v>
      </c>
      <c r="P27" s="88">
        <v>25.545000000000002</v>
      </c>
    </row>
    <row r="28" spans="1:16" s="286" customFormat="1" ht="12" customHeight="1">
      <c r="A28" s="87" t="s">
        <v>147</v>
      </c>
      <c r="B28" s="87"/>
      <c r="C28" s="87"/>
      <c r="D28" s="87"/>
      <c r="E28" s="87"/>
      <c r="F28" s="88">
        <v>22347.39</v>
      </c>
      <c r="G28" s="287" t="s">
        <v>5</v>
      </c>
      <c r="H28" s="88">
        <v>4036.8270000000002</v>
      </c>
      <c r="I28" s="88">
        <v>60.017000000000003</v>
      </c>
      <c r="J28" s="88">
        <v>39.982999999999997</v>
      </c>
      <c r="K28" s="88"/>
      <c r="L28" s="88">
        <v>21491.771000000001</v>
      </c>
      <c r="M28" s="287" t="s">
        <v>5</v>
      </c>
      <c r="N28" s="88">
        <v>3824.2469999999998</v>
      </c>
      <c r="O28" s="88">
        <v>62.164000000000001</v>
      </c>
      <c r="P28" s="88">
        <v>37.835999999999999</v>
      </c>
    </row>
    <row r="29" spans="1:16" s="286" customFormat="1" ht="9.75" customHeight="1">
      <c r="A29" s="87"/>
      <c r="B29" s="87"/>
      <c r="C29" s="87"/>
      <c r="D29" s="87"/>
      <c r="E29" s="87"/>
      <c r="F29" s="88"/>
      <c r="G29" s="287"/>
      <c r="H29" s="88"/>
      <c r="I29" s="88"/>
      <c r="J29" s="88"/>
      <c r="K29" s="88"/>
      <c r="L29" s="88"/>
      <c r="M29" s="287"/>
      <c r="N29" s="88"/>
      <c r="O29" s="88"/>
      <c r="P29" s="88"/>
    </row>
    <row r="30" spans="1:16" s="286" customFormat="1">
      <c r="A30" s="87" t="s">
        <v>45</v>
      </c>
      <c r="B30" s="87"/>
      <c r="C30" s="87"/>
      <c r="D30" s="87"/>
      <c r="E30" s="87"/>
      <c r="F30" s="88">
        <v>10989.273999999999</v>
      </c>
      <c r="G30" s="287" t="s">
        <v>5</v>
      </c>
      <c r="H30" s="88">
        <v>3097.7559999999999</v>
      </c>
      <c r="I30" s="88">
        <v>71.951999999999998</v>
      </c>
      <c r="J30" s="88">
        <v>28.047999999999998</v>
      </c>
      <c r="K30" s="88"/>
      <c r="L30" s="88">
        <v>11870.846</v>
      </c>
      <c r="M30" s="287" t="s">
        <v>5</v>
      </c>
      <c r="N30" s="88">
        <v>3097.547</v>
      </c>
      <c r="O30" s="88">
        <v>66.608999999999995</v>
      </c>
      <c r="P30" s="88">
        <v>33.390999999999998</v>
      </c>
    </row>
    <row r="31" spans="1:16" s="286" customFormat="1">
      <c r="A31" s="87" t="s">
        <v>46</v>
      </c>
      <c r="B31" s="87"/>
      <c r="C31" s="87"/>
      <c r="D31" s="87"/>
      <c r="E31" s="87"/>
      <c r="F31" s="88">
        <v>13069.146000000001</v>
      </c>
      <c r="G31" s="287" t="s">
        <v>5</v>
      </c>
      <c r="H31" s="88">
        <v>4207.4250000000002</v>
      </c>
      <c r="I31" s="88">
        <v>59.8</v>
      </c>
      <c r="J31" s="88">
        <v>40.200000000000003</v>
      </c>
      <c r="K31" s="88"/>
      <c r="L31" s="88">
        <v>12151.313</v>
      </c>
      <c r="M31" s="287" t="s">
        <v>5</v>
      </c>
      <c r="N31" s="88">
        <v>4082.5160000000001</v>
      </c>
      <c r="O31" s="88">
        <v>64.316000000000003</v>
      </c>
      <c r="P31" s="88">
        <v>35.683999999999997</v>
      </c>
    </row>
    <row r="32" spans="1:16" s="286" customFormat="1">
      <c r="A32" s="87" t="s">
        <v>47</v>
      </c>
      <c r="B32" s="87"/>
      <c r="C32" s="87"/>
      <c r="D32" s="87"/>
      <c r="E32" s="87"/>
      <c r="F32" s="88">
        <v>11934.397000000001</v>
      </c>
      <c r="G32" s="287" t="s">
        <v>5</v>
      </c>
      <c r="H32" s="88">
        <v>4668.4480000000003</v>
      </c>
      <c r="I32" s="88">
        <v>54.758000000000003</v>
      </c>
      <c r="J32" s="88">
        <v>45.241999999999997</v>
      </c>
      <c r="K32" s="88"/>
      <c r="L32" s="88">
        <v>9886.8880000000008</v>
      </c>
      <c r="M32" s="287" t="s">
        <v>5</v>
      </c>
      <c r="N32" s="88">
        <v>4430.5349999999999</v>
      </c>
      <c r="O32" s="88">
        <v>66.097999999999999</v>
      </c>
      <c r="P32" s="88">
        <v>33.902000000000001</v>
      </c>
    </row>
    <row r="33" spans="1:16" s="286" customFormat="1">
      <c r="A33" s="87" t="s">
        <v>48</v>
      </c>
      <c r="B33" s="87"/>
      <c r="C33" s="87"/>
      <c r="D33" s="87"/>
      <c r="E33" s="87"/>
      <c r="F33" s="88">
        <v>17488.802</v>
      </c>
      <c r="G33" s="287" t="s">
        <v>5</v>
      </c>
      <c r="H33" s="88">
        <v>5252.741</v>
      </c>
      <c r="I33" s="88">
        <v>67.596999999999994</v>
      </c>
      <c r="J33" s="88">
        <v>32.402999999999999</v>
      </c>
      <c r="K33" s="88"/>
      <c r="L33" s="88">
        <v>17796.659</v>
      </c>
      <c r="M33" s="287" t="s">
        <v>5</v>
      </c>
      <c r="N33" s="88">
        <v>5189.3280000000004</v>
      </c>
      <c r="O33" s="88">
        <v>66.427999999999997</v>
      </c>
      <c r="P33" s="88">
        <v>33.572000000000003</v>
      </c>
    </row>
    <row r="34" spans="1:16" s="286" customFormat="1">
      <c r="A34" s="89" t="s">
        <v>49</v>
      </c>
      <c r="B34" s="89"/>
      <c r="C34" s="89"/>
      <c r="D34" s="89"/>
      <c r="E34" s="89"/>
      <c r="F34" s="90">
        <v>12148.3</v>
      </c>
      <c r="G34" s="287" t="s">
        <v>5</v>
      </c>
      <c r="H34" s="90">
        <v>2892.1329999999998</v>
      </c>
      <c r="I34" s="90">
        <v>64.382000000000005</v>
      </c>
      <c r="J34" s="90">
        <v>35.618000000000002</v>
      </c>
      <c r="K34" s="90"/>
      <c r="L34" s="90">
        <v>12934.808999999999</v>
      </c>
      <c r="M34" s="287" t="s">
        <v>5</v>
      </c>
      <c r="N34" s="90">
        <v>2859.1840000000002</v>
      </c>
      <c r="O34" s="90">
        <v>60.466999999999999</v>
      </c>
      <c r="P34" s="90">
        <v>39.533000000000001</v>
      </c>
    </row>
    <row r="35" spans="1:16" s="286" customFormat="1" ht="9.75" customHeight="1">
      <c r="A35" s="91"/>
      <c r="B35" s="91"/>
      <c r="C35" s="91"/>
      <c r="D35" s="91"/>
      <c r="E35" s="91"/>
      <c r="F35" s="90"/>
      <c r="G35" s="287"/>
      <c r="H35" s="90"/>
      <c r="I35" s="90"/>
      <c r="J35" s="90"/>
      <c r="K35" s="90"/>
      <c r="L35" s="90"/>
      <c r="M35" s="287"/>
      <c r="N35" s="90"/>
      <c r="O35" s="90"/>
      <c r="P35" s="90"/>
    </row>
    <row r="36" spans="1:16" s="286" customFormat="1">
      <c r="A36" s="89" t="s">
        <v>50</v>
      </c>
      <c r="B36" s="89"/>
      <c r="C36" s="89"/>
      <c r="D36" s="89"/>
      <c r="E36" s="89"/>
      <c r="F36" s="90">
        <v>10979.799000000001</v>
      </c>
      <c r="G36" s="287" t="s">
        <v>5</v>
      </c>
      <c r="H36" s="90">
        <v>4225.4489999999996</v>
      </c>
      <c r="I36" s="90">
        <v>77.739999999999995</v>
      </c>
      <c r="J36" s="90">
        <v>22.26</v>
      </c>
      <c r="K36" s="90"/>
      <c r="L36" s="90">
        <v>12533.773999999999</v>
      </c>
      <c r="M36" s="287" t="s">
        <v>5</v>
      </c>
      <c r="N36" s="90">
        <v>4056.4459999999999</v>
      </c>
      <c r="O36" s="90">
        <v>68.102000000000004</v>
      </c>
      <c r="P36" s="90">
        <v>31.898</v>
      </c>
    </row>
    <row r="37" spans="1:16" s="286" customFormat="1">
      <c r="A37" s="89" t="s">
        <v>51</v>
      </c>
      <c r="B37" s="89"/>
      <c r="C37" s="89"/>
      <c r="D37" s="89"/>
      <c r="E37" s="89"/>
      <c r="F37" s="90">
        <v>6074.4250000000002</v>
      </c>
      <c r="G37" s="287" t="s">
        <v>5</v>
      </c>
      <c r="H37" s="90">
        <v>2205.5909999999999</v>
      </c>
      <c r="I37" s="90">
        <v>55.16</v>
      </c>
      <c r="J37" s="90">
        <v>44.84</v>
      </c>
      <c r="K37" s="90"/>
      <c r="L37" s="90">
        <v>4530.6570000000002</v>
      </c>
      <c r="M37" s="287" t="s">
        <v>5</v>
      </c>
      <c r="N37" s="90">
        <v>1870.8620000000001</v>
      </c>
      <c r="O37" s="90">
        <v>73.954999999999998</v>
      </c>
      <c r="P37" s="90">
        <v>26.045000000000002</v>
      </c>
    </row>
    <row r="38" spans="1:16" s="286" customFormat="1">
      <c r="A38" s="89" t="s">
        <v>52</v>
      </c>
      <c r="B38" s="89"/>
      <c r="C38" s="89"/>
      <c r="D38" s="89"/>
      <c r="E38" s="89"/>
      <c r="F38" s="90">
        <v>16336.244000000001</v>
      </c>
      <c r="G38" s="287" t="s">
        <v>5</v>
      </c>
      <c r="H38" s="90">
        <v>6920.3050000000003</v>
      </c>
      <c r="I38" s="90">
        <v>84.978999999999999</v>
      </c>
      <c r="J38" s="90">
        <v>15.021000000000001</v>
      </c>
      <c r="K38" s="90"/>
      <c r="L38" s="90">
        <v>15805.297</v>
      </c>
      <c r="M38" s="287" t="s">
        <v>5</v>
      </c>
      <c r="N38" s="90">
        <v>6916.5320000000002</v>
      </c>
      <c r="O38" s="90">
        <v>87.834000000000003</v>
      </c>
      <c r="P38" s="90">
        <v>12.166</v>
      </c>
    </row>
    <row r="39" spans="1:16" s="286" customFormat="1">
      <c r="A39" s="89" t="s">
        <v>53</v>
      </c>
      <c r="B39" s="89"/>
      <c r="C39" s="89"/>
      <c r="D39" s="89"/>
      <c r="E39" s="89"/>
      <c r="F39" s="90">
        <v>9757.6769999999997</v>
      </c>
      <c r="G39" s="287" t="s">
        <v>5</v>
      </c>
      <c r="H39" s="90">
        <v>4983.7179999999998</v>
      </c>
      <c r="I39" s="90">
        <v>94.537000000000006</v>
      </c>
      <c r="J39" s="90">
        <v>5.4630000000000001</v>
      </c>
      <c r="K39" s="90"/>
      <c r="L39" s="90">
        <v>10468.998</v>
      </c>
      <c r="M39" s="287" t="s">
        <v>5</v>
      </c>
      <c r="N39" s="90">
        <v>5002.4369999999999</v>
      </c>
      <c r="O39" s="90">
        <v>88.114000000000004</v>
      </c>
      <c r="P39" s="90">
        <v>11.885999999999999</v>
      </c>
    </row>
    <row r="40" spans="1:16" s="286" customFormat="1" ht="12" customHeight="1" thickBot="1">
      <c r="A40" s="288"/>
      <c r="B40" s="288"/>
      <c r="C40" s="288"/>
      <c r="D40" s="288"/>
      <c r="E40" s="288"/>
      <c r="F40" s="289"/>
      <c r="G40" s="92"/>
      <c r="H40" s="93"/>
      <c r="I40" s="92"/>
      <c r="J40" s="93"/>
      <c r="K40" s="93"/>
      <c r="L40" s="289"/>
      <c r="M40" s="92"/>
      <c r="N40" s="93"/>
      <c r="O40" s="92"/>
      <c r="P40" s="93"/>
    </row>
    <row r="41" spans="1:16" s="286" customFormat="1" ht="12.75" customHeight="1" thickTop="1">
      <c r="A41" s="290" t="s">
        <v>264</v>
      </c>
      <c r="B41" s="290"/>
      <c r="C41" s="290"/>
      <c r="D41" s="290"/>
      <c r="E41" s="290"/>
    </row>
    <row r="42" spans="1:16" s="286" customFormat="1"/>
    <row r="43" spans="1:16" s="286" customFormat="1"/>
    <row r="44" spans="1:16" s="286" customFormat="1"/>
    <row r="45" spans="1:16" s="286" customFormat="1"/>
    <row r="49" spans="9:15">
      <c r="I49" s="94"/>
      <c r="O49" s="94"/>
    </row>
  </sheetData>
  <mergeCells count="4">
    <mergeCell ref="I7:J7"/>
    <mergeCell ref="F6:J6"/>
    <mergeCell ref="L6:P6"/>
    <mergeCell ref="O7:P7"/>
  </mergeCells>
  <phoneticPr fontId="18"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codeName="Blad6" enableFormatConditionsCalculation="0"/>
  <dimension ref="A1:AB39"/>
  <sheetViews>
    <sheetView zoomScaleNormal="100" workbookViewId="0">
      <selection activeCell="O34" sqref="O34"/>
    </sheetView>
  </sheetViews>
  <sheetFormatPr defaultRowHeight="12.75"/>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15">
      <c r="A2" s="191" t="s">
        <v>346</v>
      </c>
      <c r="B2" s="108"/>
      <c r="C2" s="108"/>
      <c r="D2" s="108"/>
      <c r="E2" s="108"/>
      <c r="F2" s="20"/>
      <c r="G2" s="20"/>
      <c r="H2" s="20"/>
      <c r="I2" s="20"/>
      <c r="J2" s="20"/>
      <c r="K2" s="20"/>
      <c r="L2" s="20"/>
      <c r="M2" s="20"/>
      <c r="N2" s="20"/>
      <c r="O2" s="20"/>
      <c r="P2" s="20"/>
      <c r="Q2" s="20"/>
      <c r="R2" s="20"/>
      <c r="S2" s="20"/>
      <c r="T2" s="20"/>
      <c r="U2" s="20"/>
      <c r="V2" s="20"/>
      <c r="W2" s="20"/>
      <c r="X2" s="20"/>
      <c r="Y2" s="20"/>
      <c r="Z2" s="20"/>
      <c r="AA2" s="20"/>
      <c r="AB2" s="20"/>
    </row>
    <row r="3" spans="1:28" ht="15" hidden="1">
      <c r="A3" s="191"/>
      <c r="B3" s="108"/>
      <c r="C3" s="108"/>
      <c r="D3" s="108"/>
      <c r="E3" s="108"/>
      <c r="F3" s="20"/>
      <c r="G3" s="20"/>
      <c r="H3" s="20"/>
      <c r="I3" s="20"/>
      <c r="J3" s="20"/>
      <c r="K3" s="20"/>
      <c r="L3" s="20"/>
      <c r="M3" s="20"/>
      <c r="N3" s="20"/>
      <c r="O3" s="20"/>
      <c r="P3" s="20"/>
      <c r="Q3" s="20"/>
      <c r="R3" s="20"/>
      <c r="S3" s="20"/>
      <c r="T3" s="20"/>
      <c r="U3" s="20"/>
      <c r="V3" s="20"/>
      <c r="W3" s="20"/>
      <c r="X3" s="20"/>
      <c r="Y3" s="20"/>
      <c r="Z3" s="20"/>
      <c r="AA3" s="20"/>
      <c r="AB3" s="20"/>
    </row>
    <row r="4" spans="1:28" ht="15.75" thickBot="1">
      <c r="A4" s="196" t="s">
        <v>347</v>
      </c>
      <c r="B4" s="108"/>
      <c r="C4" s="108"/>
      <c r="D4" s="108"/>
      <c r="E4" s="108"/>
      <c r="F4" s="20"/>
      <c r="G4" s="20"/>
      <c r="H4" s="20"/>
      <c r="I4" s="20"/>
      <c r="J4" s="20"/>
      <c r="K4" s="20"/>
      <c r="L4" s="20"/>
      <c r="M4" s="20"/>
      <c r="N4" s="20"/>
      <c r="O4" s="20"/>
      <c r="P4" s="20"/>
      <c r="Q4" s="20"/>
      <c r="R4" s="20"/>
      <c r="S4" s="20"/>
      <c r="T4" s="20"/>
      <c r="U4" s="20"/>
      <c r="V4" s="20"/>
      <c r="W4" s="20"/>
      <c r="X4" s="20"/>
      <c r="Y4" s="20"/>
      <c r="Z4" s="20"/>
      <c r="AA4" s="45"/>
      <c r="AB4" s="20"/>
    </row>
    <row r="5" spans="1:28" ht="15.75" hidden="1" thickBot="1">
      <c r="A5" s="108"/>
      <c r="B5" s="108"/>
      <c r="C5" s="108"/>
      <c r="D5" s="108"/>
      <c r="E5" s="108"/>
      <c r="F5" s="20"/>
      <c r="G5" s="20"/>
      <c r="H5" s="20"/>
      <c r="I5" s="20"/>
      <c r="J5" s="20"/>
      <c r="K5" s="20"/>
      <c r="L5" s="20"/>
      <c r="M5" s="20"/>
      <c r="N5" s="20"/>
      <c r="O5" s="20"/>
      <c r="P5" s="20"/>
      <c r="Q5" s="20"/>
      <c r="R5" s="20"/>
      <c r="S5" s="20"/>
      <c r="T5" s="20"/>
      <c r="U5" s="20"/>
      <c r="V5" s="20"/>
      <c r="W5" s="20"/>
      <c r="X5" s="20"/>
      <c r="Y5" s="20"/>
      <c r="Z5" s="20"/>
      <c r="AA5" s="45"/>
      <c r="AB5" s="20"/>
    </row>
    <row r="6" spans="1:28">
      <c r="A6" s="279" t="s">
        <v>54</v>
      </c>
      <c r="B6" s="279"/>
      <c r="C6" s="279"/>
      <c r="D6" s="279"/>
      <c r="E6" s="279"/>
      <c r="F6" s="342" t="s">
        <v>55</v>
      </c>
      <c r="G6" s="343"/>
      <c r="H6" s="343"/>
      <c r="I6" s="343"/>
      <c r="J6" s="343"/>
      <c r="K6" s="343"/>
      <c r="L6" s="343"/>
      <c r="M6" s="343"/>
      <c r="N6" s="343"/>
      <c r="O6" s="343"/>
      <c r="P6" s="343"/>
      <c r="Q6" s="343"/>
      <c r="R6" s="343"/>
      <c r="S6" s="343"/>
      <c r="T6" s="343"/>
      <c r="U6" s="343"/>
      <c r="V6" s="343"/>
      <c r="W6" s="343"/>
      <c r="X6" s="343"/>
      <c r="Y6" s="343"/>
      <c r="Z6" s="343"/>
      <c r="AA6" s="101"/>
      <c r="AB6" s="344" t="s">
        <v>125</v>
      </c>
    </row>
    <row r="7" spans="1:28" ht="36.75" customHeight="1" thickBot="1">
      <c r="A7" s="45"/>
      <c r="B7" s="107"/>
      <c r="C7" s="107"/>
      <c r="D7" s="107"/>
      <c r="E7" s="107"/>
      <c r="F7" s="105">
        <v>1</v>
      </c>
      <c r="G7" s="105">
        <v>3</v>
      </c>
      <c r="H7" s="105">
        <v>4</v>
      </c>
      <c r="I7" s="105">
        <v>5</v>
      </c>
      <c r="J7" s="105">
        <v>6</v>
      </c>
      <c r="K7" s="105">
        <v>7</v>
      </c>
      <c r="L7" s="105">
        <v>8</v>
      </c>
      <c r="M7" s="105">
        <v>9</v>
      </c>
      <c r="N7" s="105">
        <v>10</v>
      </c>
      <c r="O7" s="105">
        <v>12</v>
      </c>
      <c r="P7" s="105">
        <v>13</v>
      </c>
      <c r="Q7" s="105">
        <v>14</v>
      </c>
      <c r="R7" s="105">
        <v>17</v>
      </c>
      <c r="S7" s="105">
        <v>18</v>
      </c>
      <c r="T7" s="105">
        <v>19</v>
      </c>
      <c r="U7" s="105">
        <v>20</v>
      </c>
      <c r="V7" s="105">
        <v>21</v>
      </c>
      <c r="W7" s="105">
        <v>22</v>
      </c>
      <c r="X7" s="105">
        <v>23</v>
      </c>
      <c r="Y7" s="105">
        <v>24</v>
      </c>
      <c r="Z7" s="105">
        <v>25</v>
      </c>
      <c r="AA7" s="295" t="s">
        <v>24</v>
      </c>
      <c r="AB7" s="345"/>
    </row>
    <row r="8" spans="1:28" s="35" customFormat="1" ht="11.25" customHeight="1">
      <c r="A8" s="127"/>
      <c r="B8" s="127"/>
      <c r="C8" s="127"/>
      <c r="D8" s="127"/>
      <c r="E8" s="127"/>
      <c r="F8" s="128"/>
      <c r="G8" s="128"/>
      <c r="H8" s="128"/>
      <c r="I8" s="128"/>
      <c r="J8" s="128"/>
      <c r="K8" s="128"/>
      <c r="L8" s="128"/>
      <c r="M8" s="128"/>
      <c r="N8" s="128"/>
      <c r="O8" s="128"/>
      <c r="P8" s="128"/>
      <c r="Q8" s="128"/>
      <c r="R8" s="128"/>
      <c r="S8" s="128"/>
      <c r="T8" s="128"/>
      <c r="U8" s="128"/>
      <c r="V8" s="128"/>
      <c r="W8" s="128"/>
      <c r="X8" s="128"/>
      <c r="Y8" s="128"/>
      <c r="Z8" s="128"/>
      <c r="AA8" s="251"/>
      <c r="AB8" s="128"/>
    </row>
    <row r="9" spans="1:28" s="35" customFormat="1" ht="11.25" hidden="1" customHeight="1">
      <c r="A9" s="127"/>
      <c r="B9" s="127"/>
      <c r="C9" s="127"/>
      <c r="D9" s="127"/>
      <c r="E9" s="127"/>
      <c r="F9" s="128"/>
      <c r="G9" s="128"/>
      <c r="H9" s="128"/>
      <c r="I9" s="128"/>
      <c r="J9" s="128"/>
      <c r="K9" s="128"/>
      <c r="L9" s="128"/>
      <c r="M9" s="128"/>
      <c r="N9" s="128"/>
      <c r="O9" s="128"/>
      <c r="P9" s="128"/>
      <c r="Q9" s="128"/>
      <c r="R9" s="128"/>
      <c r="S9" s="128"/>
      <c r="T9" s="128"/>
      <c r="U9" s="128"/>
      <c r="V9" s="128"/>
      <c r="W9" s="128"/>
      <c r="X9" s="128"/>
      <c r="Y9" s="128"/>
      <c r="Z9" s="128"/>
      <c r="AA9" s="251"/>
      <c r="AB9" s="128"/>
    </row>
    <row r="10" spans="1:28" s="35" customFormat="1" ht="11.25" hidden="1" customHeight="1">
      <c r="A10" s="127"/>
      <c r="B10" s="127"/>
      <c r="C10" s="127"/>
      <c r="D10" s="127"/>
      <c r="E10" s="127"/>
      <c r="F10" s="128"/>
      <c r="G10" s="128"/>
      <c r="H10" s="128"/>
      <c r="I10" s="128"/>
      <c r="J10" s="128"/>
      <c r="K10" s="128"/>
      <c r="L10" s="128"/>
      <c r="M10" s="128"/>
      <c r="N10" s="128"/>
      <c r="O10" s="128"/>
      <c r="P10" s="128"/>
      <c r="Q10" s="128"/>
      <c r="R10" s="128"/>
      <c r="S10" s="128"/>
      <c r="T10" s="128"/>
      <c r="U10" s="128"/>
      <c r="V10" s="128"/>
      <c r="W10" s="128"/>
      <c r="X10" s="128"/>
      <c r="Y10" s="128"/>
      <c r="Z10" s="128"/>
      <c r="AA10" s="251"/>
      <c r="AB10" s="128"/>
    </row>
    <row r="11" spans="1:28" s="35" customFormat="1" ht="11.25" customHeight="1">
      <c r="A11" s="291">
        <v>1</v>
      </c>
      <c r="B11" s="127" t="s">
        <v>123</v>
      </c>
      <c r="C11" s="127"/>
      <c r="D11" s="127"/>
      <c r="E11" s="127"/>
      <c r="F11" s="292">
        <v>21677.691999999999</v>
      </c>
      <c r="G11" s="16">
        <v>972.85799999999995</v>
      </c>
      <c r="H11" s="16">
        <v>552.03300000000002</v>
      </c>
      <c r="I11" s="16">
        <v>746.34400000000005</v>
      </c>
      <c r="J11" s="16">
        <v>669.32799999999997</v>
      </c>
      <c r="K11" s="16">
        <v>38.639000000000003</v>
      </c>
      <c r="L11" s="16">
        <v>83.811999999999998</v>
      </c>
      <c r="M11" s="16">
        <v>23.248000000000001</v>
      </c>
      <c r="N11" s="16">
        <v>82.975999999999999</v>
      </c>
      <c r="O11" s="16">
        <v>680.346</v>
      </c>
      <c r="P11" s="16">
        <v>173.77</v>
      </c>
      <c r="Q11" s="16">
        <v>853.18600000000004</v>
      </c>
      <c r="R11" s="16">
        <v>206.696</v>
      </c>
      <c r="S11" s="16">
        <v>451.85399999999998</v>
      </c>
      <c r="T11" s="16">
        <v>271.988</v>
      </c>
      <c r="U11" s="16">
        <v>464.33300000000003</v>
      </c>
      <c r="V11" s="16">
        <v>252.114</v>
      </c>
      <c r="W11" s="16">
        <v>239.374</v>
      </c>
      <c r="X11" s="16">
        <v>122.512</v>
      </c>
      <c r="Y11" s="16">
        <v>83.906999999999996</v>
      </c>
      <c r="Z11" s="16">
        <v>107.297</v>
      </c>
      <c r="AA11" s="12">
        <v>28754.308000000001</v>
      </c>
      <c r="AB11" s="293">
        <v>75.388999999999996</v>
      </c>
    </row>
    <row r="12" spans="1:28" s="35" customFormat="1" ht="11.25" customHeight="1">
      <c r="A12" s="291">
        <v>3</v>
      </c>
      <c r="B12" s="127" t="s">
        <v>34</v>
      </c>
      <c r="C12" s="127"/>
      <c r="D12" s="127"/>
      <c r="E12" s="127"/>
      <c r="F12" s="16">
        <v>2128.6799999999998</v>
      </c>
      <c r="G12" s="292">
        <v>5413.2359999999999</v>
      </c>
      <c r="H12" s="16">
        <v>123.3</v>
      </c>
      <c r="I12" s="16">
        <v>89.465999999999994</v>
      </c>
      <c r="J12" s="16">
        <v>24.138000000000002</v>
      </c>
      <c r="K12" s="16">
        <v>10.249000000000001</v>
      </c>
      <c r="L12" s="16">
        <v>61.003999999999998</v>
      </c>
      <c r="M12" s="16">
        <v>13.643000000000001</v>
      </c>
      <c r="N12" s="16" t="s">
        <v>338</v>
      </c>
      <c r="O12" s="16">
        <v>105.742</v>
      </c>
      <c r="P12" s="16">
        <v>20.207999999999998</v>
      </c>
      <c r="Q12" s="16">
        <v>95.17</v>
      </c>
      <c r="R12" s="16">
        <v>55.168999999999997</v>
      </c>
      <c r="S12" s="16">
        <v>91.16</v>
      </c>
      <c r="T12" s="16">
        <v>413.93700000000001</v>
      </c>
      <c r="U12" s="16">
        <v>212.19399999999999</v>
      </c>
      <c r="V12" s="16">
        <v>616.34100000000001</v>
      </c>
      <c r="W12" s="16">
        <v>23.780999999999999</v>
      </c>
      <c r="X12" s="16" t="s">
        <v>338</v>
      </c>
      <c r="Y12" s="16">
        <v>7.6340000000000003</v>
      </c>
      <c r="Z12" s="16">
        <v>3.5910000000000002</v>
      </c>
      <c r="AA12" s="12">
        <v>9508.6440000000002</v>
      </c>
      <c r="AB12" s="293">
        <v>56.93</v>
      </c>
    </row>
    <row r="13" spans="1:28" s="35" customFormat="1" ht="11.25" customHeight="1">
      <c r="A13" s="291">
        <v>4</v>
      </c>
      <c r="B13" s="127" t="s">
        <v>35</v>
      </c>
      <c r="C13" s="127"/>
      <c r="D13" s="127"/>
      <c r="E13" s="127"/>
      <c r="F13" s="16">
        <v>553.18399999999997</v>
      </c>
      <c r="G13" s="16">
        <v>119.598</v>
      </c>
      <c r="H13" s="292">
        <v>6433.924</v>
      </c>
      <c r="I13" s="16">
        <v>386.98500000000001</v>
      </c>
      <c r="J13" s="16">
        <v>87.445999999999998</v>
      </c>
      <c r="K13" s="16">
        <v>12.101000000000001</v>
      </c>
      <c r="L13" s="16">
        <v>38.643000000000001</v>
      </c>
      <c r="M13" s="16" t="s">
        <v>338</v>
      </c>
      <c r="N13" s="16">
        <v>3.5110000000000001</v>
      </c>
      <c r="O13" s="16">
        <v>162.32599999999999</v>
      </c>
      <c r="P13" s="16">
        <v>137.422</v>
      </c>
      <c r="Q13" s="16">
        <v>322.79300000000001</v>
      </c>
      <c r="R13" s="16">
        <v>69.644999999999996</v>
      </c>
      <c r="S13" s="16">
        <v>147.07</v>
      </c>
      <c r="T13" s="16">
        <v>36.465000000000003</v>
      </c>
      <c r="U13" s="16">
        <v>178.81700000000001</v>
      </c>
      <c r="V13" s="16">
        <v>71.938000000000002</v>
      </c>
      <c r="W13" s="16">
        <v>16.817</v>
      </c>
      <c r="X13" s="16" t="s">
        <v>338</v>
      </c>
      <c r="Y13" s="16" t="s">
        <v>338</v>
      </c>
      <c r="Z13" s="16" t="s">
        <v>338</v>
      </c>
      <c r="AA13" s="12">
        <v>8778.6880000000001</v>
      </c>
      <c r="AB13" s="293">
        <v>73.290000000000006</v>
      </c>
    </row>
    <row r="14" spans="1:28" s="35" customFormat="1" ht="11.25" customHeight="1">
      <c r="A14" s="291">
        <v>5</v>
      </c>
      <c r="B14" s="127" t="s">
        <v>36</v>
      </c>
      <c r="C14" s="127"/>
      <c r="D14" s="127"/>
      <c r="E14" s="127"/>
      <c r="F14" s="16">
        <v>599.80700000000002</v>
      </c>
      <c r="G14" s="16">
        <v>80.334000000000003</v>
      </c>
      <c r="H14" s="16">
        <v>380.07100000000003</v>
      </c>
      <c r="I14" s="292">
        <v>12808.834000000001</v>
      </c>
      <c r="J14" s="16">
        <v>826.85699999999997</v>
      </c>
      <c r="K14" s="16">
        <v>32.484999999999999</v>
      </c>
      <c r="L14" s="16">
        <v>233.126</v>
      </c>
      <c r="M14" s="16">
        <v>0.98099999999999998</v>
      </c>
      <c r="N14" s="16">
        <v>61.595999999999997</v>
      </c>
      <c r="O14" s="16">
        <v>375.99099999999999</v>
      </c>
      <c r="P14" s="16">
        <v>163.12</v>
      </c>
      <c r="Q14" s="16">
        <v>1096.4960000000001</v>
      </c>
      <c r="R14" s="16">
        <v>92.626999999999995</v>
      </c>
      <c r="S14" s="16">
        <v>361.93400000000003</v>
      </c>
      <c r="T14" s="16">
        <v>430.50900000000001</v>
      </c>
      <c r="U14" s="16">
        <v>115.438</v>
      </c>
      <c r="V14" s="16">
        <v>42.774000000000001</v>
      </c>
      <c r="W14" s="16">
        <v>7.26</v>
      </c>
      <c r="X14" s="16">
        <v>39.287999999999997</v>
      </c>
      <c r="Y14" s="16">
        <v>33.222000000000001</v>
      </c>
      <c r="Z14" s="16">
        <v>46.417000000000002</v>
      </c>
      <c r="AA14" s="12">
        <v>17829.167000000001</v>
      </c>
      <c r="AB14" s="293">
        <v>71.841999999999999</v>
      </c>
    </row>
    <row r="15" spans="1:28" s="35" customFormat="1" ht="11.25" customHeight="1">
      <c r="A15" s="291">
        <v>6</v>
      </c>
      <c r="B15" s="127" t="s">
        <v>37</v>
      </c>
      <c r="C15" s="127"/>
      <c r="D15" s="127"/>
      <c r="E15" s="127"/>
      <c r="F15" s="16">
        <v>720.19799999999998</v>
      </c>
      <c r="G15" s="16">
        <v>62.771999999999998</v>
      </c>
      <c r="H15" s="16">
        <v>91.983999999999995</v>
      </c>
      <c r="I15" s="16">
        <v>725.84799999999996</v>
      </c>
      <c r="J15" s="292">
        <v>16002.133</v>
      </c>
      <c r="K15" s="16">
        <v>380.81299999999999</v>
      </c>
      <c r="L15" s="16">
        <v>1063.511</v>
      </c>
      <c r="M15" s="16" t="s">
        <v>338</v>
      </c>
      <c r="N15" s="16">
        <v>362.12799999999999</v>
      </c>
      <c r="O15" s="16">
        <v>687.72500000000002</v>
      </c>
      <c r="P15" s="16">
        <v>350.38799999999998</v>
      </c>
      <c r="Q15" s="16">
        <v>1053.934</v>
      </c>
      <c r="R15" s="16">
        <v>181.93700000000001</v>
      </c>
      <c r="S15" s="16">
        <v>339.70299999999997</v>
      </c>
      <c r="T15" s="16">
        <v>160.70599999999999</v>
      </c>
      <c r="U15" s="16">
        <v>153.19300000000001</v>
      </c>
      <c r="V15" s="16">
        <v>76.855999999999995</v>
      </c>
      <c r="W15" s="16">
        <v>66.313000000000002</v>
      </c>
      <c r="X15" s="16">
        <v>61.856000000000002</v>
      </c>
      <c r="Y15" s="16">
        <v>18.600000000000001</v>
      </c>
      <c r="Z15" s="16">
        <v>58.165999999999997</v>
      </c>
      <c r="AA15" s="12">
        <v>22618.763999999999</v>
      </c>
      <c r="AB15" s="293">
        <v>70.747</v>
      </c>
    </row>
    <row r="16" spans="1:28" s="35" customFormat="1" ht="9.75" customHeight="1">
      <c r="A16" s="291"/>
      <c r="B16" s="127"/>
      <c r="C16" s="127"/>
      <c r="D16" s="127"/>
      <c r="E16" s="127"/>
      <c r="AA16" s="270"/>
      <c r="AB16" s="293"/>
    </row>
    <row r="17" spans="1:28" s="35" customFormat="1" ht="11.25" customHeight="1">
      <c r="A17" s="291">
        <v>7</v>
      </c>
      <c r="B17" s="127" t="s">
        <v>38</v>
      </c>
      <c r="C17" s="127"/>
      <c r="D17" s="127"/>
      <c r="E17" s="127"/>
      <c r="F17" s="16">
        <v>67.2</v>
      </c>
      <c r="G17" s="16">
        <v>1.4390000000000001</v>
      </c>
      <c r="H17" s="16" t="s">
        <v>338</v>
      </c>
      <c r="I17" s="16">
        <v>84.01</v>
      </c>
      <c r="J17" s="16">
        <v>715.94799999999998</v>
      </c>
      <c r="K17" s="292">
        <v>2838.7159999999999</v>
      </c>
      <c r="L17" s="16">
        <v>658.471</v>
      </c>
      <c r="M17" s="16" t="s">
        <v>338</v>
      </c>
      <c r="N17" s="16">
        <v>361.911</v>
      </c>
      <c r="O17" s="16">
        <v>358.93700000000001</v>
      </c>
      <c r="P17" s="16">
        <v>349.18900000000002</v>
      </c>
      <c r="Q17" s="16">
        <v>335.76499999999999</v>
      </c>
      <c r="R17" s="16">
        <v>63.354999999999997</v>
      </c>
      <c r="S17" s="16">
        <v>142.815</v>
      </c>
      <c r="T17" s="16">
        <v>30.084</v>
      </c>
      <c r="U17" s="16">
        <v>13.207000000000001</v>
      </c>
      <c r="V17" s="16">
        <v>34.488</v>
      </c>
      <c r="W17" s="16">
        <v>8.2959999999999994</v>
      </c>
      <c r="X17" s="16">
        <v>26.324999999999999</v>
      </c>
      <c r="Y17" s="16">
        <v>17.497</v>
      </c>
      <c r="Z17" s="16" t="s">
        <v>338</v>
      </c>
      <c r="AA17" s="12">
        <v>6107.6530000000002</v>
      </c>
      <c r="AB17" s="293">
        <v>46.478000000000002</v>
      </c>
    </row>
    <row r="18" spans="1:28" s="35" customFormat="1" ht="11.25" customHeight="1">
      <c r="A18" s="291">
        <v>8</v>
      </c>
      <c r="B18" s="127" t="s">
        <v>39</v>
      </c>
      <c r="C18" s="127"/>
      <c r="D18" s="127"/>
      <c r="E18" s="127"/>
      <c r="F18" s="16">
        <v>117.411</v>
      </c>
      <c r="G18" s="16">
        <v>8.2539999999999996</v>
      </c>
      <c r="H18" s="16">
        <v>32.284999999999997</v>
      </c>
      <c r="I18" s="16">
        <v>243.297</v>
      </c>
      <c r="J18" s="16">
        <v>770.39400000000001</v>
      </c>
      <c r="K18" s="16">
        <v>248.43199999999999</v>
      </c>
      <c r="L18" s="292">
        <v>11943.432000000001</v>
      </c>
      <c r="M18" s="16" t="s">
        <v>338</v>
      </c>
      <c r="N18" s="16">
        <v>240.79599999999999</v>
      </c>
      <c r="O18" s="16">
        <v>284.358</v>
      </c>
      <c r="P18" s="16">
        <v>75.905000000000001</v>
      </c>
      <c r="Q18" s="16">
        <v>388.77100000000002</v>
      </c>
      <c r="R18" s="16">
        <v>113.57599999999999</v>
      </c>
      <c r="S18" s="16">
        <v>27.204000000000001</v>
      </c>
      <c r="T18" s="16">
        <v>56.927999999999997</v>
      </c>
      <c r="U18" s="16">
        <v>4.8940000000000001</v>
      </c>
      <c r="V18" s="16">
        <v>47.594999999999999</v>
      </c>
      <c r="W18" s="16" t="s">
        <v>338</v>
      </c>
      <c r="X18" s="16" t="s">
        <v>338</v>
      </c>
      <c r="Y18" s="16" t="s">
        <v>338</v>
      </c>
      <c r="Z18" s="16">
        <v>13.134</v>
      </c>
      <c r="AA18" s="12">
        <v>14616.665000000001</v>
      </c>
      <c r="AB18" s="293">
        <v>81.710999999999999</v>
      </c>
    </row>
    <row r="19" spans="1:28" s="35" customFormat="1" ht="11.25" customHeight="1">
      <c r="A19" s="291">
        <v>9</v>
      </c>
      <c r="B19" s="127" t="s">
        <v>40</v>
      </c>
      <c r="C19" s="127"/>
      <c r="D19" s="127"/>
      <c r="E19" s="127"/>
      <c r="F19" s="16">
        <v>32.576999999999998</v>
      </c>
      <c r="G19" s="16" t="s">
        <v>338</v>
      </c>
      <c r="H19" s="16" t="s">
        <v>338</v>
      </c>
      <c r="I19" s="16">
        <v>3.052</v>
      </c>
      <c r="J19" s="16" t="s">
        <v>338</v>
      </c>
      <c r="K19" s="16" t="s">
        <v>338</v>
      </c>
      <c r="L19" s="16">
        <v>6.16</v>
      </c>
      <c r="M19" s="292">
        <v>3169.5210000000002</v>
      </c>
      <c r="N19" s="16" t="s">
        <v>338</v>
      </c>
      <c r="O19" s="16">
        <v>13.629</v>
      </c>
      <c r="P19" s="16">
        <v>0.59299999999999997</v>
      </c>
      <c r="Q19" s="16" t="s">
        <v>338</v>
      </c>
      <c r="R19" s="16" t="s">
        <v>338</v>
      </c>
      <c r="S19" s="16" t="s">
        <v>338</v>
      </c>
      <c r="T19" s="16" t="s">
        <v>338</v>
      </c>
      <c r="U19" s="16" t="s">
        <v>338</v>
      </c>
      <c r="V19" s="16" t="s">
        <v>338</v>
      </c>
      <c r="W19" s="16" t="s">
        <v>338</v>
      </c>
      <c r="X19" s="16" t="s">
        <v>338</v>
      </c>
      <c r="Y19" s="16" t="s">
        <v>338</v>
      </c>
      <c r="Z19" s="16" t="s">
        <v>338</v>
      </c>
      <c r="AA19" s="12">
        <v>3225.5309999999999</v>
      </c>
      <c r="AB19" s="293">
        <v>98.263999999999996</v>
      </c>
    </row>
    <row r="20" spans="1:28" s="35" customFormat="1" ht="11.25" customHeight="1">
      <c r="A20" s="291">
        <v>10</v>
      </c>
      <c r="B20" s="127" t="s">
        <v>41</v>
      </c>
      <c r="C20" s="127"/>
      <c r="D20" s="127"/>
      <c r="E20" s="127"/>
      <c r="F20" s="16">
        <v>97.918999999999997</v>
      </c>
      <c r="G20" s="16">
        <v>14.337</v>
      </c>
      <c r="H20" s="16">
        <v>6.5190000000000001</v>
      </c>
      <c r="I20" s="16">
        <v>24.199000000000002</v>
      </c>
      <c r="J20" s="16">
        <v>43.781999999999996</v>
      </c>
      <c r="K20" s="16">
        <v>212.59200000000001</v>
      </c>
      <c r="L20" s="16">
        <v>320.61500000000001</v>
      </c>
      <c r="M20" s="16" t="s">
        <v>338</v>
      </c>
      <c r="N20" s="292">
        <v>6662.4430000000002</v>
      </c>
      <c r="O20" s="16">
        <v>950.81500000000005</v>
      </c>
      <c r="P20" s="16">
        <v>261.47699999999998</v>
      </c>
      <c r="Q20" s="16">
        <v>186.334</v>
      </c>
      <c r="R20" s="16">
        <v>34.253</v>
      </c>
      <c r="S20" s="16">
        <v>93.572000000000003</v>
      </c>
      <c r="T20" s="16" t="s">
        <v>338</v>
      </c>
      <c r="U20" s="16" t="s">
        <v>338</v>
      </c>
      <c r="V20" s="16">
        <v>6.766</v>
      </c>
      <c r="W20" s="16" t="s">
        <v>338</v>
      </c>
      <c r="X20" s="16" t="s">
        <v>338</v>
      </c>
      <c r="Y20" s="16">
        <v>1.6080000000000001</v>
      </c>
      <c r="Z20" s="16">
        <v>8.07</v>
      </c>
      <c r="AA20" s="12">
        <v>8925.2999999999993</v>
      </c>
      <c r="AB20" s="293">
        <v>74.647000000000006</v>
      </c>
    </row>
    <row r="21" spans="1:28" s="35" customFormat="1" ht="11.25" customHeight="1">
      <c r="A21" s="291">
        <v>12</v>
      </c>
      <c r="B21" s="127" t="s">
        <v>42</v>
      </c>
      <c r="C21" s="127"/>
      <c r="D21" s="127"/>
      <c r="E21" s="127"/>
      <c r="F21" s="16">
        <v>1008.046</v>
      </c>
      <c r="G21" s="16">
        <v>150.05199999999999</v>
      </c>
      <c r="H21" s="16">
        <v>120.08499999999999</v>
      </c>
      <c r="I21" s="16">
        <v>508.774</v>
      </c>
      <c r="J21" s="16">
        <v>663.42399999999998</v>
      </c>
      <c r="K21" s="16">
        <v>663.06100000000004</v>
      </c>
      <c r="L21" s="16">
        <v>466.274</v>
      </c>
      <c r="M21" s="16">
        <v>37.841999999999999</v>
      </c>
      <c r="N21" s="16">
        <v>1352.7180000000001</v>
      </c>
      <c r="O21" s="292">
        <v>27124.436000000002</v>
      </c>
      <c r="P21" s="16">
        <v>1520.761</v>
      </c>
      <c r="Q21" s="16">
        <v>1751.8420000000001</v>
      </c>
      <c r="R21" s="16">
        <v>162.65700000000001</v>
      </c>
      <c r="S21" s="16">
        <v>229.87899999999999</v>
      </c>
      <c r="T21" s="16">
        <v>164.858</v>
      </c>
      <c r="U21" s="16">
        <v>375.84300000000002</v>
      </c>
      <c r="V21" s="16">
        <v>135.06200000000001</v>
      </c>
      <c r="W21" s="16">
        <v>92.456999999999994</v>
      </c>
      <c r="X21" s="16">
        <v>7.008</v>
      </c>
      <c r="Y21" s="16">
        <v>83.454999999999998</v>
      </c>
      <c r="Z21" s="16">
        <v>50.670999999999999</v>
      </c>
      <c r="AA21" s="12">
        <v>36669.205000000002</v>
      </c>
      <c r="AB21" s="293">
        <v>73.971000000000004</v>
      </c>
    </row>
    <row r="22" spans="1:28" s="35" customFormat="1" ht="9.75" customHeight="1">
      <c r="A22" s="291"/>
      <c r="B22" s="127"/>
      <c r="C22" s="127"/>
      <c r="D22" s="127"/>
      <c r="E22" s="127"/>
      <c r="AA22" s="270"/>
      <c r="AB22" s="293"/>
    </row>
    <row r="23" spans="1:28" s="35" customFormat="1" ht="11.25" customHeight="1">
      <c r="A23" s="291">
        <v>13</v>
      </c>
      <c r="B23" s="127" t="s">
        <v>43</v>
      </c>
      <c r="C23" s="127"/>
      <c r="D23" s="127"/>
      <c r="E23" s="127"/>
      <c r="F23" s="16">
        <v>203.625</v>
      </c>
      <c r="G23" s="16">
        <v>11.814</v>
      </c>
      <c r="H23" s="16">
        <v>130.99799999999999</v>
      </c>
      <c r="I23" s="16">
        <v>313.06099999999998</v>
      </c>
      <c r="J23" s="16">
        <v>296.69400000000002</v>
      </c>
      <c r="K23" s="16">
        <v>220.077</v>
      </c>
      <c r="L23" s="16">
        <v>142.584</v>
      </c>
      <c r="M23" s="16" t="s">
        <v>338</v>
      </c>
      <c r="N23" s="16">
        <v>93.706999999999994</v>
      </c>
      <c r="O23" s="16">
        <v>1202.8879999999999</v>
      </c>
      <c r="P23" s="292">
        <v>7888.6949999999997</v>
      </c>
      <c r="Q23" s="16">
        <v>1582.941</v>
      </c>
      <c r="R23" s="16">
        <v>23.234999999999999</v>
      </c>
      <c r="S23" s="16">
        <v>45.453000000000003</v>
      </c>
      <c r="T23" s="16">
        <v>186.88300000000001</v>
      </c>
      <c r="U23" s="16">
        <v>59.802</v>
      </c>
      <c r="V23" s="16">
        <v>25.184000000000001</v>
      </c>
      <c r="W23" s="16" t="s">
        <v>338</v>
      </c>
      <c r="X23" s="16" t="s">
        <v>338</v>
      </c>
      <c r="Y23" s="16">
        <v>24.201000000000001</v>
      </c>
      <c r="Z23" s="16">
        <v>5.6740000000000004</v>
      </c>
      <c r="AA23" s="12">
        <v>12457.516</v>
      </c>
      <c r="AB23" s="293">
        <v>63.325000000000003</v>
      </c>
    </row>
    <row r="24" spans="1:28" s="35" customFormat="1" ht="11.25" customHeight="1">
      <c r="A24" s="291">
        <v>14</v>
      </c>
      <c r="B24" s="127" t="s">
        <v>44</v>
      </c>
      <c r="C24" s="127"/>
      <c r="D24" s="127"/>
      <c r="E24" s="127"/>
      <c r="F24" s="16">
        <v>1166.2249999999999</v>
      </c>
      <c r="G24" s="16">
        <v>38.735999999999997</v>
      </c>
      <c r="H24" s="16">
        <v>299.85599999999999</v>
      </c>
      <c r="I24" s="16">
        <v>824.702</v>
      </c>
      <c r="J24" s="16">
        <v>2025.912</v>
      </c>
      <c r="K24" s="16">
        <v>207.11699999999999</v>
      </c>
      <c r="L24" s="16">
        <v>295.02300000000002</v>
      </c>
      <c r="M24" s="16">
        <v>4.2460000000000004</v>
      </c>
      <c r="N24" s="16">
        <v>165.16200000000001</v>
      </c>
      <c r="O24" s="16">
        <v>1736.1590000000001</v>
      </c>
      <c r="P24" s="16">
        <v>1984.0920000000001</v>
      </c>
      <c r="Q24" s="292">
        <v>34340.383000000002</v>
      </c>
      <c r="R24" s="16">
        <v>1506.194</v>
      </c>
      <c r="S24" s="16">
        <v>751.88900000000001</v>
      </c>
      <c r="T24" s="16">
        <v>425.15</v>
      </c>
      <c r="U24" s="16">
        <v>550.16399999999999</v>
      </c>
      <c r="V24" s="16">
        <v>217.715</v>
      </c>
      <c r="W24" s="16">
        <v>37.564</v>
      </c>
      <c r="X24" s="16">
        <v>16.135000000000002</v>
      </c>
      <c r="Y24" s="16">
        <v>103.922</v>
      </c>
      <c r="Z24" s="16">
        <v>81.111000000000004</v>
      </c>
      <c r="AA24" s="12">
        <v>46777.457000000002</v>
      </c>
      <c r="AB24" s="293">
        <v>73.412000000000006</v>
      </c>
    </row>
    <row r="25" spans="1:28" s="35" customFormat="1" ht="11.25" customHeight="1">
      <c r="A25" s="291">
        <v>17</v>
      </c>
      <c r="B25" s="127" t="s">
        <v>45</v>
      </c>
      <c r="C25" s="127"/>
      <c r="D25" s="127"/>
      <c r="E25" s="127"/>
      <c r="F25" s="16">
        <v>213.03700000000001</v>
      </c>
      <c r="G25" s="16">
        <v>39.302999999999997</v>
      </c>
      <c r="H25" s="16">
        <v>21.863</v>
      </c>
      <c r="I25" s="16">
        <v>81.093000000000004</v>
      </c>
      <c r="J25" s="16">
        <v>134.35900000000001</v>
      </c>
      <c r="K25" s="16">
        <v>52.171999999999997</v>
      </c>
      <c r="L25" s="16">
        <v>29.864999999999998</v>
      </c>
      <c r="M25" s="16" t="s">
        <v>338</v>
      </c>
      <c r="N25" s="16">
        <v>5.94</v>
      </c>
      <c r="O25" s="16">
        <v>85.504999999999995</v>
      </c>
      <c r="P25" s="16">
        <v>29.718</v>
      </c>
      <c r="Q25" s="16">
        <v>1117.4079999999999</v>
      </c>
      <c r="R25" s="292">
        <v>7907.0129999999999</v>
      </c>
      <c r="S25" s="16">
        <v>459.49299999999999</v>
      </c>
      <c r="T25" s="16">
        <v>178.79300000000001</v>
      </c>
      <c r="U25" s="16">
        <v>532.89499999999998</v>
      </c>
      <c r="V25" s="16">
        <v>64.495999999999995</v>
      </c>
      <c r="W25" s="16">
        <v>18.263999999999999</v>
      </c>
      <c r="X25" s="16" t="s">
        <v>338</v>
      </c>
      <c r="Y25" s="16" t="s">
        <v>338</v>
      </c>
      <c r="Z25" s="16">
        <v>18.056000000000001</v>
      </c>
      <c r="AA25" s="12">
        <v>10989.273999999999</v>
      </c>
      <c r="AB25" s="293">
        <v>71.951999999999998</v>
      </c>
    </row>
    <row r="26" spans="1:28" s="35" customFormat="1" ht="11.25" customHeight="1">
      <c r="A26" s="291">
        <v>18</v>
      </c>
      <c r="B26" s="127" t="s">
        <v>46</v>
      </c>
      <c r="C26" s="127"/>
      <c r="D26" s="127"/>
      <c r="E26" s="127"/>
      <c r="F26" s="16">
        <v>478.42099999999999</v>
      </c>
      <c r="G26" s="16">
        <v>52.185000000000002</v>
      </c>
      <c r="H26" s="16">
        <v>175.476</v>
      </c>
      <c r="I26" s="16">
        <v>242.458</v>
      </c>
      <c r="J26" s="16">
        <v>384.76499999999999</v>
      </c>
      <c r="K26" s="16">
        <v>121.501</v>
      </c>
      <c r="L26" s="16">
        <v>42.636000000000003</v>
      </c>
      <c r="M26" s="16" t="s">
        <v>338</v>
      </c>
      <c r="N26" s="16">
        <v>79.835999999999999</v>
      </c>
      <c r="O26" s="16">
        <v>314.14400000000001</v>
      </c>
      <c r="P26" s="16">
        <v>47.131</v>
      </c>
      <c r="Q26" s="16">
        <v>984.72699999999998</v>
      </c>
      <c r="R26" s="16">
        <v>796.02099999999996</v>
      </c>
      <c r="S26" s="292">
        <v>7815.299</v>
      </c>
      <c r="T26" s="16">
        <v>288.70999999999998</v>
      </c>
      <c r="U26" s="16">
        <v>941.72699999999998</v>
      </c>
      <c r="V26" s="16">
        <v>148.46700000000001</v>
      </c>
      <c r="W26" s="16">
        <v>78.27</v>
      </c>
      <c r="X26" s="16">
        <v>32.088000000000001</v>
      </c>
      <c r="Y26" s="16">
        <v>43.314</v>
      </c>
      <c r="Z26" s="16">
        <v>1.97</v>
      </c>
      <c r="AA26" s="12">
        <v>13069.146000000001</v>
      </c>
      <c r="AB26" s="293">
        <v>59.8</v>
      </c>
    </row>
    <row r="27" spans="1:28" s="35" customFormat="1" ht="11.25" customHeight="1">
      <c r="A27" s="291">
        <v>19</v>
      </c>
      <c r="B27" s="127" t="s">
        <v>47</v>
      </c>
      <c r="C27" s="127"/>
      <c r="D27" s="127"/>
      <c r="E27" s="127"/>
      <c r="F27" s="16">
        <v>464.947</v>
      </c>
      <c r="G27" s="16">
        <v>454.13</v>
      </c>
      <c r="H27" s="16">
        <v>179.67699999999999</v>
      </c>
      <c r="I27" s="16">
        <v>276.08999999999997</v>
      </c>
      <c r="J27" s="16">
        <v>195.584</v>
      </c>
      <c r="K27" s="16">
        <v>32.220999999999997</v>
      </c>
      <c r="L27" s="16">
        <v>62.003999999999998</v>
      </c>
      <c r="M27" s="16">
        <v>38.088000000000001</v>
      </c>
      <c r="N27" s="16">
        <v>58.95</v>
      </c>
      <c r="O27" s="16">
        <v>198.59800000000001</v>
      </c>
      <c r="P27" s="16">
        <v>125.95099999999999</v>
      </c>
      <c r="Q27" s="16">
        <v>954.52200000000005</v>
      </c>
      <c r="R27" s="16">
        <v>322.68</v>
      </c>
      <c r="S27" s="16">
        <v>322.54000000000002</v>
      </c>
      <c r="T27" s="292">
        <v>6535.0119999999997</v>
      </c>
      <c r="U27" s="16">
        <v>730.56700000000001</v>
      </c>
      <c r="V27" s="16">
        <v>629.25199999999995</v>
      </c>
      <c r="W27" s="16">
        <v>134.184</v>
      </c>
      <c r="X27" s="16">
        <v>20.795000000000002</v>
      </c>
      <c r="Y27" s="16">
        <v>185.74700000000001</v>
      </c>
      <c r="Z27" s="16">
        <v>12.856</v>
      </c>
      <c r="AA27" s="12">
        <v>11934.397000000001</v>
      </c>
      <c r="AB27" s="293">
        <v>54.758000000000003</v>
      </c>
    </row>
    <row r="28" spans="1:28" s="35" customFormat="1" ht="9.75" customHeight="1">
      <c r="A28" s="291"/>
      <c r="B28" s="127"/>
      <c r="C28" s="127"/>
      <c r="D28" s="127"/>
      <c r="E28" s="127"/>
      <c r="AA28" s="270"/>
      <c r="AB28" s="293"/>
    </row>
    <row r="29" spans="1:28" s="35" customFormat="1" ht="11.25" customHeight="1">
      <c r="A29" s="291">
        <v>20</v>
      </c>
      <c r="B29" s="127" t="s">
        <v>48</v>
      </c>
      <c r="C29" s="127"/>
      <c r="D29" s="127"/>
      <c r="E29" s="127"/>
      <c r="F29" s="16">
        <v>557.89300000000003</v>
      </c>
      <c r="G29" s="16">
        <v>180.499</v>
      </c>
      <c r="H29" s="16">
        <v>221.28700000000001</v>
      </c>
      <c r="I29" s="16">
        <v>173.96600000000001</v>
      </c>
      <c r="J29" s="16">
        <v>94.397000000000006</v>
      </c>
      <c r="K29" s="16">
        <v>15.308999999999999</v>
      </c>
      <c r="L29" s="16">
        <v>50.691000000000003</v>
      </c>
      <c r="M29" s="16" t="s">
        <v>338</v>
      </c>
      <c r="N29" s="16">
        <v>8.07</v>
      </c>
      <c r="O29" s="16">
        <v>429.78199999999998</v>
      </c>
      <c r="P29" s="16">
        <v>44.595999999999997</v>
      </c>
      <c r="Q29" s="16">
        <v>661.42600000000004</v>
      </c>
      <c r="R29" s="16">
        <v>182.66399999999999</v>
      </c>
      <c r="S29" s="16">
        <v>622.78300000000002</v>
      </c>
      <c r="T29" s="16">
        <v>440.03800000000001</v>
      </c>
      <c r="U29" s="292">
        <v>11821.892</v>
      </c>
      <c r="V29" s="16">
        <v>1773.287</v>
      </c>
      <c r="W29" s="16">
        <v>98.611000000000004</v>
      </c>
      <c r="X29" s="16">
        <v>61.286999999999999</v>
      </c>
      <c r="Y29" s="16">
        <v>44.648000000000003</v>
      </c>
      <c r="Z29" s="16">
        <v>5.6749999999999998</v>
      </c>
      <c r="AA29" s="12">
        <v>17488.802</v>
      </c>
      <c r="AB29" s="293">
        <v>67.596999999999994</v>
      </c>
    </row>
    <row r="30" spans="1:28" s="35" customFormat="1" ht="11.25" customHeight="1">
      <c r="A30" s="291">
        <v>21</v>
      </c>
      <c r="B30" s="127" t="s">
        <v>49</v>
      </c>
      <c r="C30" s="127"/>
      <c r="D30" s="127"/>
      <c r="E30" s="127"/>
      <c r="F30" s="16">
        <v>204.536</v>
      </c>
      <c r="G30" s="16">
        <v>970.12300000000005</v>
      </c>
      <c r="H30" s="16">
        <v>26.832999999999998</v>
      </c>
      <c r="I30" s="16">
        <v>110.52800000000001</v>
      </c>
      <c r="J30" s="16">
        <v>36.874000000000002</v>
      </c>
      <c r="K30" s="16">
        <v>41.488</v>
      </c>
      <c r="L30" s="16">
        <v>66.614999999999995</v>
      </c>
      <c r="M30" s="16" t="s">
        <v>338</v>
      </c>
      <c r="N30" s="16">
        <v>6.2320000000000002</v>
      </c>
      <c r="O30" s="16">
        <v>131.434</v>
      </c>
      <c r="P30" s="16">
        <v>38.783000000000001</v>
      </c>
      <c r="Q30" s="16">
        <v>249.52600000000001</v>
      </c>
      <c r="R30" s="16">
        <v>145.94399999999999</v>
      </c>
      <c r="S30" s="16">
        <v>161.965</v>
      </c>
      <c r="T30" s="16">
        <v>140.34800000000001</v>
      </c>
      <c r="U30" s="16">
        <v>1422.5450000000001</v>
      </c>
      <c r="V30" s="292">
        <v>7821.5140000000001</v>
      </c>
      <c r="W30" s="16">
        <v>421.36500000000001</v>
      </c>
      <c r="X30" s="16">
        <v>103.97799999999999</v>
      </c>
      <c r="Y30" s="16">
        <v>26.606000000000002</v>
      </c>
      <c r="Z30" s="16">
        <v>21.062999999999999</v>
      </c>
      <c r="AA30" s="12">
        <v>12148.3</v>
      </c>
      <c r="AB30" s="293">
        <v>64.384</v>
      </c>
    </row>
    <row r="31" spans="1:28" s="35" customFormat="1" ht="11.25" customHeight="1">
      <c r="A31" s="291">
        <v>22</v>
      </c>
      <c r="B31" s="127" t="s">
        <v>50</v>
      </c>
      <c r="C31" s="127"/>
      <c r="D31" s="127"/>
      <c r="E31" s="127"/>
      <c r="F31" s="16">
        <v>164.13</v>
      </c>
      <c r="G31" s="16">
        <v>46.857999999999997</v>
      </c>
      <c r="H31" s="16">
        <v>15.455</v>
      </c>
      <c r="I31" s="16">
        <v>26.957000000000001</v>
      </c>
      <c r="J31" s="16">
        <v>31.812999999999999</v>
      </c>
      <c r="K31" s="16">
        <v>22.518000000000001</v>
      </c>
      <c r="L31" s="16" t="s">
        <v>338</v>
      </c>
      <c r="M31" s="16" t="s">
        <v>338</v>
      </c>
      <c r="N31" s="16" t="s">
        <v>338</v>
      </c>
      <c r="O31" s="16">
        <v>98.328000000000003</v>
      </c>
      <c r="P31" s="16" t="s">
        <v>338</v>
      </c>
      <c r="Q31" s="16">
        <v>67.736999999999995</v>
      </c>
      <c r="R31" s="16">
        <v>7.1790000000000003</v>
      </c>
      <c r="S31" s="16">
        <v>36.261000000000003</v>
      </c>
      <c r="T31" s="16">
        <v>21.241</v>
      </c>
      <c r="U31" s="16">
        <v>56.369</v>
      </c>
      <c r="V31" s="16">
        <v>395.12599999999998</v>
      </c>
      <c r="W31" s="292">
        <v>8535.7099999999991</v>
      </c>
      <c r="X31" s="16">
        <v>485.73099999999999</v>
      </c>
      <c r="Y31" s="16">
        <v>925.65700000000004</v>
      </c>
      <c r="Z31" s="16">
        <v>42.731000000000002</v>
      </c>
      <c r="AA31" s="12">
        <v>10979.799000000001</v>
      </c>
      <c r="AB31" s="293">
        <v>77.739999999999995</v>
      </c>
    </row>
    <row r="32" spans="1:28" s="35" customFormat="1" ht="11.25" customHeight="1">
      <c r="A32" s="291">
        <v>23</v>
      </c>
      <c r="B32" s="127" t="s">
        <v>51</v>
      </c>
      <c r="C32" s="127"/>
      <c r="D32" s="127"/>
      <c r="E32" s="127"/>
      <c r="F32" s="16">
        <v>82.259</v>
      </c>
      <c r="G32" s="16">
        <v>18.861000000000001</v>
      </c>
      <c r="H32" s="16" t="s">
        <v>338</v>
      </c>
      <c r="I32" s="16">
        <v>46.064999999999998</v>
      </c>
      <c r="J32" s="16">
        <v>103.45</v>
      </c>
      <c r="K32" s="16">
        <v>20.896000000000001</v>
      </c>
      <c r="L32" s="16">
        <v>1.649</v>
      </c>
      <c r="M32" s="16" t="s">
        <v>338</v>
      </c>
      <c r="N32" s="16" t="s">
        <v>338</v>
      </c>
      <c r="O32" s="16">
        <v>18.309000000000001</v>
      </c>
      <c r="P32" s="16">
        <v>6.5030000000000001</v>
      </c>
      <c r="Q32" s="16">
        <v>14.781000000000001</v>
      </c>
      <c r="R32" s="16" t="s">
        <v>338</v>
      </c>
      <c r="S32" s="16">
        <v>31.689</v>
      </c>
      <c r="T32" s="16">
        <v>5.3659999999999997</v>
      </c>
      <c r="U32" s="16">
        <v>145.45500000000001</v>
      </c>
      <c r="V32" s="16">
        <v>475.36700000000002</v>
      </c>
      <c r="W32" s="16">
        <v>1672.827</v>
      </c>
      <c r="X32" s="292">
        <v>3350.645</v>
      </c>
      <c r="Y32" s="16">
        <v>68.459999999999994</v>
      </c>
      <c r="Z32" s="16">
        <v>11.843999999999999</v>
      </c>
      <c r="AA32" s="12">
        <v>6074.4250000000002</v>
      </c>
      <c r="AB32" s="293">
        <v>55.16</v>
      </c>
    </row>
    <row r="33" spans="1:28" s="35" customFormat="1" ht="11.25" customHeight="1">
      <c r="A33" s="291">
        <v>24</v>
      </c>
      <c r="B33" s="127" t="s">
        <v>52</v>
      </c>
      <c r="C33" s="127"/>
      <c r="D33" s="127"/>
      <c r="E33" s="127"/>
      <c r="F33" s="16">
        <v>58.005000000000003</v>
      </c>
      <c r="G33" s="16">
        <v>11.33</v>
      </c>
      <c r="H33" s="16" t="s">
        <v>338</v>
      </c>
      <c r="I33" s="16">
        <v>35.835000000000001</v>
      </c>
      <c r="J33" s="16" t="s">
        <v>338</v>
      </c>
      <c r="K33" s="16">
        <v>18.631</v>
      </c>
      <c r="L33" s="16" t="s">
        <v>338</v>
      </c>
      <c r="M33" s="16" t="s">
        <v>338</v>
      </c>
      <c r="N33" s="16" t="s">
        <v>338</v>
      </c>
      <c r="O33" s="16">
        <v>79.617999999999995</v>
      </c>
      <c r="P33" s="16">
        <v>10.574</v>
      </c>
      <c r="Q33" s="16">
        <v>46.371000000000002</v>
      </c>
      <c r="R33" s="16" t="s">
        <v>338</v>
      </c>
      <c r="S33" s="16">
        <v>10.849</v>
      </c>
      <c r="T33" s="16">
        <v>91.71</v>
      </c>
      <c r="U33" s="16">
        <v>10.978</v>
      </c>
      <c r="V33" s="16">
        <v>57.18</v>
      </c>
      <c r="W33" s="16">
        <v>1064.854</v>
      </c>
      <c r="X33" s="16">
        <v>201.928</v>
      </c>
      <c r="Y33" s="292">
        <v>13882.351000000001</v>
      </c>
      <c r="Z33" s="16">
        <v>756.03</v>
      </c>
      <c r="AA33" s="12">
        <v>16336.244000000001</v>
      </c>
      <c r="AB33" s="293">
        <v>84.978999999999999</v>
      </c>
    </row>
    <row r="34" spans="1:28" s="35" customFormat="1" ht="11.25" customHeight="1">
      <c r="A34" s="291">
        <v>25</v>
      </c>
      <c r="B34" s="127" t="s">
        <v>53</v>
      </c>
      <c r="C34" s="127"/>
      <c r="D34" s="127"/>
      <c r="E34" s="127"/>
      <c r="F34" s="16">
        <v>76.078000000000003</v>
      </c>
      <c r="G34" s="16">
        <v>2.09</v>
      </c>
      <c r="H34" s="16" t="s">
        <v>338</v>
      </c>
      <c r="I34" s="16">
        <v>28.486999999999998</v>
      </c>
      <c r="J34" s="16">
        <v>21.135000000000002</v>
      </c>
      <c r="K34" s="16" t="s">
        <v>338</v>
      </c>
      <c r="L34" s="16" t="s">
        <v>338</v>
      </c>
      <c r="M34" s="16" t="s">
        <v>338</v>
      </c>
      <c r="N34" s="16">
        <v>13.672000000000001</v>
      </c>
      <c r="O34" s="16">
        <v>28.856000000000002</v>
      </c>
      <c r="P34" s="16">
        <v>5.2039999999999997</v>
      </c>
      <c r="Q34" s="16">
        <v>18.445</v>
      </c>
      <c r="R34" s="16" t="s">
        <v>338</v>
      </c>
      <c r="S34" s="16">
        <v>7.9020000000000001</v>
      </c>
      <c r="T34" s="16">
        <v>8.1609999999999996</v>
      </c>
      <c r="U34" s="16">
        <v>6.3449999999999998</v>
      </c>
      <c r="V34" s="16">
        <v>43.284999999999997</v>
      </c>
      <c r="W34" s="16">
        <v>17.826000000000001</v>
      </c>
      <c r="X34" s="16">
        <v>1.081</v>
      </c>
      <c r="Y34" s="16">
        <v>254.46700000000001</v>
      </c>
      <c r="Z34" s="292">
        <v>9224.6419999999998</v>
      </c>
      <c r="AA34" s="12">
        <v>9757.6769999999997</v>
      </c>
      <c r="AB34" s="293">
        <v>94.537000000000006</v>
      </c>
    </row>
    <row r="35" spans="1:28" s="35" customFormat="1" ht="9.75" customHeight="1">
      <c r="A35" s="291"/>
      <c r="B35" s="127"/>
      <c r="C35" s="127"/>
      <c r="D35" s="127"/>
      <c r="E35" s="127"/>
      <c r="F35" s="16"/>
      <c r="G35" s="16"/>
      <c r="H35" s="16"/>
      <c r="I35" s="16"/>
      <c r="J35" s="16"/>
      <c r="K35" s="16"/>
      <c r="L35" s="16"/>
      <c r="M35" s="16"/>
      <c r="N35" s="16"/>
      <c r="O35" s="16"/>
      <c r="P35" s="16"/>
      <c r="Q35" s="16"/>
      <c r="R35" s="16"/>
      <c r="S35" s="16"/>
      <c r="T35" s="16"/>
      <c r="U35" s="16"/>
      <c r="V35" s="16"/>
      <c r="W35" s="16"/>
      <c r="X35" s="16"/>
      <c r="Y35" s="16"/>
      <c r="Z35" s="16"/>
      <c r="AA35" s="12"/>
      <c r="AB35" s="293"/>
    </row>
    <row r="36" spans="1:28" s="35" customFormat="1" ht="11.25" customHeight="1">
      <c r="A36" s="129" t="s">
        <v>24</v>
      </c>
      <c r="B36" s="129"/>
      <c r="C36" s="129"/>
      <c r="D36" s="129"/>
      <c r="E36" s="129"/>
      <c r="F36" s="12">
        <v>30671.868999999999</v>
      </c>
      <c r="G36" s="12">
        <v>8648.81</v>
      </c>
      <c r="H36" s="12">
        <v>8811.6470000000008</v>
      </c>
      <c r="I36" s="12">
        <v>17780.055</v>
      </c>
      <c r="J36" s="12">
        <v>23128.432000000001</v>
      </c>
      <c r="K36" s="12">
        <v>5189.0159999999996</v>
      </c>
      <c r="L36" s="12">
        <v>15566.115</v>
      </c>
      <c r="M36" s="12">
        <v>3287.569</v>
      </c>
      <c r="N36" s="12">
        <v>9559.6460000000006</v>
      </c>
      <c r="O36" s="12">
        <v>35067.925999999999</v>
      </c>
      <c r="P36" s="12">
        <v>13234.079</v>
      </c>
      <c r="Q36" s="12">
        <v>46122.557000000001</v>
      </c>
      <c r="R36" s="12">
        <v>11870.846</v>
      </c>
      <c r="S36" s="12">
        <v>12151.313</v>
      </c>
      <c r="T36" s="12">
        <v>9886.8880000000008</v>
      </c>
      <c r="U36" s="12">
        <v>17796.659</v>
      </c>
      <c r="V36" s="12">
        <v>12934.808999999999</v>
      </c>
      <c r="W36" s="12">
        <v>12533.773999999999</v>
      </c>
      <c r="X36" s="12">
        <v>4530.6570000000002</v>
      </c>
      <c r="Y36" s="12">
        <v>15805.297</v>
      </c>
      <c r="Z36" s="12">
        <v>10468.998</v>
      </c>
      <c r="AA36" s="294">
        <v>325046.962</v>
      </c>
      <c r="AB36" s="293"/>
    </row>
    <row r="37" spans="1:28" s="35" customFormat="1" ht="11.25" customHeight="1">
      <c r="A37" s="127" t="s">
        <v>219</v>
      </c>
      <c r="B37" s="127"/>
      <c r="C37" s="127"/>
      <c r="D37" s="127"/>
      <c r="E37" s="127"/>
      <c r="F37" s="293">
        <v>70.676000000000002</v>
      </c>
      <c r="G37" s="293">
        <v>62.588999999999999</v>
      </c>
      <c r="H37" s="293">
        <v>73.016000000000005</v>
      </c>
      <c r="I37" s="293">
        <v>72.040000000000006</v>
      </c>
      <c r="J37" s="293">
        <v>69.188000000000002</v>
      </c>
      <c r="K37" s="293">
        <v>54.706000000000003</v>
      </c>
      <c r="L37" s="293">
        <v>76.727000000000004</v>
      </c>
      <c r="M37" s="293">
        <v>96.409000000000006</v>
      </c>
      <c r="N37" s="293">
        <v>69.692999999999998</v>
      </c>
      <c r="O37" s="293">
        <v>77.347999999999999</v>
      </c>
      <c r="P37" s="293">
        <v>59.609000000000002</v>
      </c>
      <c r="Q37" s="293">
        <v>74.454999999999998</v>
      </c>
      <c r="R37" s="293">
        <v>66.608999999999995</v>
      </c>
      <c r="S37" s="293">
        <v>64.316000000000003</v>
      </c>
      <c r="T37" s="293">
        <v>66.097999999999999</v>
      </c>
      <c r="U37" s="293">
        <v>66.427999999999997</v>
      </c>
      <c r="V37" s="293">
        <v>60.469000000000001</v>
      </c>
      <c r="W37" s="293">
        <v>68.102000000000004</v>
      </c>
      <c r="X37" s="293">
        <v>73.954999999999998</v>
      </c>
      <c r="Y37" s="293">
        <v>87.834000000000003</v>
      </c>
      <c r="Z37" s="293">
        <v>88.114000000000004</v>
      </c>
      <c r="AA37" s="251" t="s">
        <v>339</v>
      </c>
      <c r="AB37" s="293">
        <v>71.742999999999995</v>
      </c>
    </row>
    <row r="38" spans="1:28" ht="12" customHeight="1" thickBo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1.25" customHeight="1">
      <c r="A39" s="109"/>
    </row>
  </sheetData>
  <sheetProtection formatCells="0" formatColumns="0" formatRows="0"/>
  <mergeCells count="2">
    <mergeCell ref="F6:Z6"/>
    <mergeCell ref="AB6:AB7"/>
  </mergeCells>
  <phoneticPr fontId="13"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25</vt:i4>
      </vt:variant>
      <vt:variant>
        <vt:lpstr>Namngivna områden</vt:lpstr>
      </vt:variant>
      <vt:variant>
        <vt:i4>57</vt:i4>
      </vt:variant>
    </vt:vector>
  </HeadingPairs>
  <TitlesOfParts>
    <vt:vector size="82" baseType="lpstr">
      <vt:lpstr>Tabellförteckning 1</vt:lpstr>
      <vt:lpstr>Tabell 1</vt:lpstr>
      <vt:lpstr>Tabell 2</vt:lpstr>
      <vt:lpstr>Tabell 3</vt:lpstr>
      <vt:lpstr>Tabell 4A</vt:lpstr>
      <vt:lpstr>Tabell 4B</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10'!_Toc524335857</vt:lpstr>
      <vt:lpstr>'Tabell 2'!_Toc524335857</vt:lpstr>
      <vt:lpstr>'Tabell 3'!_Toc524335857</vt:lpstr>
      <vt:lpstr>'Tabell 4B'!_Toc524335857</vt:lpstr>
      <vt:lpstr>'Tabell 8'!_Toc524335857</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4A'!_xl32</vt:lpstr>
      <vt:lpstr>'Tabell 1'!Utskriftsområde</vt:lpstr>
      <vt:lpstr>'Tabell 10'!Utskriftsområde</vt:lpstr>
      <vt:lpstr>'Tabell 11'!Utskriftsområde</vt:lpstr>
      <vt:lpstr>'Tabell 12'!Utskriftsområde</vt:lpstr>
      <vt:lpstr>'Tabell 14'!Utskriftsområde</vt:lpstr>
      <vt:lpstr>'Tabell 15'!Utskriftsområde</vt:lpstr>
      <vt:lpstr>'Tabell 16'!Utskriftsområde</vt:lpstr>
      <vt:lpstr>'Tabell 17'!Utskriftsområde</vt:lpstr>
      <vt:lpstr>'Tabell 18'!Utskriftsområde</vt:lpstr>
      <vt:lpstr>'Tabell 2'!Utskriftsområde</vt:lpstr>
      <vt:lpstr>'Tabell 3'!Utskriftsområde</vt:lpstr>
      <vt:lpstr>'Tabell 4A'!Utskriftsområde</vt:lpstr>
      <vt:lpstr>'Tabell 4B'!Utskriftsområde</vt:lpstr>
      <vt:lpstr>'Tabell 5'!Utskriftsområde</vt:lpstr>
      <vt:lpstr>'Tabell 6A'!Utskriftsområde</vt:lpstr>
      <vt:lpstr>'Tabell 6B'!Utskriftsområde</vt:lpstr>
      <vt:lpstr>'Tabell 6C'!Utskriftsområde</vt:lpstr>
      <vt:lpstr>'Tabell 7A'!Utskriftsområde</vt:lpstr>
      <vt:lpstr>'Tabell 8'!Utskriftsområde</vt:lpstr>
      <vt:lpstr>'Tabell 9'!Utskriftsområde</vt:lpstr>
      <vt:lpstr>'Tabell 13'!xl14</vt:lpstr>
      <vt:lpstr>'Tabell 7A'!xl14</vt:lpstr>
      <vt:lpstr>'Tabell 7B'!xl14</vt:lpstr>
      <vt:lpstr>'Tabell 7C'!xl14</vt:lpstr>
      <vt:lpstr>'Tabell 7D'!xl14</vt:lpstr>
      <vt:lpstr>'Tabell 10'!xl2</vt:lpstr>
      <vt:lpstr>'Tabell 2'!xl2</vt:lpstr>
      <vt:lpstr>'Tabell 3'!xl2</vt:lpstr>
      <vt:lpstr>'Tabell 8'!xl2</vt:lpstr>
      <vt:lpstr>'Tabell 10'!xl32</vt:lpstr>
      <vt:lpstr>'Tabell 2'!xl32</vt:lpstr>
      <vt:lpstr>'Tabell 6B'!xl37</vt:lpstr>
      <vt:lpstr>'Tabell 6C'!xl37</vt:lpstr>
      <vt:lpstr>'Tabell 6B'!xl38</vt:lpstr>
      <vt:lpstr>'Tabell 6C'!xl38</vt:lpstr>
      <vt:lpstr>'Tabell 13'!xl41</vt:lpstr>
      <vt:lpstr>'Tabell 7A'!xl41</vt:lpstr>
      <vt:lpstr>'Tabell 7B'!xl41</vt:lpstr>
      <vt:lpstr>'Tabell 7C'!xl41</vt:lpstr>
      <vt:lpstr>'Tabell 7D'!xl41</vt:lpstr>
      <vt:lpstr>'Tabell 5'!xl6</vt:lpstr>
      <vt:lpstr>'Tabell 5'!xl79</vt:lpstr>
      <vt:lpstr>'Tabell 5'!xl80</vt:lpstr>
    </vt:vector>
  </TitlesOfParts>
  <Company>scb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sbe</cp:lastModifiedBy>
  <cp:lastPrinted>2010-04-30T12:33:33Z</cp:lastPrinted>
  <dcterms:created xsi:type="dcterms:W3CDTF">2006-09-18T06:53:00Z</dcterms:created>
  <dcterms:modified xsi:type="dcterms:W3CDTF">2012-05-14T08:38:35Z</dcterms:modified>
</cp:coreProperties>
</file>