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sharedStrings.xml" ContentType="application/vnd.openxmlformats-officedocument.spreadsheetml.sharedStrings+xml"/>
  <Override PartName="/xl/worksheets/sheet18.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05" windowWidth="11340" windowHeight="8070" tabRatio="951"/>
  </bookViews>
  <sheets>
    <sheet name="Tabellförteckning 1" sheetId="81" r:id="rId1"/>
    <sheet name="Tabell 1" sheetId="49" r:id="rId2"/>
    <sheet name="Tabell 2" sheetId="2" r:id="rId3"/>
    <sheet name="Tabell 3" sheetId="50" r:id="rId4"/>
    <sheet name="Tabell 4A" sheetId="86" r:id="rId5"/>
    <sheet name="Tabell 4B" sheetId="87" r:id="rId6"/>
    <sheet name="Tabell 5" sheetId="12" r:id="rId7"/>
    <sheet name="Tabell 6A" sheetId="51" r:id="rId8"/>
    <sheet name="Tabell 6B" sheetId="10" r:id="rId9"/>
    <sheet name="Tabell 6C" sheetId="78" r:id="rId10"/>
    <sheet name="Tabell 7A" sheetId="8" r:id="rId11"/>
    <sheet name="Tabell 7B" sheetId="53" r:id="rId12"/>
    <sheet name="Tabell 7C" sheetId="70" r:id="rId13"/>
    <sheet name="Tabell 7D" sheetId="71" r:id="rId14"/>
    <sheet name="Tabell 8" sheetId="54" r:id="rId15"/>
    <sheet name="Tabell 9" sheetId="72" r:id="rId16"/>
    <sheet name="Tabell 10" sheetId="76" r:id="rId17"/>
    <sheet name="Tabell 11" sheetId="18" r:id="rId18"/>
    <sheet name="Tabell 12" sheetId="59" r:id="rId19"/>
    <sheet name="Tabell 13" sheetId="60" r:id="rId20"/>
    <sheet name="Tabell 14" sheetId="63" r:id="rId21"/>
    <sheet name="Tabell 15" sheetId="77" r:id="rId22"/>
    <sheet name="Tabell 16" sheetId="66" r:id="rId23"/>
    <sheet name="Tabell 17" sheetId="79" r:id="rId24"/>
    <sheet name="Tabell 18" sheetId="30" r:id="rId25"/>
  </sheets>
  <definedNames>
    <definedName name="__xl2" localSheetId="4">'Tabell 4A'!#REF!</definedName>
    <definedName name="__xl2" localSheetId="5">'Tabell 4B'!#REF!</definedName>
    <definedName name="__xl32" localSheetId="4">'Tabell 4A'!$C$12</definedName>
    <definedName name="__xl32" localSheetId="5">'Tabell 4B'!#REF!</definedName>
    <definedName name="_Toc507214361" localSheetId="8">'Tabell 6B'!#REF!</definedName>
    <definedName name="_Toc507214361" localSheetId="9">'Tabell 6C'!#REF!</definedName>
    <definedName name="_Toc507214363" localSheetId="19">'Tabell 13'!#REF!</definedName>
    <definedName name="_Toc507214363" localSheetId="10">'Tabell 7A'!#REF!</definedName>
    <definedName name="_Toc507214363" localSheetId="11">'Tabell 7B'!#REF!</definedName>
    <definedName name="_Toc507214363" localSheetId="12">'Tabell 7C'!#REF!</definedName>
    <definedName name="_Toc507214363" localSheetId="13">'Tabell 7D'!#REF!</definedName>
    <definedName name="_Toc515941894" localSheetId="16">'Tabell 10'!#REF!</definedName>
    <definedName name="_Toc515941894" localSheetId="2">'Tabell 2'!#REF!</definedName>
    <definedName name="_Toc515941894" localSheetId="3">'Tabell 3'!#REF!</definedName>
    <definedName name="_Toc515941894" localSheetId="4">'Tabell 4A'!#REF!</definedName>
    <definedName name="_Toc515941894" localSheetId="5">'Tabell 4B'!#REF!</definedName>
    <definedName name="_Toc515941894" localSheetId="14">'Tabell 8'!#REF!</definedName>
    <definedName name="_Toc515941896" localSheetId="6">'Tabell 5'!#REF!</definedName>
    <definedName name="_Toc515941896" localSheetId="15">'Tabell 9'!#REF!</definedName>
    <definedName name="_Toc515941907" localSheetId="17">'Tabell 11'!#REF!</definedName>
    <definedName name="_Toc515941907" localSheetId="18">'Tabell 12'!#REF!</definedName>
    <definedName name="_Toc515941907" localSheetId="20">'Tabell 14'!#REF!</definedName>
    <definedName name="_Toc515941907" localSheetId="21">'Tabell 15'!#REF!</definedName>
    <definedName name="_Toc515941907" localSheetId="22">'Tabell 16'!#REF!</definedName>
    <definedName name="_Toc515941907" localSheetId="23">'Tabell 17'!#REF!</definedName>
    <definedName name="_Toc524335857" localSheetId="16">'Tabell 10'!$A$3</definedName>
    <definedName name="_Toc524335857" localSheetId="2">'Tabell 2'!$A$3</definedName>
    <definedName name="_Toc524335857" localSheetId="3">'Tabell 3'!$A$3</definedName>
    <definedName name="_Toc524335857" localSheetId="4">'Tabell 4A'!#REF!</definedName>
    <definedName name="_Toc524335857" localSheetId="5">'Tabell 4B'!$A$3</definedName>
    <definedName name="_Toc524335857" localSheetId="14">'Tabell 8'!$A$3</definedName>
    <definedName name="_Toc524335861" localSheetId="6">'Tabell 5'!$A$2</definedName>
    <definedName name="_Toc524335861" localSheetId="15">'Tabell 9'!#REF!</definedName>
    <definedName name="_Toc524335865" localSheetId="8">'Tabell 6B'!$A$2</definedName>
    <definedName name="_Toc524335865" localSheetId="9">'Tabell 6C'!$A$2</definedName>
    <definedName name="_Toc524335869" localSheetId="19">'Tabell 13'!$A$2</definedName>
    <definedName name="_Toc524335869" localSheetId="10">'Tabell 7A'!$A$2</definedName>
    <definedName name="_Toc524335869" localSheetId="11">'Tabell 7B'!$A$2</definedName>
    <definedName name="_Toc524335869" localSheetId="12">'Tabell 7C'!$A$2</definedName>
    <definedName name="_Toc524335869" localSheetId="13">'Tabell 7D'!$A$2</definedName>
    <definedName name="_Toc524335885" localSheetId="17">'Tabell 11'!#REF!</definedName>
    <definedName name="_Toc524335885" localSheetId="18">'Tabell 12'!#REF!</definedName>
    <definedName name="_Toc524335885" localSheetId="20">'Tabell 14'!#REF!</definedName>
    <definedName name="_Toc524335885" localSheetId="21">'Tabell 15'!#REF!</definedName>
    <definedName name="_Toc524335885" localSheetId="22">'Tabell 16'!#REF!</definedName>
    <definedName name="_Toc524335885" localSheetId="23">'Tabell 17'!#REF!</definedName>
    <definedName name="_xl10" localSheetId="8">'Tabell 6B'!#REF!</definedName>
    <definedName name="_xl10" localSheetId="9">'Tabell 6C'!#REF!</definedName>
    <definedName name="_xl11" localSheetId="8">'Tabell 6B'!#REF!</definedName>
    <definedName name="_xl11" localSheetId="9">'Tabell 6C'!#REF!</definedName>
    <definedName name="_xl14" localSheetId="19">'Tabell 13'!$A$9</definedName>
    <definedName name="_xl14" localSheetId="10">'Tabell 7A'!$A$8</definedName>
    <definedName name="_xl14" localSheetId="11">'Tabell 7B'!$A$8</definedName>
    <definedName name="_xl14" localSheetId="12">'Tabell 7C'!$A$8</definedName>
    <definedName name="_xl14" localSheetId="13">'Tabell 7D'!$A$8</definedName>
    <definedName name="_xl2" localSheetId="16">'Tabell 10'!$A$10</definedName>
    <definedName name="_xl2" localSheetId="2">'Tabell 2'!$A$10</definedName>
    <definedName name="_xl2" localSheetId="3">'Tabell 3'!$A$13</definedName>
    <definedName name="_xl2" localSheetId="14">'Tabell 8'!$A$11</definedName>
    <definedName name="_xl21" localSheetId="17">'Tabell 11'!#REF!</definedName>
    <definedName name="_xl21" localSheetId="18">'Tabell 12'!#REF!</definedName>
    <definedName name="_xl21" localSheetId="20">'Tabell 14'!#REF!</definedName>
    <definedName name="_xl21" localSheetId="21">'Tabell 15'!#REF!</definedName>
    <definedName name="_xl21" localSheetId="22">'Tabell 16'!#REF!</definedName>
    <definedName name="_xl21" localSheetId="23">'Tabell 17'!#REF!</definedName>
    <definedName name="_xl23" localSheetId="17">'Tabell 11'!#REF!</definedName>
    <definedName name="_xl23" localSheetId="18">'Tabell 12'!#REF!</definedName>
    <definedName name="_xl23" localSheetId="20">'Tabell 14'!#REF!</definedName>
    <definedName name="_xl23" localSheetId="21">'Tabell 15'!#REF!</definedName>
    <definedName name="_xl23" localSheetId="22">'Tabell 16'!#REF!</definedName>
    <definedName name="_xl23" localSheetId="23">'Tabell 17'!#REF!</definedName>
    <definedName name="_xl32" localSheetId="16">'Tabell 10'!$C$12</definedName>
    <definedName name="_xl32" localSheetId="2">'Tabell 2'!$C$12</definedName>
    <definedName name="_xl32" localSheetId="3">'Tabell 3'!#REF!</definedName>
    <definedName name="_xl32" localSheetId="14">'Tabell 8'!#REF!</definedName>
    <definedName name="_xl37" localSheetId="8">'Tabell 6B'!$F$11</definedName>
    <definedName name="_xl37" localSheetId="9">'Tabell 6C'!$F$11</definedName>
    <definedName name="_xl38" localSheetId="8">'Tabell 6B'!$Q$11</definedName>
    <definedName name="_xl38" localSheetId="9">'Tabell 6C'!$Q$11</definedName>
    <definedName name="_xl41" localSheetId="19">'Tabell 13'!$F$13</definedName>
    <definedName name="_xl41" localSheetId="10">'Tabell 7A'!$F$13</definedName>
    <definedName name="_xl41" localSheetId="11">'Tabell 7B'!$F$13</definedName>
    <definedName name="_xl41" localSheetId="12">'Tabell 7C'!$F$13</definedName>
    <definedName name="_xl41" localSheetId="13">'Tabell 7D'!$F$13</definedName>
    <definedName name="_xl51" localSheetId="17">'Tabell 11'!#REF!</definedName>
    <definedName name="_xl51" localSheetId="18">'Tabell 12'!#REF!</definedName>
    <definedName name="_xl51" localSheetId="20">'Tabell 14'!#REF!</definedName>
    <definedName name="_xl51" localSheetId="21">'Tabell 15'!#REF!</definedName>
    <definedName name="_xl51" localSheetId="22">'Tabell 16'!#REF!</definedName>
    <definedName name="_xl51" localSheetId="23">'Tabell 17'!#REF!</definedName>
    <definedName name="_xl6" localSheetId="6">'Tabell 5'!$B$13</definedName>
    <definedName name="_xl6" localSheetId="15">'Tabell 9'!#REF!</definedName>
    <definedName name="_xl79" localSheetId="6">'Tabell 5'!$F$13</definedName>
    <definedName name="_xl79" localSheetId="15">'Tabell 9'!#REF!</definedName>
    <definedName name="_xl80" localSheetId="6">'Tabell 5'!$V$13</definedName>
    <definedName name="_xl80" localSheetId="15">'Tabell 9'!#REF!</definedName>
    <definedName name="_xlnm.Print_Area" localSheetId="1">'Tabell 1'!$A$1:$M$88</definedName>
    <definedName name="_xlnm.Print_Area" localSheetId="16">'Tabell 10'!$A$1:$U$73</definedName>
    <definedName name="_xlnm.Print_Area" localSheetId="17">'Tabell 11'!$A$1:$T$74</definedName>
    <definedName name="_xlnm.Print_Area" localSheetId="18">'Tabell 12'!$A$1:$X$42</definedName>
    <definedName name="_xlnm.Print_Area" localSheetId="20">'Tabell 14'!$A$1:$AR$39</definedName>
    <definedName name="_xlnm.Print_Area" localSheetId="21">'Tabell 15'!$A$1:$AR$39</definedName>
    <definedName name="_xlnm.Print_Area" localSheetId="22">'Tabell 16'!$A$1:$Z$67</definedName>
    <definedName name="_xlnm.Print_Area" localSheetId="23">'Tabell 17'!$A$1:$Z$67</definedName>
    <definedName name="_xlnm.Print_Area" localSheetId="24">'Tabell 18'!$A$1:$M$28</definedName>
    <definedName name="_xlnm.Print_Area" localSheetId="2">'Tabell 2'!$A$1:$U$73</definedName>
    <definedName name="_xlnm.Print_Area" localSheetId="3">'Tabell 3'!$A$1:$T$79</definedName>
    <definedName name="_xlnm.Print_Area" localSheetId="4">'Tabell 4A'!$A$1:$W$28</definedName>
    <definedName name="_xlnm.Print_Area" localSheetId="5">'Tabell 4B'!$A$1:$S$31</definedName>
    <definedName name="_xlnm.Print_Area" localSheetId="6">'Tabell 5'!$A$1:$AB$42</definedName>
    <definedName name="_xlnm.Print_Area" localSheetId="7">'Tabell 6A'!$A$1:$Q$45</definedName>
    <definedName name="_xlnm.Print_Area" localSheetId="8">'Tabell 6B'!$A$1:$AB$44</definedName>
    <definedName name="_xlnm.Print_Area" localSheetId="9">'Tabell 6C'!$A$1:$AB$44</definedName>
    <definedName name="_xlnm.Print_Area" localSheetId="10">'Tabell 7A'!$A$1:$Q$42</definedName>
    <definedName name="_xlnm.Print_Area" localSheetId="14">'Tabell 8'!$A$1:$W$31</definedName>
    <definedName name="_xlnm.Print_Area" localSheetId="15">'Tabell 9'!$A$1:$P$18</definedName>
  </definedNames>
  <calcPr calcId="125725"/>
</workbook>
</file>

<file path=xl/calcChain.xml><?xml version="1.0" encoding="utf-8"?>
<calcChain xmlns="http://schemas.openxmlformats.org/spreadsheetml/2006/main">
  <c r="J22" i="81"/>
  <c r="J23"/>
  <c r="J24"/>
  <c r="J25"/>
  <c r="J26"/>
  <c r="J27"/>
  <c r="J28"/>
  <c r="J29"/>
  <c r="J21"/>
  <c r="J6"/>
  <c r="J7"/>
  <c r="J8"/>
  <c r="J9"/>
  <c r="J10"/>
  <c r="J11"/>
  <c r="J12"/>
  <c r="J13"/>
  <c r="J14"/>
  <c r="J15"/>
  <c r="J16"/>
  <c r="J17"/>
  <c r="J18"/>
  <c r="J19"/>
  <c r="H22"/>
  <c r="H23"/>
  <c r="H24"/>
  <c r="H25"/>
  <c r="H26"/>
  <c r="H27"/>
  <c r="H28"/>
  <c r="H29"/>
  <c r="H21"/>
  <c r="H10"/>
  <c r="H11"/>
  <c r="H12"/>
  <c r="H13"/>
  <c r="H14"/>
  <c r="H15"/>
  <c r="H16"/>
  <c r="H17"/>
  <c r="H18"/>
  <c r="H19"/>
  <c r="H7"/>
  <c r="H8"/>
  <c r="H9"/>
  <c r="H6"/>
  <c r="J5"/>
  <c r="H5"/>
  <c r="F9"/>
  <c r="K9" s="1"/>
  <c r="F8"/>
  <c r="K8" s="1"/>
  <c r="F17"/>
  <c r="K17" s="1"/>
  <c r="E17"/>
  <c r="I17" s="1"/>
  <c r="F16"/>
  <c r="K16" s="1"/>
  <c r="E9"/>
  <c r="I9" s="1"/>
  <c r="E8"/>
  <c r="I8" s="1"/>
  <c r="F29"/>
  <c r="K29" s="1"/>
  <c r="F28"/>
  <c r="K28" s="1"/>
  <c r="F27"/>
  <c r="K27" s="1"/>
  <c r="F26"/>
  <c r="K26" s="1"/>
  <c r="F25"/>
  <c r="K25" s="1"/>
  <c r="F24"/>
  <c r="K24" s="1"/>
  <c r="F22"/>
  <c r="K22" s="1"/>
  <c r="F21"/>
  <c r="K21" s="1"/>
  <c r="F15"/>
  <c r="K15" s="1"/>
  <c r="F14"/>
  <c r="K14" s="1"/>
  <c r="F13"/>
  <c r="K13" s="1"/>
  <c r="F12"/>
  <c r="K12" s="1"/>
  <c r="F11"/>
  <c r="K11" s="1"/>
  <c r="F7"/>
  <c r="K7" s="1"/>
  <c r="F6"/>
  <c r="K6" s="1"/>
  <c r="F10"/>
  <c r="K10" s="1"/>
  <c r="F18"/>
  <c r="K18" s="1"/>
  <c r="F19"/>
  <c r="K19" s="1"/>
  <c r="F23"/>
  <c r="K23" s="1"/>
  <c r="F5"/>
  <c r="K5" s="1"/>
  <c r="E25"/>
  <c r="I25" s="1"/>
  <c r="E22"/>
  <c r="I22" s="1"/>
  <c r="E23"/>
  <c r="I23" s="1"/>
  <c r="E24"/>
  <c r="I24" s="1"/>
  <c r="E26"/>
  <c r="I26" s="1"/>
  <c r="E27"/>
  <c r="I27" s="1"/>
  <c r="E28"/>
  <c r="I28" s="1"/>
  <c r="E29"/>
  <c r="I29" s="1"/>
  <c r="E21"/>
  <c r="I21" s="1"/>
  <c r="E19"/>
  <c r="I19" s="1"/>
  <c r="E12"/>
  <c r="I12" s="1"/>
  <c r="E13"/>
  <c r="I13" s="1"/>
  <c r="E14"/>
  <c r="I14" s="1"/>
  <c r="E15"/>
  <c r="I15" s="1"/>
  <c r="E16"/>
  <c r="I16" s="1"/>
  <c r="E11"/>
  <c r="I11" s="1"/>
  <c r="E10"/>
  <c r="I10" s="1"/>
  <c r="E7"/>
  <c r="I7" s="1"/>
  <c r="E6"/>
  <c r="I6" s="1"/>
  <c r="E5"/>
  <c r="I5" s="1"/>
  <c r="E18"/>
  <c r="I18" s="1"/>
</calcChain>
</file>

<file path=xl/sharedStrings.xml><?xml version="1.0" encoding="utf-8"?>
<sst xmlns="http://schemas.openxmlformats.org/spreadsheetml/2006/main" count="4774" uniqueCount="377">
  <si>
    <t>Antal lastbilar, totalt</t>
  </si>
  <si>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</si>
  <si>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</si>
  <si>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</si>
  <si>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</si>
  <si>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</si>
  <si>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</si>
  <si>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</si>
  <si>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</si>
  <si>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</si>
  <si>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</si>
  <si>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</si>
  <si>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</si>
  <si>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Farligt gods, i miljoner tonkm</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</si>
  <si>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</si>
  <si>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</si>
  <si>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</si>
  <si>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</si>
  <si>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</si>
  <si>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</si>
  <si>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</si>
  <si>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</si>
  <si>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</si>
  <si>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</si>
  <si>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</si>
  <si>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</si>
  <si>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</si>
  <si>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</si>
  <si>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</si>
  <si>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</si>
  <si>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</si>
  <si>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</si>
  <si>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</si>
  <si>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</si>
  <si>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</si>
  <si>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</si>
  <si>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</si>
  <si>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</si>
  <si>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</si>
  <si>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</si>
  <si>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</si>
  <si>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</si>
  <si>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</si>
  <si>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</si>
  <si>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</si>
  <si>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</si>
  <si>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</si>
  <si>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</si>
  <si>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</si>
  <si>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</si>
  <si>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</si>
  <si>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</si>
  <si>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</si>
  <si>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</si>
  <si>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</si>
  <si>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</si>
  <si>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</si>
  <si>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</si>
  <si>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</si>
  <si>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</si>
  <si>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</si>
  <si>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</si>
  <si>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</si>
  <si>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</si>
  <si>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</si>
  <si>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</si>
  <si>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</si>
  <si>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</si>
  <si>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</si>
  <si>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</si>
  <si>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</si>
  <si>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</si>
  <si>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</si>
  <si>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</si>
  <si>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</si>
  <si>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</si>
  <si>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</si>
  <si>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</si>
  <si>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</si>
  <si>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</si>
  <si>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</si>
  <si>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</si>
  <si>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</si>
  <si>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</si>
  <si>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</si>
  <si>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</si>
  <si>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</si>
  <si>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</si>
  <si>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</si>
  <si>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</si>
  <si>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</si>
  <si>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</si>
  <si>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Syd</t>
  </si>
  <si>
    <t>Väst</t>
  </si>
  <si>
    <t>Mitt</t>
  </si>
  <si>
    <t>Norr</t>
  </si>
  <si>
    <t>Export</t>
  </si>
  <si>
    <t>Mottagarland</t>
  </si>
  <si>
    <t>De mest använda färjelinjerna</t>
  </si>
  <si>
    <t>(tur och retur)</t>
  </si>
  <si>
    <t>Vid färjning till/från Sverige</t>
  </si>
  <si>
    <t>Malmö – Travemünde</t>
  </si>
  <si>
    <t>Trelleborg – Travemünde</t>
  </si>
  <si>
    <t>Helsingborg – Helsingör</t>
  </si>
  <si>
    <t>Trelleborg – Rostock</t>
  </si>
  <si>
    <t>Rödby – Puttgarden</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</si>
  <si>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</si>
  <si>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</si>
  <si>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</si>
  <si>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</si>
  <si>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</si>
  <si>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</si>
  <si>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</si>
  <si>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</si>
  <si>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</si>
  <si>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</si>
  <si>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</si>
  <si>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</si>
  <si>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</si>
  <si>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</si>
  <si>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Utrustning för transport och gods</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</si>
  <si>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</si>
  <si>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</si>
  <si>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</si>
  <si>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</si>
  <si>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</si>
  <si>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</si>
  <si>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</si>
  <si>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</si>
  <si>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</si>
  <si>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</si>
  <si>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</si>
  <si>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</si>
  <si>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</si>
  <si>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</si>
  <si>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</si>
  <si>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</si>
  <si>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</si>
  <si>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</si>
  <si>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</si>
  <si>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</si>
  <si>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</si>
  <si>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Endast dragbil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</si>
  <si>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</si>
  <si>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</si>
  <si>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</si>
  <si>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</si>
  <si>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</si>
  <si>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</si>
  <si>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</si>
  <si>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</si>
  <si>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r>
      <t xml:space="preserve">   Därav Stor-Malmö</t>
    </r>
    <r>
      <rPr>
        <vertAlign val="superscript"/>
        <sz val="8"/>
        <rFont val="Arial"/>
        <family val="2"/>
      </rPr>
      <t>1</t>
    </r>
  </si>
  <si>
    <r>
      <t xml:space="preserve">   Därav Stor-Göteborg</t>
    </r>
    <r>
      <rPr>
        <vertAlign val="superscript"/>
        <sz val="8"/>
        <rFont val="Arial"/>
        <family val="2"/>
      </rPr>
      <t>1</t>
    </r>
  </si>
  <si>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</si>
  <si>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</si>
  <si>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</si>
  <si>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</si>
  <si>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</si>
  <si>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</si>
  <si>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</si>
  <si>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</si>
  <si>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Transsportarbete Miljoner ton-km</t>
  </si>
  <si>
    <t>Komprimerade, kondenserade eller under tryck lösta gaser</t>
  </si>
  <si>
    <t>Ämnen som utvecklar brandfarlig gas vid vattenkontakt</t>
  </si>
  <si>
    <t xml:space="preserve">Transportarbete </t>
  </si>
  <si>
    <t>Transporterad godsmängd i miljoner ton</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</si>
  <si>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</si>
  <si>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</si>
  <si>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</si>
  <si>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</si>
  <si>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</si>
  <si>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</si>
  <si>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</si>
  <si>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</si>
  <si>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</si>
  <si>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</si>
  <si>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Inrikes</t>
  </si>
  <si>
    <t>Utrikes</t>
  </si>
  <si>
    <t>Mer än 7</t>
  </si>
  <si>
    <t>10 eller mer</t>
  </si>
  <si>
    <t>Miljöklass</t>
  </si>
  <si>
    <t>Euro III</t>
  </si>
  <si>
    <t>Euro IV</t>
  </si>
  <si>
    <t>Euro V</t>
  </si>
  <si>
    <t>Övriga</t>
  </si>
  <si>
    <t>därav med</t>
  </si>
  <si>
    <t>2 axlar</t>
  </si>
  <si>
    <t>3 axlar</t>
  </si>
  <si>
    <t>4 axlar</t>
  </si>
  <si>
    <t>annat antal axlar</t>
  </si>
  <si>
    <t>2 + 1 axlar</t>
  </si>
  <si>
    <t>2 + 2 axlar</t>
  </si>
  <si>
    <t>2 + 3 axlar</t>
  </si>
  <si>
    <t>3 + 2 axlar</t>
  </si>
  <si>
    <t>3 + 3 axlar</t>
  </si>
  <si>
    <t>3 + 4 axlar</t>
  </si>
  <si>
    <t>Körda kilometer med last i miljoner km</t>
  </si>
  <si>
    <t>Flytande bulkgods</t>
  </si>
  <si>
    <t>Fast bulkgods</t>
  </si>
  <si>
    <t>Pallastat gods</t>
  </si>
  <si>
    <t>Övriga lasttyper</t>
  </si>
  <si>
    <t>Karosseri</t>
  </si>
  <si>
    <t>1 000-tal</t>
  </si>
  <si>
    <t>Därav med lasttyp</t>
  </si>
  <si>
    <t xml:space="preserve">Nederländerna </t>
  </si>
  <si>
    <t>Finland</t>
  </si>
  <si>
    <t>Andel transporter</t>
  </si>
  <si>
    <t>Procent (%)</t>
  </si>
  <si>
    <t>utan last av</t>
  </si>
  <si>
    <t>samtliga transporter</t>
  </si>
  <si>
    <t>Andel körda kilometer</t>
  </si>
  <si>
    <t xml:space="preserve">utan last </t>
  </si>
  <si>
    <t xml:space="preserve">utan last av samtliga </t>
  </si>
  <si>
    <t>körda kilometer</t>
  </si>
  <si>
    <t>Kilometer</t>
  </si>
  <si>
    <t>Nederländerna</t>
  </si>
  <si>
    <t>01</t>
  </si>
  <si>
    <t>02</t>
  </si>
  <si>
    <t>03</t>
  </si>
  <si>
    <t>04</t>
  </si>
  <si>
    <t>05</t>
  </si>
  <si>
    <t>06</t>
  </si>
  <si>
    <t>07</t>
  </si>
  <si>
    <t>08</t>
  </si>
  <si>
    <t>09</t>
  </si>
  <si>
    <t xml:space="preserve">  Därav inom länet (%)</t>
  </si>
  <si>
    <t>1 000-tal km</t>
  </si>
  <si>
    <t xml:space="preserve"> 1 000-tal ton</t>
  </si>
  <si>
    <t xml:space="preserve"> med last 1 000-tal</t>
  </si>
  <si>
    <t>med last 1 000-tal km</t>
  </si>
  <si>
    <t xml:space="preserve"> mängd 1 000-tal ton</t>
  </si>
  <si>
    <t>Transporterad godsmängd              1 000-tal ton</t>
  </si>
  <si>
    <t>mängd, 1 000-tal ton</t>
  </si>
  <si>
    <t>Transporterad godsmängd 1 000-tal ton</t>
  </si>
  <si>
    <t>MK 3</t>
  </si>
  <si>
    <t>MK 2</t>
  </si>
  <si>
    <t>MK 1</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</si>
  <si>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</si>
  <si>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</si>
  <si>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</si>
  <si>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</si>
  <si>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</si>
  <si>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</si>
  <si>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r>
      <t xml:space="preserve">1) Regionsindelningen återfinns i avsnittet Definitioner. </t>
    </r>
    <r>
      <rPr>
        <i/>
        <sz val="8"/>
        <rFont val="Arial"/>
        <family val="2"/>
      </rPr>
      <t>Regional divisions can be found in Definitioner.</t>
    </r>
  </si>
  <si>
    <r>
      <t>1) En mer utförlig förklaring till varugrupperna finns i avsnittet Definitioner.</t>
    </r>
    <r>
      <rPr>
        <i/>
        <sz val="8"/>
        <rFont val="Arial"/>
        <family val="2"/>
      </rPr>
      <t xml:space="preserve"> A more detailed description of the commodity groups can be found in Definitioner. </t>
    </r>
  </si>
  <si>
    <t>Tabellförteckning</t>
  </si>
  <si>
    <t>List of tables</t>
  </si>
  <si>
    <t>Tabell</t>
  </si>
  <si>
    <t>Table</t>
  </si>
  <si>
    <t>Nr</t>
  </si>
  <si>
    <t>Fordonets ålder, år</t>
  </si>
  <si>
    <t>Körda kilometer med last 1 000-tal km</t>
  </si>
  <si>
    <t>Antal transporter med last 1 000-tal</t>
  </si>
  <si>
    <t xml:space="preserve">Flakbilar </t>
  </si>
  <si>
    <t>Skåpbilar</t>
  </si>
  <si>
    <t>därav kylaggregat</t>
  </si>
  <si>
    <t>därav frysaggregat</t>
  </si>
  <si>
    <t>Tankbilar</t>
  </si>
  <si>
    <t>därav transport av brandfarlig vätska</t>
  </si>
  <si>
    <t>därav transport av mjölk</t>
  </si>
  <si>
    <t>därav transport av kemiska vätskor</t>
  </si>
  <si>
    <t>Bankebilar (Timmerbilar)</t>
  </si>
  <si>
    <t>Dragbilar</t>
  </si>
  <si>
    <t>Utbytbara karosserier och containers</t>
  </si>
  <si>
    <r>
      <t>1) Se avsnitt Definitioner för definition av storstadsområden.</t>
    </r>
    <r>
      <rPr>
        <i/>
        <sz val="8"/>
        <rFont val="Arial"/>
        <family val="2"/>
      </rPr>
      <t xml:space="preserve"> Definitions of city areas, see Definitioner.</t>
    </r>
  </si>
  <si>
    <r>
      <t>1) En mer utförlig förklaring till karrosseri finns i avsnittet Definitioner.</t>
    </r>
    <r>
      <rPr>
        <i/>
        <sz val="8"/>
        <rFont val="Arial"/>
        <family val="2"/>
      </rPr>
      <t xml:space="preserve"> A more detailed description of the carrossery can be found in Definitioner. </t>
    </r>
  </si>
  <si>
    <t xml:space="preserve">Svenska </t>
  </si>
  <si>
    <t>Engelska</t>
  </si>
  <si>
    <t>4A</t>
  </si>
  <si>
    <t>4B</t>
  </si>
  <si>
    <t>6A</t>
  </si>
  <si>
    <t>6B</t>
  </si>
  <si>
    <t>6C</t>
  </si>
  <si>
    <t>7A</t>
  </si>
  <si>
    <t>7B</t>
  </si>
  <si>
    <t>7C</t>
  </si>
  <si>
    <t>7D</t>
  </si>
  <si>
    <t>Antal transporter utan last kopplade till varugrupp 1 000-tal</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</si>
  <si>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</si>
  <si>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</si>
  <si>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</si>
  <si>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</si>
  <si>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</si>
  <si>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</si>
  <si>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</si>
  <si>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t>Visby-Oskarshamn</t>
  </si>
  <si>
    <t>Kapellskär-Nådendal</t>
  </si>
  <si>
    <t>Stockholm-Helsingfors</t>
  </si>
  <si>
    <r>
      <t>Körda kilometer utan last kopplade till varugrupp 1 000-tal</t>
    </r>
    <r>
      <rPr>
        <b/>
        <vertAlign val="superscript"/>
        <sz val="8"/>
        <rFont val="Arial"/>
        <family val="2"/>
      </rPr>
      <t>1</t>
    </r>
    <r>
      <rPr>
        <b/>
        <sz val="8"/>
        <rFont val="Arial"/>
        <family val="2"/>
      </rPr>
      <t xml:space="preserve"> km</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</si>
  <si>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</si>
  <si>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</si>
  <si>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</si>
  <si>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r>
      <t xml:space="preserve">1) Beräkningen av godsmängd och antal transporter baseras på sändningsdata, för en förklaring se beskrivning av statistiken. </t>
    </r>
    <r>
      <rPr>
        <i/>
        <sz val="8"/>
        <rFont val="Arial"/>
        <family val="2"/>
      </rPr>
      <t>The weight of goods and number of transports is based on basic transport operations rather than journey data, for an explanation se "Beskrivning av statistiken".</t>
    </r>
  </si>
  <si>
    <t>maximilastvikt, antal axlar samt fordonets ålder, 2009.</t>
  </si>
  <si>
    <t>load capacity, axle configuration of the vehicle combination and the age of the vehicle, 2009.</t>
  </si>
  <si>
    <t>-</t>
  </si>
  <si>
    <t xml:space="preserve"> </t>
  </si>
  <si>
    <t>kilometer, godsmängd och transportarbete efter ekipagets antal axlar, 2009.</t>
  </si>
  <si>
    <t>driven, tonnes, tonne-kilometres. Division by axle con­figuration, 2009.</t>
  </si>
  <si>
    <t>godsmängd och transportarbete efter lastbilens karosseri, 2009.</t>
  </si>
  <si>
    <t>tonne, tonne-kilometres. Division by carrossery, 2009.</t>
  </si>
  <si>
    <t>län samt efter destination respektive ursprung, 2009.</t>
  </si>
  <si>
    <t>and som city areas by destination and origin of the haulages respectively, 2009.</t>
  </si>
  <si>
    <t>ton, 2009.</t>
  </si>
  <si>
    <t>Totalt, körda kilometer i 1 000-tal km, 2009.</t>
  </si>
  <si>
    <t>distance in 1 000 kilometres, 2009.</t>
  </si>
  <si>
    <t>Totalt, antal transporter i 1 000-tal, 2009.</t>
  </si>
  <si>
    <t>number of haulages in thousands, 2009.</t>
  </si>
  <si>
    <t>kilometer, transporterad godsmängd och transportarbete, 2009.</t>
  </si>
  <si>
    <t>driven, tonnes and tonne-kilometres, 2009.</t>
  </si>
  <si>
    <t>och körda kilometer med last efter lasttyp, 2009.</t>
  </si>
  <si>
    <t>and kilometres driven with load, 2009.</t>
  </si>
  <si>
    <t>Antal transporter, körda kilometer, transporterad godsmängd, transportarbete, 2009.</t>
  </si>
  <si>
    <t>countries. Number of haulages, kilometres driven, tonnes and tonne-kilometres, 2009.</t>
  </si>
  <si>
    <t>transporter, körda kilometer, transporterad godsmängd och transportarbete, 2009.</t>
  </si>
  <si>
    <t>Number of haulages, kilometres diriven, tonnes and tonne-kilometres, 2009.</t>
  </si>
  <si>
    <t>Kvantiteter i 1 000-tal ton och miljoner ton-kilometer, 2009.</t>
  </si>
  <si>
    <t>1 000 tonnes and million tonne-kilometres, 2009.</t>
  </si>
  <si>
    <t>och pålastningsort i Sverige. Kvantiteter i 1 000-tal ton, 2009.</t>
  </si>
  <si>
    <t>and export region in Sweden. Quantity in 1 000 tonnes, 2009.</t>
  </si>
  <si>
    <t>och pålastningsort i Sverige. Miljoner ton-km, 2009.</t>
  </si>
  <si>
    <t>and export region in Sweden. Million tonne-kilometres, 2009.</t>
  </si>
  <si>
    <t>varugrupp respektive mottagarland och varugrupp. Kvantiteter i 1 000-tal ton, 2009.</t>
  </si>
  <si>
    <t>according to dispatching/receving country and NST2007 division. Quantity in 1 000 tonnes, 2009.</t>
  </si>
  <si>
    <t>och varugrupp respektive mottagarland och varugrupp. Miljoner ton-km, 2009.</t>
  </si>
  <si>
    <t>according to dispatching/receving country and NST2007 division. Million tonne-kilometres, 2009.</t>
  </si>
  <si>
    <t>svenska lastbilar mest använda färjelinjerna, kvantitet i 1 000-tal och 1000-tal ton, 2009.</t>
  </si>
  <si>
    <t>used by Swedish lorries to/from Sweden or in/between other countries. Quantity in 1 000 and 1 000 tonnes, 2009.</t>
  </si>
  <si>
    <r>
      <t xml:space="preserve">1) Se avsnitt Definitioner för definition av total- och maximilastvikt. </t>
    </r>
    <r>
      <rPr>
        <i/>
        <sz val="8"/>
        <rFont val="Arial"/>
        <family val="2"/>
      </rPr>
      <t>Definitions of total weight anda load capacity, see Definitioner.</t>
    </r>
  </si>
  <si>
    <t xml:space="preserve">Tabell 2: Inrikes godstransporter med svenska lastbilar fördelat på ekipagets totalvikt, </t>
  </si>
  <si>
    <t>Table 2: National road goods transport with Swedish registered lorries by maximum permissible weight,</t>
  </si>
  <si>
    <t>Tabell 3: Inrikes godstransporter med svenska lastbilar fördelat på antal transporter, körda</t>
  </si>
  <si>
    <t>Table 3: National road goods transport with Swedish registered lorries by number of haulages, kilometres</t>
  </si>
  <si>
    <t>Tabell 4A: Inrikes godstransporter med last med svenska lastbilar fördelat på antal transporter, körda kilometer,</t>
  </si>
  <si>
    <t>Table 4A: National road goods transport with load with Swedish registered lorries by number of haulages, kilometres driven,</t>
  </si>
  <si>
    <t>Tabell 4B: Inrikes godstransporter utan last med svenska lastbilar fördelat på antal transporter, körda kilometer,</t>
  </si>
  <si>
    <t>Table 4B: National road goods transport without load with Swedish registered lorries by number of haulages, kilometres driven,</t>
  </si>
  <si>
    <t>Tabell 5: Inrikes godstransporter med svenska lastbilar i transporterad godsmängd och transportarbete efter transportavstånd, 2009.</t>
  </si>
  <si>
    <t>Table 5: National road goods transport by Swedish registrerd lorries in tonnes and tonnes-kilometres by length of haul, 2009.</t>
  </si>
  <si>
    <t>Tabell 6A: Inrikes godstransporter med svenska lastbilar. Lastade och lossade godsmängder efter</t>
  </si>
  <si>
    <t>Table 6A: National road goods transport with Swedish registered lorries. Loaded and unloaded goods by county</t>
  </si>
  <si>
    <t>Tabell 6B: Inrikes godstransporter med svenska lastbilar fördelat på län. Totalt, kvantitet i 1 000-tal ton, 2009.</t>
  </si>
  <si>
    <t>Table 6B: National road goods transport with Swedish registered lorries by county. Total, quantity in 1 000 tonnes, 2009.</t>
  </si>
  <si>
    <t>Tabell 6C: Inrikes godstransporter med svenska lastbilar fördelat på län. Totalt, miljoner tonkilometer, 2009.</t>
  </si>
  <si>
    <t>Table 6C: National road goods transport with Swedish registered lorries by county. Total, million tonne-kilometres, 2009.</t>
  </si>
  <si>
    <t>Tabell 7A: Inrikes godstransporter med svenska lastbilar fördelat på varugrupper (NST2007) och transportavstånd. Totalt, kvantiteter i 1 000-tal</t>
  </si>
  <si>
    <t>Table 7A: National road goods transport with Swedish registered lorries by NST2007 division and length of haul. Total, quantity in 1 000 tonnes, 2009.</t>
  </si>
  <si>
    <t>Tabell 7B: Inrikes godstransporter med svenska lastbilar fördelat på varugrupper (NST2007) och transportavstånd. Totalt, tonkilometer i</t>
  </si>
  <si>
    <t>Table 7B: National road goods transport with Swedish registered lorries by NST2007 division and length of haul. Total, million tonne-kilometres, 2009.</t>
  </si>
  <si>
    <t>Tabell 7C: Inrikes godstransporter med svenska lastbilar fördelat på varugrupper (NST2007).</t>
  </si>
  <si>
    <t>Table 7C: National road goods transport with Swedish registered lorries by NST2007 division. Total,</t>
  </si>
  <si>
    <t>Tabell 7D: Inrikes godstransporter med svenska lastbilar fördelat på varugrupper (NST2007).</t>
  </si>
  <si>
    <t>Table 7D: National road goods transport with Swedish registered lorries by NST2007 division. Total,</t>
  </si>
  <si>
    <t>Tabell 8: Inrikes godstransporter med svenska lastbilar fördelat på ADR/ADR-S-klassificering. Antal transporter, körda</t>
  </si>
  <si>
    <t xml:space="preserve">Table 8: National road goods transport with Swedish registered lorries according to ADR/ADR-S. Number of haulages, kilometres </t>
  </si>
  <si>
    <t xml:space="preserve">Tabell 9: Inrikes godstransporter med svenska lastbilar. Transporterad godsmängd, transportarbete </t>
  </si>
  <si>
    <t>Table 9: National road goods transport with Swedish registered lorries. Goods carried, tonne-kilometres performed</t>
  </si>
  <si>
    <t xml:space="preserve">Tabell 10: Utrikes godstransporter med svenska lastbilar fördelat på ekipagets totalvikt, </t>
  </si>
  <si>
    <t xml:space="preserve">Table 10: International road goods transport with Swedish registered lorries by maximum permmissible </t>
  </si>
  <si>
    <t>Tabell 11: Utrikes godstransporter med svenska lastbilar fördelat på import- och exportländer</t>
  </si>
  <si>
    <t>Table 11: International road goods transport with Swedish registered lorries according to import- and export-</t>
  </si>
  <si>
    <t>Tabell 12: Utrikes godstransporter med svenska lastbilar fördelat på transportavstånd. Antal</t>
  </si>
  <si>
    <t xml:space="preserve">Table 12: International road goods transport with Swedish registered lorries according to length of haul. </t>
  </si>
  <si>
    <t>Tabell 13: Utrikes godstransporter med svenska lastbilar fördelat på varugrupper (NST2007). Från Sverige till utlandet och från utlandet till Sverige.</t>
  </si>
  <si>
    <t xml:space="preserve">Table 13: International road goods transport with Swedish registered lorries by NST2007 division. From Sweden to abroad and from abroud to Sweden. Quantity in </t>
  </si>
  <si>
    <t xml:space="preserve">Tabell 14: Utrikes godstransporter med svenska lastbilar. Godsmängd fördelat efter avsändarland och avlastningsregion i Sverige respektive mottagarland </t>
  </si>
  <si>
    <t xml:space="preserve">Table 14: International road goods transport with Swedish registered lorries. Goods divided by dispatching country and import region in Sweden respectively receiving country </t>
  </si>
  <si>
    <t xml:space="preserve">Tabell 15: Utrikes godstransporter med svenska lastbilar. Transportarbete fördelat efter avsändarland och avlastningsregion i Sverige respektive mottagarland </t>
  </si>
  <si>
    <t xml:space="preserve">Table 15: International road goods transport with Swedish registered lorries. Goods divided by dispatching country and import region in Sweden respectively receiving country </t>
  </si>
  <si>
    <t>Tabell 16: Utrikes godstransporter med svenska lastbilar. Godsmängd fördelat efter avsändarland och</t>
  </si>
  <si>
    <t xml:space="preserve">Table 16: International road goods transport with Swedish registered lorries. Goods to/from Sweden divided </t>
  </si>
  <si>
    <t>Tabell 17: Utrikes godstransporter med svenska lastbilar. Transportarbete fördelat efter avsändarland</t>
  </si>
  <si>
    <t xml:space="preserve">Table 17: International road goods transport with Swedish registered lorries. Goods to/from Sweden divided </t>
  </si>
  <si>
    <t xml:space="preserve">Tabell 18: Utrikes godstransporter med svenska lastbilar. Godsmängd fördelad på de av </t>
  </si>
  <si>
    <t>Table 18: International road goods transport with Swedish registered lorries. The most important ferry lines</t>
  </si>
  <si>
    <t>Tabell 1. Svenska lastbilars godstransporter under 2009 och 2008.</t>
  </si>
  <si>
    <t>Table 1. Transport of goods by road by Swedish registred lorries, 2009 and 2008.</t>
  </si>
</sst>
</file>

<file path=xl/styles.xml><?xml version="1.0" encoding="utf-8"?>
<styleSheet xmlns="http://schemas.openxmlformats.org/spreadsheetml/2006/main">
  <numFmts count="3">
    <numFmt numFmtId="164" formatCode="00"/>
    <numFmt numFmtId="165" formatCode="0.0"/>
    <numFmt numFmtId="166" formatCode="#,##0.0"/>
  </numFmts>
  <fonts count="36">
    <font>
      <sz val="10"/>
      <name val="Arial"/>
    </font>
    <font>
      <sz val="10"/>
      <name val="Arial"/>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b/>
      <sz val="9"/>
      <name val="Arial"/>
      <family val="2"/>
    </font>
    <font>
      <sz val="9"/>
      <name val="Arial"/>
      <family val="2"/>
    </font>
    <font>
      <sz val="8"/>
      <name val="Arial"/>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s>
  <borders count="13">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style="thin">
        <color indexed="64"/>
      </top>
      <bottom style="thin">
        <color indexed="64"/>
      </bottom>
      <diagonal/>
    </border>
    <border>
      <left/>
      <right/>
      <top style="thick">
        <color indexed="8"/>
      </top>
      <bottom style="thin">
        <color indexed="64"/>
      </bottom>
      <diagonal/>
    </border>
    <border>
      <left/>
      <right/>
      <top style="thin">
        <color indexed="64"/>
      </top>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31" fillId="0" borderId="0"/>
  </cellStyleXfs>
  <cellXfs count="378">
    <xf numFmtId="0" fontId="0" fillId="0" borderId="0" xfId="0"/>
    <xf numFmtId="0" fontId="0" fillId="2" borderId="0" xfId="0" applyFill="1"/>
    <xf numFmtId="0" fontId="19"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6" fillId="2" borderId="0" xfId="0" applyFont="1" applyFill="1" applyAlignment="1">
      <alignment horizontal="righ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3" fontId="5" fillId="2" borderId="0" xfId="0" applyNumberFormat="1" applyFont="1" applyFill="1" applyBorder="1" applyAlignment="1">
      <alignment horizontal="right"/>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0" xfId="0" applyNumberFormat="1" applyFill="1" applyBorder="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1" xfId="0" applyFont="1" applyFill="1" applyBorder="1"/>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9" fillId="2" borderId="0" xfId="2" applyFont="1" applyFill="1"/>
    <xf numFmtId="0" fontId="18" fillId="2" borderId="0" xfId="2" applyFill="1"/>
    <xf numFmtId="0" fontId="2" fillId="2" borderId="0" xfId="2" applyFont="1" applyFill="1"/>
    <xf numFmtId="0" fontId="6" fillId="2" borderId="5" xfId="2" applyFont="1" applyFill="1" applyBorder="1" applyAlignment="1">
      <alignment vertical="top"/>
    </xf>
    <xf numFmtId="0" fontId="6" fillId="2" borderId="5" xfId="2" applyFont="1" applyFill="1" applyBorder="1" applyAlignment="1">
      <alignment horizontal="center"/>
    </xf>
    <xf numFmtId="0" fontId="6" fillId="2" borderId="0" xfId="2" applyFont="1" applyFill="1" applyBorder="1" applyAlignment="1">
      <alignment vertical="top"/>
    </xf>
    <xf numFmtId="0" fontId="5" fillId="2" borderId="0" xfId="2" applyFont="1" applyFill="1" applyBorder="1" applyAlignment="1">
      <alignment horizontal="left"/>
    </xf>
    <xf numFmtId="0" fontId="5" fillId="2" borderId="0" xfId="2" applyFont="1" applyFill="1" applyBorder="1" applyAlignment="1">
      <alignment horizontal="center" vertical="top" wrapText="1"/>
    </xf>
    <xf numFmtId="0" fontId="6" fillId="2" borderId="0" xfId="2" applyFont="1" applyFill="1" applyBorder="1" applyAlignment="1">
      <alignment horizontal="right"/>
    </xf>
    <xf numFmtId="0" fontId="6" fillId="2" borderId="1" xfId="2" applyFont="1" applyFill="1" applyBorder="1" applyAlignment="1">
      <alignment horizontal="right"/>
    </xf>
    <xf numFmtId="0" fontId="5" fillId="2" borderId="1" xfId="2" applyFont="1" applyFill="1" applyBorder="1" applyAlignment="1">
      <alignment horizontal="center" vertical="top" wrapText="1"/>
    </xf>
    <xf numFmtId="0" fontId="6" fillId="2" borderId="0" xfId="2" applyFont="1" applyFill="1" applyBorder="1" applyAlignment="1">
      <alignment vertical="center"/>
    </xf>
    <xf numFmtId="3" fontId="6" fillId="2" borderId="0" xfId="2" applyNumberFormat="1" applyFont="1" applyFill="1" applyBorder="1" applyAlignment="1">
      <alignment horizontal="right" vertical="center"/>
    </xf>
    <xf numFmtId="0" fontId="5" fillId="2" borderId="0" xfId="2" applyFont="1" applyFill="1" applyBorder="1" applyAlignment="1">
      <alignment vertical="center"/>
    </xf>
    <xf numFmtId="3" fontId="5" fillId="2" borderId="0" xfId="2" applyNumberFormat="1" applyFont="1" applyFill="1" applyBorder="1" applyAlignment="1">
      <alignment horizontal="right" vertical="center"/>
    </xf>
    <xf numFmtId="0" fontId="5" fillId="2" borderId="0" xfId="2" applyFont="1" applyFill="1" applyAlignment="1">
      <alignment vertical="center"/>
    </xf>
    <xf numFmtId="3" fontId="5" fillId="2" borderId="0" xfId="2" applyNumberFormat="1" applyFont="1" applyFill="1" applyAlignment="1">
      <alignment horizontal="right" vertical="center"/>
    </xf>
    <xf numFmtId="0" fontId="6" fillId="2" borderId="0" xfId="2" applyFont="1" applyFill="1" applyAlignment="1">
      <alignment vertical="center"/>
    </xf>
    <xf numFmtId="0" fontId="8" fillId="2" borderId="3" xfId="2" applyFont="1" applyFill="1" applyBorder="1" applyAlignment="1">
      <alignment horizontal="right"/>
    </xf>
    <xf numFmtId="0" fontId="5" fillId="2" borderId="3" xfId="2" applyFont="1" applyFill="1" applyBorder="1" applyAlignment="1">
      <alignment horizontal="right"/>
    </xf>
    <xf numFmtId="0" fontId="5" fillId="2" borderId="0" xfId="2" applyFont="1" applyFill="1" applyAlignment="1">
      <alignment horizontal="right" vertical="top" wrapText="1"/>
    </xf>
    <xf numFmtId="0" fontId="5" fillId="2" borderId="0" xfId="2" applyFont="1" applyFill="1" applyBorder="1" applyAlignment="1">
      <alignment horizontal="right"/>
    </xf>
    <xf numFmtId="0" fontId="6" fillId="2" borderId="1" xfId="2" applyFont="1" applyFill="1" applyBorder="1" applyAlignment="1">
      <alignment vertical="top"/>
    </xf>
    <xf numFmtId="0" fontId="5" fillId="2" borderId="1" xfId="2" applyFont="1" applyFill="1" applyBorder="1" applyAlignment="1">
      <alignment horizontal="left" vertical="top" wrapText="1"/>
    </xf>
    <xf numFmtId="0" fontId="5" fillId="2" borderId="1" xfId="2"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4"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4"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5" fillId="2" borderId="0" xfId="0" applyFont="1" applyFill="1"/>
    <xf numFmtId="0" fontId="3" fillId="2" borderId="1" xfId="0" applyFont="1" applyFill="1" applyBorder="1" applyAlignment="1"/>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65" fontId="5" fillId="2" borderId="0" xfId="0" applyNumberFormat="1" applyFont="1" applyFill="1" applyAlignment="1">
      <alignment horizontal="right" vertical="top" wrapText="1"/>
    </xf>
    <xf numFmtId="0" fontId="0" fillId="2" borderId="0" xfId="0" applyFill="1" applyBorder="1" applyAlignment="1">
      <alignment horizontal="right"/>
    </xf>
    <xf numFmtId="0" fontId="5" fillId="2" borderId="0" xfId="0" applyFont="1" applyFill="1" applyBorder="1" applyAlignment="1">
      <alignment horizontal="center"/>
    </xf>
    <xf numFmtId="0" fontId="6" fillId="2" borderId="7" xfId="0" applyFont="1" applyFill="1" applyBorder="1" applyAlignment="1">
      <alignment horizontal="center"/>
    </xf>
    <xf numFmtId="0" fontId="5" fillId="2" borderId="0" xfId="0" applyFont="1" applyFill="1" applyBorder="1" applyAlignment="1">
      <alignment horizontal="center"/>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1" fillId="2" borderId="0" xfId="0" applyFont="1" applyFill="1"/>
    <xf numFmtId="0" fontId="12" fillId="2" borderId="0" xfId="0" applyFont="1" applyFill="1" applyBorder="1" applyAlignment="1">
      <alignment horizontal="right" vertical="top" wrapText="1"/>
    </xf>
    <xf numFmtId="3" fontId="5" fillId="2" borderId="0" xfId="0" applyNumberFormat="1" applyFont="1" applyFill="1" applyBorder="1" applyAlignment="1">
      <alignment horizontal="right" wrapText="1"/>
    </xf>
    <xf numFmtId="0" fontId="6" fillId="2" borderId="0" xfId="0" applyFont="1" applyFill="1" applyBorder="1"/>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2"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5"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30" fillId="2" borderId="2" xfId="0" applyFont="1" applyFill="1" applyBorder="1" applyAlignment="1">
      <alignment horizontal="left" vertical="center"/>
    </xf>
    <xf numFmtId="0" fontId="16" fillId="2" borderId="0" xfId="3" applyFont="1" applyFill="1"/>
    <xf numFmtId="0" fontId="16" fillId="2" borderId="0" xfId="3" applyFont="1" applyFill="1" applyAlignment="1">
      <alignment vertical="center"/>
    </xf>
    <xf numFmtId="0" fontId="15" fillId="2" borderId="0" xfId="0" applyFont="1" applyFill="1" applyAlignment="1">
      <alignment wrapText="1"/>
    </xf>
    <xf numFmtId="0" fontId="15" fillId="2" borderId="0" xfId="3" applyFont="1" applyFill="1" applyAlignment="1">
      <alignment horizontal="center"/>
    </xf>
    <xf numFmtId="0" fontId="16" fillId="2" borderId="0" xfId="3"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65" fontId="13" fillId="2" borderId="0" xfId="0" applyNumberFormat="1" applyFont="1" applyFill="1" applyAlignment="1">
      <alignment horizontal="right" vertical="top" wrapText="1"/>
    </xf>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7" fillId="2" borderId="0" xfId="0" applyFont="1" applyFill="1" applyAlignment="1"/>
    <xf numFmtId="0" fontId="2" fillId="2" borderId="0" xfId="0" applyFont="1" applyFill="1" applyAlignment="1"/>
    <xf numFmtId="0" fontId="24" fillId="2" borderId="0" xfId="0" applyFont="1" applyFill="1" applyBorder="1" applyAlignment="1"/>
    <xf numFmtId="0" fontId="2" fillId="2" borderId="0" xfId="0" applyFont="1" applyFill="1" applyBorder="1" applyAlignment="1"/>
    <xf numFmtId="0" fontId="26"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9" fillId="2" borderId="0" xfId="0" applyFont="1" applyFill="1" applyAlignment="1">
      <alignment horizontal="left" vertical="top"/>
    </xf>
    <xf numFmtId="0" fontId="13" fillId="2" borderId="0" xfId="0" applyFont="1" applyFill="1" applyAlignment="1">
      <alignment horizontal="left" vertical="top"/>
    </xf>
    <xf numFmtId="165"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30" fillId="2" borderId="0" xfId="0" applyFont="1" applyFill="1" applyAlignment="1"/>
    <xf numFmtId="0" fontId="30"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65"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8" fillId="2" borderId="1" xfId="0" applyFont="1" applyFill="1" applyBorder="1" applyAlignment="1"/>
    <xf numFmtId="0" fontId="5" fillId="2" borderId="0" xfId="0" applyFont="1" applyFill="1" applyAlignment="1">
      <alignment vertical="top"/>
    </xf>
    <xf numFmtId="0" fontId="16" fillId="2" borderId="0" xfId="0" applyFont="1" applyFill="1" applyBorder="1" applyAlignment="1"/>
    <xf numFmtId="0" fontId="25"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5" fillId="2" borderId="6" xfId="0" applyFont="1" applyFill="1" applyBorder="1" applyAlignment="1">
      <alignment horizontal="right" vertical="top"/>
    </xf>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0" fontId="5" fillId="2" borderId="0" xfId="0" applyFont="1" applyFill="1" applyBorder="1" applyAlignment="1"/>
    <xf numFmtId="3" fontId="20" fillId="2" borderId="0" xfId="0" applyNumberFormat="1" applyFont="1" applyFill="1" applyBorder="1" applyAlignment="1">
      <alignment vertical="top"/>
    </xf>
    <xf numFmtId="0" fontId="8" fillId="2" borderId="0" xfId="0" applyFont="1" applyFill="1" applyAlignment="1">
      <alignment horizontal="right" vertical="center"/>
    </xf>
    <xf numFmtId="3" fontId="20"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0" fillId="2" borderId="0" xfId="0" applyNumberFormat="1" applyFill="1" applyAlignment="1"/>
    <xf numFmtId="3" fontId="0" fillId="2" borderId="0" xfId="0" applyNumberFormat="1" applyFill="1" applyBorder="1" applyAlignment="1"/>
    <xf numFmtId="165" fontId="0" fillId="2" borderId="0" xfId="0" applyNumberFormat="1" applyFill="1" applyBorder="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5" fillId="2" borderId="6" xfId="0" applyFont="1" applyFill="1" applyBorder="1" applyAlignment="1">
      <alignment horizontal="left" vertical="top"/>
    </xf>
    <xf numFmtId="0" fontId="15" fillId="2" borderId="0" xfId="0" applyFont="1" applyFill="1" applyAlignment="1"/>
    <xf numFmtId="0" fontId="25"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2" applyFont="1" applyFill="1" applyBorder="1" applyAlignment="1">
      <alignment horizontal="right" vertical="top"/>
    </xf>
    <xf numFmtId="0" fontId="18" fillId="2" borderId="0" xfId="2" applyFill="1" applyAlignment="1"/>
    <xf numFmtId="3" fontId="8" fillId="2" borderId="0" xfId="2" applyNumberFormat="1" applyFont="1" applyFill="1" applyAlignment="1">
      <alignment horizontal="right" vertical="center"/>
    </xf>
    <xf numFmtId="3" fontId="5" fillId="2" borderId="3" xfId="2" applyNumberFormat="1" applyFont="1" applyFill="1" applyBorder="1" applyAlignment="1">
      <alignment horizontal="left"/>
    </xf>
    <xf numFmtId="3" fontId="8" fillId="2" borderId="3" xfId="2" applyNumberFormat="1" applyFont="1" applyFill="1" applyBorder="1" applyAlignment="1">
      <alignment horizontal="right"/>
    </xf>
    <xf numFmtId="0" fontId="18" fillId="2" borderId="0" xfId="2" applyFont="1" applyFill="1" applyAlignment="1"/>
    <xf numFmtId="164"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0" xfId="0" applyFont="1" applyFill="1" applyBorder="1" applyAlignment="1">
      <alignment horizontal="right"/>
    </xf>
    <xf numFmtId="0" fontId="6" fillId="2" borderId="9" xfId="0" applyFont="1" applyFill="1" applyBorder="1" applyAlignment="1">
      <alignment vertical="top" wrapText="1"/>
    </xf>
    <xf numFmtId="0" fontId="0" fillId="2" borderId="6" xfId="0" applyFill="1" applyBorder="1"/>
    <xf numFmtId="0" fontId="25"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5" fillId="2" borderId="0" xfId="0" applyFont="1" applyFill="1" applyAlignment="1">
      <alignment horizontal="left"/>
    </xf>
    <xf numFmtId="3" fontId="14" fillId="2" borderId="0" xfId="0" applyNumberFormat="1" applyFont="1" applyFill="1"/>
    <xf numFmtId="0" fontId="15" fillId="4" borderId="0" xfId="3" applyFont="1" applyFill="1" applyAlignment="1">
      <alignment horizontal="center"/>
    </xf>
    <xf numFmtId="0" fontId="21" fillId="0" borderId="0" xfId="0" applyFont="1" applyFill="1"/>
    <xf numFmtId="0" fontId="0" fillId="2" borderId="0" xfId="0" applyFill="1" applyAlignment="1">
      <alignment horizontal="center"/>
    </xf>
    <xf numFmtId="0" fontId="13" fillId="0" borderId="0" xfId="0" applyFont="1" applyFill="1" applyAlignment="1"/>
    <xf numFmtId="0" fontId="0" fillId="0" borderId="0" xfId="0" applyFill="1"/>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2"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166" fontId="6" fillId="2" borderId="0" xfId="0" applyNumberFormat="1" applyFont="1" applyFill="1" applyAlignment="1"/>
    <xf numFmtId="166" fontId="5" fillId="2" borderId="0" xfId="0" applyNumberFormat="1" applyFont="1" applyFill="1" applyAlignment="1"/>
    <xf numFmtId="0" fontId="33" fillId="2" borderId="7" xfId="3" applyFont="1" applyFill="1" applyBorder="1"/>
    <xf numFmtId="0" fontId="33" fillId="2" borderId="0" xfId="3" applyFont="1" applyFill="1" applyBorder="1"/>
    <xf numFmtId="0" fontId="34" fillId="2" borderId="0" xfId="3" applyFont="1" applyFill="1" applyAlignment="1">
      <alignment vertical="top" wrapText="1"/>
    </xf>
    <xf numFmtId="0" fontId="33" fillId="2" borderId="0" xfId="3" applyFont="1" applyFill="1" applyAlignment="1">
      <alignment vertical="top"/>
    </xf>
    <xf numFmtId="0" fontId="33" fillId="2" borderId="0" xfId="3" applyFont="1" applyFill="1" applyAlignment="1">
      <alignment vertical="top" wrapText="1"/>
    </xf>
    <xf numFmtId="0" fontId="34" fillId="2" borderId="0" xfId="3" applyFont="1" applyFill="1"/>
    <xf numFmtId="0" fontId="0" fillId="2" borderId="0" xfId="0" applyFill="1" applyBorder="1" applyAlignment="1"/>
    <xf numFmtId="0" fontId="5" fillId="2" borderId="0" xfId="0" applyFont="1" applyFill="1" applyBorder="1" applyAlignment="1">
      <alignment horizontal="right" vertical="top"/>
    </xf>
    <xf numFmtId="0" fontId="17" fillId="2" borderId="0" xfId="1" applyFill="1" applyAlignment="1" applyProtection="1">
      <alignment vertical="top"/>
    </xf>
    <xf numFmtId="0" fontId="17" fillId="2" borderId="0" xfId="1" applyFill="1" applyAlignment="1" applyProtection="1">
      <alignment vertical="top" wrapText="1"/>
    </xf>
    <xf numFmtId="3" fontId="35" fillId="2" borderId="0" xfId="0" applyNumberFormat="1" applyFont="1" applyFill="1" applyBorder="1" applyAlignment="1">
      <alignment vertical="top"/>
    </xf>
    <xf numFmtId="0" fontId="15" fillId="4" borderId="0" xfId="3" applyFont="1" applyFill="1" applyAlignment="1">
      <alignment horizontal="center"/>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6" fillId="2" borderId="4" xfId="0" applyFont="1" applyFill="1" applyBorder="1" applyAlignment="1">
      <alignment horizontal="center" vertical="top" wrapText="1"/>
    </xf>
    <xf numFmtId="0" fontId="5" fillId="2" borderId="1"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Border="1" applyAlignment="1">
      <alignment horizontal="center" vertical="top" wrapText="1"/>
    </xf>
    <xf numFmtId="0" fontId="6" fillId="2" borderId="7" xfId="0" applyFont="1" applyFill="1" applyBorder="1" applyAlignment="1">
      <alignment horizontal="center" wrapText="1"/>
    </xf>
    <xf numFmtId="0" fontId="5" fillId="2" borderId="12" xfId="0" applyFont="1" applyFill="1" applyBorder="1" applyAlignment="1">
      <alignment horizontal="center" wrapText="1"/>
    </xf>
    <xf numFmtId="0" fontId="5" fillId="2" borderId="7" xfId="0" applyFont="1" applyFill="1" applyBorder="1" applyAlignment="1">
      <alignment horizontal="center" wrapText="1"/>
    </xf>
    <xf numFmtId="0" fontId="5" fillId="2" borderId="0" xfId="0" applyFont="1" applyFill="1" applyBorder="1" applyAlignment="1">
      <alignment horizontal="center" wrapText="1"/>
    </xf>
    <xf numFmtId="0" fontId="5" fillId="2" borderId="10" xfId="2" applyFont="1" applyFill="1" applyBorder="1" applyAlignment="1">
      <alignment horizontal="center" vertical="top" wrapText="1"/>
    </xf>
    <xf numFmtId="0" fontId="6" fillId="2" borderId="11" xfId="2" applyFont="1" applyFill="1" applyBorder="1" applyAlignment="1">
      <alignment horizontal="center"/>
    </xf>
    <xf numFmtId="0" fontId="6" fillId="2" borderId="9" xfId="0" applyFont="1" applyFill="1" applyBorder="1" applyAlignment="1">
      <alignment horizontal="center" vertical="top" wrapText="1"/>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15" fillId="2" borderId="7" xfId="0" applyFont="1" applyFill="1" applyBorder="1" applyAlignment="1">
      <alignment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5" fillId="2" borderId="4" xfId="0" applyFont="1" applyFill="1" applyBorder="1" applyAlignment="1">
      <alignment horizontal="left" vertical="top" wrapText="1"/>
    </xf>
    <xf numFmtId="0" fontId="3" fillId="2" borderId="0" xfId="0" applyFont="1" applyFill="1" applyBorder="1" applyAlignment="1"/>
    <xf numFmtId="0" fontId="0" fillId="2" borderId="0" xfId="0" applyFill="1" applyBorder="1" applyAlignment="1"/>
    <xf numFmtId="0" fontId="5" fillId="2" borderId="0" xfId="0" applyFont="1" applyFill="1" applyAlignment="1">
      <alignment horizontal="left" wrapText="1"/>
    </xf>
    <xf numFmtId="0" fontId="13" fillId="2" borderId="0" xfId="0" applyFont="1" applyFill="1" applyAlignment="1">
      <alignment horizontal="left" wrapText="1"/>
    </xf>
    <xf numFmtId="0" fontId="5" fillId="2" borderId="0" xfId="0" applyFont="1" applyFill="1" applyBorder="1" applyAlignment="1">
      <alignment horizontal="right" vertical="top" wrapText="1"/>
    </xf>
    <xf numFmtId="0" fontId="6" fillId="2" borderId="4" xfId="0" applyFont="1" applyFill="1" applyBorder="1" applyAlignment="1">
      <alignment horizontal="left" wrapText="1"/>
    </xf>
    <xf numFmtId="0" fontId="5" fillId="2" borderId="0" xfId="0" applyFont="1" applyFill="1" applyAlignment="1">
      <alignment horizontal="left" vertical="top"/>
    </xf>
    <xf numFmtId="0" fontId="7" fillId="2" borderId="0" xfId="0" applyFont="1" applyFill="1" applyAlignment="1">
      <alignment horizontal="left" vertical="top" wrapText="1"/>
    </xf>
    <xf numFmtId="0" fontId="5" fillId="2" borderId="0" xfId="0" applyFont="1" applyFill="1" applyAlignment="1">
      <alignment vertical="top" wrapText="1"/>
    </xf>
    <xf numFmtId="0" fontId="22" fillId="2" borderId="0" xfId="0" applyFont="1" applyFill="1" applyAlignment="1">
      <alignment horizontal="left" vertical="top" wrapText="1"/>
    </xf>
    <xf numFmtId="0" fontId="15" fillId="2" borderId="0" xfId="0" applyFont="1" applyFill="1" applyAlignment="1">
      <alignment horizontal="left" wrapText="1"/>
    </xf>
    <xf numFmtId="0" fontId="5" fillId="2" borderId="10" xfId="0" applyFont="1" applyFill="1" applyBorder="1" applyAlignment="1">
      <alignment horizontal="center"/>
    </xf>
    <xf numFmtId="0" fontId="5" fillId="2" borderId="4" xfId="0" applyFont="1" applyFill="1" applyBorder="1" applyAlignment="1">
      <alignment horizontal="left" wrapText="1"/>
    </xf>
    <xf numFmtId="0" fontId="22" fillId="2" borderId="0" xfId="0" applyFont="1" applyFill="1" applyBorder="1" applyAlignment="1">
      <alignment horizontal="left" vertical="top"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cellXfs>
  <cellStyles count="4">
    <cellStyle name="Hyperlänk" xfId="1" builtinId="8"/>
    <cellStyle name="Normal" xfId="0" builtinId="0"/>
    <cellStyle name="Normal_ADP_0.0" xfId="2"/>
    <cellStyle name="Normal_ADP_0.3_Tabellmall"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86</xdr:row>
      <xdr:rowOff>85725</xdr:rowOff>
    </xdr:from>
    <xdr:to>
      <xdr:col>1</xdr:col>
      <xdr:colOff>971550</xdr:colOff>
      <xdr:row>87</xdr:row>
      <xdr:rowOff>85725</xdr:rowOff>
    </xdr:to>
    <xdr:pic>
      <xdr:nvPicPr>
        <xdr:cNvPr id="46086"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96475"/>
          <a:ext cx="1038225" cy="171450"/>
        </a:xfrm>
        <a:prstGeom prst="rect">
          <a:avLst/>
        </a:prstGeom>
        <a:noFill/>
        <a:ln w="9525">
          <a:noFill/>
          <a:miter lim="800000"/>
          <a:headEnd/>
          <a:tailEnd/>
        </a:ln>
      </xdr:spPr>
    </xdr:pic>
    <xdr:clientData/>
  </xdr:twoCellAnchor>
  <xdr:twoCellAnchor>
    <xdr:from>
      <xdr:col>0</xdr:col>
      <xdr:colOff>38100</xdr:colOff>
      <xdr:row>86</xdr:row>
      <xdr:rowOff>85725</xdr:rowOff>
    </xdr:from>
    <xdr:to>
      <xdr:col>1</xdr:col>
      <xdr:colOff>971550</xdr:colOff>
      <xdr:row>87</xdr:row>
      <xdr:rowOff>85725</xdr:rowOff>
    </xdr:to>
    <xdr:pic>
      <xdr:nvPicPr>
        <xdr:cNvPr id="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96475"/>
          <a:ext cx="1038225" cy="1714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40</xdr:row>
      <xdr:rowOff>28575</xdr:rowOff>
    </xdr:from>
    <xdr:to>
      <xdr:col>1</xdr:col>
      <xdr:colOff>819150</xdr:colOff>
      <xdr:row>41</xdr:row>
      <xdr:rowOff>38100</xdr:rowOff>
    </xdr:to>
    <xdr:pic>
      <xdr:nvPicPr>
        <xdr:cNvPr id="940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62625"/>
          <a:ext cx="1038225" cy="1714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39</xdr:row>
      <xdr:rowOff>104775</xdr:rowOff>
    </xdr:from>
    <xdr:to>
      <xdr:col>1</xdr:col>
      <xdr:colOff>857250</xdr:colOff>
      <xdr:row>40</xdr:row>
      <xdr:rowOff>114300</xdr:rowOff>
    </xdr:to>
    <xdr:pic>
      <xdr:nvPicPr>
        <xdr:cNvPr id="5120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5505450"/>
          <a:ext cx="1038225" cy="1714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40</xdr:row>
      <xdr:rowOff>123825</xdr:rowOff>
    </xdr:from>
    <xdr:to>
      <xdr:col>1</xdr:col>
      <xdr:colOff>819150</xdr:colOff>
      <xdr:row>41</xdr:row>
      <xdr:rowOff>133350</xdr:rowOff>
    </xdr:to>
    <xdr:pic>
      <xdr:nvPicPr>
        <xdr:cNvPr id="67586"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6276975"/>
          <a:ext cx="1038225" cy="1714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40</xdr:row>
      <xdr:rowOff>28575</xdr:rowOff>
    </xdr:from>
    <xdr:to>
      <xdr:col>1</xdr:col>
      <xdr:colOff>809625</xdr:colOff>
      <xdr:row>41</xdr:row>
      <xdr:rowOff>38100</xdr:rowOff>
    </xdr:to>
    <xdr:pic>
      <xdr:nvPicPr>
        <xdr:cNvPr id="6861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6248400"/>
          <a:ext cx="1038225" cy="1714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26</xdr:row>
      <xdr:rowOff>85725</xdr:rowOff>
    </xdr:from>
    <xdr:to>
      <xdr:col>1</xdr:col>
      <xdr:colOff>819150</xdr:colOff>
      <xdr:row>27</xdr:row>
      <xdr:rowOff>95250</xdr:rowOff>
    </xdr:to>
    <xdr:pic>
      <xdr:nvPicPr>
        <xdr:cNvPr id="5018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66675" y="3838575"/>
          <a:ext cx="1038225" cy="1714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16</xdr:row>
      <xdr:rowOff>66675</xdr:rowOff>
    </xdr:from>
    <xdr:to>
      <xdr:col>1</xdr:col>
      <xdr:colOff>952500</xdr:colOff>
      <xdr:row>17</xdr:row>
      <xdr:rowOff>76200</xdr:rowOff>
    </xdr:to>
    <xdr:pic>
      <xdr:nvPicPr>
        <xdr:cNvPr id="6963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85725" y="2705100"/>
          <a:ext cx="1038225" cy="1714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72</xdr:row>
      <xdr:rowOff>19050</xdr:rowOff>
    </xdr:from>
    <xdr:to>
      <xdr:col>5</xdr:col>
      <xdr:colOff>0</xdr:colOff>
      <xdr:row>73</xdr:row>
      <xdr:rowOff>28575</xdr:rowOff>
    </xdr:to>
    <xdr:pic>
      <xdr:nvPicPr>
        <xdr:cNvPr id="7373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76200" y="9782175"/>
          <a:ext cx="676275" cy="1714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57150</xdr:colOff>
      <xdr:row>71</xdr:row>
      <xdr:rowOff>66675</xdr:rowOff>
    </xdr:from>
    <xdr:to>
      <xdr:col>1</xdr:col>
      <xdr:colOff>904875</xdr:colOff>
      <xdr:row>72</xdr:row>
      <xdr:rowOff>76200</xdr:rowOff>
    </xdr:to>
    <xdr:pic>
      <xdr:nvPicPr>
        <xdr:cNvPr id="1656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9029700"/>
          <a:ext cx="1038225" cy="1714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39</xdr:row>
      <xdr:rowOff>57150</xdr:rowOff>
    </xdr:from>
    <xdr:to>
      <xdr:col>4</xdr:col>
      <xdr:colOff>114300</xdr:colOff>
      <xdr:row>40</xdr:row>
      <xdr:rowOff>66675</xdr:rowOff>
    </xdr:to>
    <xdr:pic>
      <xdr:nvPicPr>
        <xdr:cNvPr id="5632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753100"/>
          <a:ext cx="1038225" cy="1714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39</xdr:row>
      <xdr:rowOff>47625</xdr:rowOff>
    </xdr:from>
    <xdr:to>
      <xdr:col>1</xdr:col>
      <xdr:colOff>809625</xdr:colOff>
      <xdr:row>40</xdr:row>
      <xdr:rowOff>57150</xdr:rowOff>
    </xdr:to>
    <xdr:pic>
      <xdr:nvPicPr>
        <xdr:cNvPr id="5734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5667375"/>
          <a:ext cx="1038225" cy="171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72</xdr:row>
      <xdr:rowOff>38100</xdr:rowOff>
    </xdr:from>
    <xdr:to>
      <xdr:col>4</xdr:col>
      <xdr:colOff>0</xdr:colOff>
      <xdr:row>73</xdr:row>
      <xdr:rowOff>47625</xdr:rowOff>
    </xdr:to>
    <xdr:pic>
      <xdr:nvPicPr>
        <xdr:cNvPr id="123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8575" y="9906000"/>
          <a:ext cx="723900" cy="1714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6042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38100</xdr:colOff>
      <xdr:row>36</xdr:row>
      <xdr:rowOff>0</xdr:rowOff>
    </xdr:from>
    <xdr:to>
      <xdr:col>5</xdr:col>
      <xdr:colOff>209550</xdr:colOff>
      <xdr:row>37</xdr:row>
      <xdr:rowOff>9525</xdr:rowOff>
    </xdr:to>
    <xdr:pic>
      <xdr:nvPicPr>
        <xdr:cNvPr id="7475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172075"/>
          <a:ext cx="1038225" cy="17145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6349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39125"/>
          <a:ext cx="1038225" cy="17145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64</xdr:row>
      <xdr:rowOff>123825</xdr:rowOff>
    </xdr:from>
    <xdr:to>
      <xdr:col>1</xdr:col>
      <xdr:colOff>885825</xdr:colOff>
      <xdr:row>65</xdr:row>
      <xdr:rowOff>133350</xdr:rowOff>
    </xdr:to>
    <xdr:pic>
      <xdr:nvPicPr>
        <xdr:cNvPr id="7680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8248650"/>
          <a:ext cx="1038225" cy="17145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19050</xdr:colOff>
      <xdr:row>23</xdr:row>
      <xdr:rowOff>38100</xdr:rowOff>
    </xdr:from>
    <xdr:to>
      <xdr:col>0</xdr:col>
      <xdr:colOff>1057275</xdr:colOff>
      <xdr:row>24</xdr:row>
      <xdr:rowOff>47625</xdr:rowOff>
    </xdr:to>
    <xdr:pic>
      <xdr:nvPicPr>
        <xdr:cNvPr id="2984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19050" y="3838575"/>
          <a:ext cx="1038225" cy="171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77</xdr:row>
      <xdr:rowOff>57150</xdr:rowOff>
    </xdr:from>
    <xdr:to>
      <xdr:col>4</xdr:col>
      <xdr:colOff>885825</xdr:colOff>
      <xdr:row>78</xdr:row>
      <xdr:rowOff>66675</xdr:rowOff>
    </xdr:to>
    <xdr:pic>
      <xdr:nvPicPr>
        <xdr:cNvPr id="4711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9801225"/>
          <a:ext cx="1038225" cy="1714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25</xdr:row>
      <xdr:rowOff>47625</xdr:rowOff>
    </xdr:from>
    <xdr:to>
      <xdr:col>2</xdr:col>
      <xdr:colOff>800100</xdr:colOff>
      <xdr:row>26</xdr:row>
      <xdr:rowOff>57150</xdr:rowOff>
    </xdr:to>
    <xdr:pic>
      <xdr:nvPicPr>
        <xdr:cNvPr id="8192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3819525"/>
          <a:ext cx="1038225" cy="171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25</xdr:row>
      <xdr:rowOff>57150</xdr:rowOff>
    </xdr:from>
    <xdr:to>
      <xdr:col>2</xdr:col>
      <xdr:colOff>790575</xdr:colOff>
      <xdr:row>26</xdr:row>
      <xdr:rowOff>85725</xdr:rowOff>
    </xdr:to>
    <xdr:pic>
      <xdr:nvPicPr>
        <xdr:cNvPr id="80897"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3962400"/>
          <a:ext cx="1038225" cy="171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38</xdr:row>
      <xdr:rowOff>66675</xdr:rowOff>
    </xdr:from>
    <xdr:to>
      <xdr:col>5</xdr:col>
      <xdr:colOff>342900</xdr:colOff>
      <xdr:row>39</xdr:row>
      <xdr:rowOff>47625</xdr:rowOff>
    </xdr:to>
    <xdr:pic>
      <xdr:nvPicPr>
        <xdr:cNvPr id="4361"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38100" y="5286375"/>
          <a:ext cx="1038225" cy="171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41</xdr:row>
      <xdr:rowOff>38100</xdr:rowOff>
    </xdr:from>
    <xdr:to>
      <xdr:col>0</xdr:col>
      <xdr:colOff>1095375</xdr:colOff>
      <xdr:row>42</xdr:row>
      <xdr:rowOff>66675</xdr:rowOff>
    </xdr:to>
    <xdr:pic>
      <xdr:nvPicPr>
        <xdr:cNvPr id="4813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57150" y="6010275"/>
          <a:ext cx="1038225" cy="1714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38</xdr:row>
      <xdr:rowOff>76200</xdr:rowOff>
    </xdr:from>
    <xdr:to>
      <xdr:col>1</xdr:col>
      <xdr:colOff>914400</xdr:colOff>
      <xdr:row>39</xdr:row>
      <xdr:rowOff>104775</xdr:rowOff>
    </xdr:to>
    <xdr:pic>
      <xdr:nvPicPr>
        <xdr:cNvPr id="7420"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57800"/>
          <a:ext cx="1038225" cy="1714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38</xdr:row>
      <xdr:rowOff>85725</xdr:rowOff>
    </xdr:from>
    <xdr:to>
      <xdr:col>1</xdr:col>
      <xdr:colOff>914400</xdr:colOff>
      <xdr:row>39</xdr:row>
      <xdr:rowOff>114300</xdr:rowOff>
    </xdr:to>
    <xdr:pic>
      <xdr:nvPicPr>
        <xdr:cNvPr id="75778"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47625" y="5267325"/>
          <a:ext cx="1038225"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Blad61"/>
  <dimension ref="A2:K30"/>
  <sheetViews>
    <sheetView tabSelected="1" view="pageLayout" topLeftCell="H1" zoomScaleNormal="100" workbookViewId="0">
      <selection activeCell="H2" sqref="H2"/>
    </sheetView>
  </sheetViews>
  <sheetFormatPr defaultRowHeight="12.75"/>
  <cols>
    <col min="1" max="7" width="11.42578125" style="203" hidden="1" customWidth="1"/>
    <col min="8" max="8" width="9.5703125" style="327" customWidth="1"/>
    <col min="9" max="9" width="30" style="327" customWidth="1"/>
    <col min="10" max="10" width="9.5703125" style="327" customWidth="1"/>
    <col min="11" max="11" width="30" style="327" customWidth="1"/>
    <col min="12" max="256" width="11.42578125" style="203" customWidth="1"/>
    <col min="257" max="16384" width="9.140625" style="203"/>
  </cols>
  <sheetData>
    <row r="2" spans="1:11">
      <c r="A2" s="333" t="s">
        <v>247</v>
      </c>
      <c r="B2" s="333" t="s">
        <v>248</v>
      </c>
      <c r="C2" s="333" t="s">
        <v>249</v>
      </c>
      <c r="D2" s="333" t="s">
        <v>249</v>
      </c>
      <c r="E2" s="333" t="s">
        <v>266</v>
      </c>
      <c r="F2" s="333" t="s">
        <v>267</v>
      </c>
      <c r="G2" s="206"/>
      <c r="H2" s="322" t="s">
        <v>245</v>
      </c>
      <c r="I2" s="322"/>
      <c r="J2" s="322" t="s">
        <v>246</v>
      </c>
      <c r="K2" s="322"/>
    </row>
    <row r="3" spans="1:11" ht="9" customHeight="1">
      <c r="A3" s="333"/>
      <c r="B3" s="333"/>
      <c r="C3" s="333"/>
      <c r="D3" s="333"/>
      <c r="E3" s="333"/>
      <c r="F3" s="333"/>
      <c r="G3" s="206"/>
      <c r="H3" s="323"/>
      <c r="I3" s="323"/>
      <c r="J3" s="323"/>
      <c r="K3" s="323"/>
    </row>
    <row r="4" spans="1:11" ht="13.5" customHeight="1">
      <c r="A4" s="304"/>
      <c r="B4" s="304"/>
      <c r="C4" s="304"/>
      <c r="D4" s="304"/>
      <c r="E4" s="304"/>
      <c r="F4" s="304"/>
      <c r="G4" s="206"/>
      <c r="H4" s="323" t="s">
        <v>280</v>
      </c>
      <c r="I4" s="323"/>
      <c r="J4" s="323" t="s">
        <v>281</v>
      </c>
      <c r="K4" s="323"/>
    </row>
    <row r="5" spans="1:11" ht="39" customHeight="1">
      <c r="A5" s="204" t="s">
        <v>247</v>
      </c>
      <c r="B5" s="204" t="s">
        <v>248</v>
      </c>
      <c r="C5" s="204">
        <v>1</v>
      </c>
      <c r="D5" s="204">
        <v>1</v>
      </c>
      <c r="E5" s="204" t="str">
        <f>CONCATENATE('Tabell 1'!$A2," ",'Tabell 1'!$A3)</f>
        <v xml:space="preserve">Tabell 1. Svenska lastbilars godstransporter under 2009 och 2008. </v>
      </c>
      <c r="F5" s="204" t="str">
        <f>CONCATENATE('Tabell 1'!$A$4," ",'Tabell 1'!$A$5)</f>
        <v xml:space="preserve">Table 1. Transport of goods by road by Swedish registred lorries, 2009 and 2008. </v>
      </c>
      <c r="G5" s="207" t="s">
        <v>127</v>
      </c>
      <c r="H5" s="330" t="str">
        <f>A5 &amp; " " &amp; D5 &amp; ": "</f>
        <v xml:space="preserve">Tabell 1: </v>
      </c>
      <c r="I5" s="331" t="str">
        <f>MID(E5,11,200)</f>
        <v xml:space="preserve">Svenska lastbilars godstransporter under 2009 och 2008. </v>
      </c>
      <c r="J5" s="330" t="str">
        <f>B5 &amp; " " &amp; D5 &amp; ": "</f>
        <v xml:space="preserve">Table 1: </v>
      </c>
      <c r="K5" s="331" t="str">
        <f>MID(F5,10,300)</f>
        <v xml:space="preserve">Transport of goods by road by Swedish registred lorries, 2009 and 2008. </v>
      </c>
    </row>
    <row r="6" spans="1:11" ht="78.75" customHeight="1">
      <c r="A6" s="204" t="s">
        <v>247</v>
      </c>
      <c r="B6" s="204" t="s">
        <v>248</v>
      </c>
      <c r="C6" s="204">
        <v>1</v>
      </c>
      <c r="D6" s="204">
        <v>2</v>
      </c>
      <c r="E6" s="204" t="str">
        <f>CONCATENATE('Tabell 2'!$A$2," ",'Tabell 2'!$A$3)</f>
        <v>Tabell 2: Inrikes godstransporter med svenska lastbilar fördelat på ekipagets totalvikt,  maximilastvikt, antal axlar samt fordonets ålder, 2009.</v>
      </c>
      <c r="F6" s="204" t="str">
        <f>CONCATENATE('Tabell 2'!$A$4," ",'Tabell 2'!$A$5)</f>
        <v>Table 2: National road goods transport with Swedish registered lorries by maximum permissible weight, load capacity, axle configuration of the vehicle combination and the age of the vehicle, 2009.</v>
      </c>
      <c r="G6" s="207" t="s">
        <v>127</v>
      </c>
      <c r="H6" s="330" t="str">
        <f>A6 &amp; " " &amp; D6 &amp; ": "</f>
        <v xml:space="preserve">Tabell 2: </v>
      </c>
      <c r="I6" s="331" t="str">
        <f>MID(E6,11,200)</f>
        <v>Inrikes godstransporter med svenska lastbilar fördelat på ekipagets totalvikt,  maximilastvikt, antal axlar samt fordonets ålder, 2009.</v>
      </c>
      <c r="J6" s="330" t="str">
        <f t="shared" ref="J6:J19" si="0">B6 &amp; " " &amp; D6 &amp; ": "</f>
        <v xml:space="preserve">Table 2: </v>
      </c>
      <c r="K6" s="331" t="str">
        <f>MID(F6,9,400)</f>
        <v xml:space="preserve"> National road goods transport with Swedish registered lorries by maximum permissible weight, load capacity, axle configuration of the vehicle combination and the age of the vehicle, 2009.</v>
      </c>
    </row>
    <row r="7" spans="1:11" ht="76.5" customHeight="1">
      <c r="A7" s="204" t="s">
        <v>247</v>
      </c>
      <c r="B7" s="204" t="s">
        <v>248</v>
      </c>
      <c r="C7" s="204">
        <v>1</v>
      </c>
      <c r="D7" s="204">
        <v>3</v>
      </c>
      <c r="E7" s="204" t="str">
        <f>CONCATENATE('Tabell 3'!$A$2," ",'Tabell 3'!$A$3)</f>
        <v>Tabell 3: Inrikes godstransporter med svenska lastbilar fördelat på antal transporter, körda kilometer, godsmängd och transportarbete efter ekipagets antal axlar, 2009.</v>
      </c>
      <c r="F7" s="204" t="str">
        <f>CONCATENATE('Tabell 3'!$A$4," ",'Tabell 3'!$A$5)</f>
        <v>Table 3: National road goods transport with Swedish registered lorries by number of haulages, kilometres driven, tonnes, tonne-kilometres. Division by axle con­figuration, 2009.</v>
      </c>
      <c r="G7" s="207" t="s">
        <v>127</v>
      </c>
      <c r="H7" s="330" t="str">
        <f t="shared" ref="H7:H29" si="1">A7 &amp; " " &amp; D7 &amp; ": "</f>
        <v xml:space="preserve">Tabell 3: </v>
      </c>
      <c r="I7" s="331" t="str">
        <f>MID(E7,11,200)</f>
        <v>Inrikes godstransporter med svenska lastbilar fördelat på antal transporter, körda kilometer, godsmängd och transportarbete efter ekipagets antal axlar, 2009.</v>
      </c>
      <c r="J7" s="330" t="str">
        <f t="shared" si="0"/>
        <v xml:space="preserve">Table 3: </v>
      </c>
      <c r="K7" s="331" t="str">
        <f>MID(F7,10,300)</f>
        <v>National road goods transport with Swedish registered lorries by number of haulages, kilometres driven, tonnes, tonne-kilometres. Division by axle con­figuration, 2009.</v>
      </c>
    </row>
    <row r="8" spans="1:11" ht="72.75" customHeight="1">
      <c r="A8" s="204" t="s">
        <v>247</v>
      </c>
      <c r="B8" s="204" t="s">
        <v>248</v>
      </c>
      <c r="C8" s="204">
        <v>1</v>
      </c>
      <c r="D8" s="204" t="s">
        <v>268</v>
      </c>
      <c r="E8" s="204" t="str">
        <f>CONCATENATE('Tabell 4A'!$A$2," ",'Tabell 4A'!$A$3)</f>
        <v>Tabell 4A: Inrikes godstransporter med last med svenska lastbilar fördelat på antal transporter, körda kilometer, godsmängd och transportarbete efter lastbilens karosseri, 2009.</v>
      </c>
      <c r="F8" s="204" t="str">
        <f>CONCATENATE('Tabell 4A'!$A$4," ",'Tabell 4A'!$A$5)</f>
        <v>Table 4A: National road goods transport with load with Swedish registered lorries by number of haulages, kilometres driven, tonne, tonne-kilometres. Division by carrossery, 2009.</v>
      </c>
      <c r="G8" s="207" t="s">
        <v>127</v>
      </c>
      <c r="H8" s="330" t="str">
        <f t="shared" si="1"/>
        <v xml:space="preserve">Tabell 4A: </v>
      </c>
      <c r="I8" s="331" t="str">
        <f>MID(E8,12,200)</f>
        <v>Inrikes godstransporter med last med svenska lastbilar fördelat på antal transporter, körda kilometer, godsmängd och transportarbete efter lastbilens karosseri, 2009.</v>
      </c>
      <c r="J8" s="330" t="str">
        <f t="shared" si="0"/>
        <v xml:space="preserve">Table 4A: </v>
      </c>
      <c r="K8" s="331" t="str">
        <f>MID(F8,11,300)</f>
        <v>National road goods transport with load with Swedish registered lorries by number of haulages, kilometres driven, tonne, tonne-kilometres. Division by carrossery, 2009.</v>
      </c>
    </row>
    <row r="9" spans="1:11" ht="75.75" customHeight="1">
      <c r="A9" s="204" t="s">
        <v>247</v>
      </c>
      <c r="B9" s="204" t="s">
        <v>248</v>
      </c>
      <c r="C9" s="204">
        <v>1</v>
      </c>
      <c r="D9" s="204" t="s">
        <v>269</v>
      </c>
      <c r="E9" s="204" t="str">
        <f>CONCATENATE('Tabell 4B'!$A$2," ",'Tabell 4B'!$A$3)</f>
        <v>Tabell 4B: Inrikes godstransporter utan last med svenska lastbilar fördelat på antal transporter, körda kilometer, godsmängd och transportarbete efter lastbilens karosseri, 2009.</v>
      </c>
      <c r="F9" s="204" t="str">
        <f>CONCATENATE('Tabell 4B'!$A$4," ",'Tabell 4B'!$A$5)</f>
        <v>Table 4B: National road goods transport without load with Swedish registered lorries by number of haulages, kilometres driven, tonne, tonne-kilometres. Division by carrossery, 2009.</v>
      </c>
      <c r="G9" s="207" t="s">
        <v>127</v>
      </c>
      <c r="H9" s="330" t="str">
        <f t="shared" si="1"/>
        <v xml:space="preserve">Tabell 4B: </v>
      </c>
      <c r="I9" s="331" t="str">
        <f>MID(E9,12,200)</f>
        <v>Inrikes godstransporter utan last med svenska lastbilar fördelat på antal transporter, körda kilometer, godsmängd och transportarbete efter lastbilens karosseri, 2009.</v>
      </c>
      <c r="J9" s="330" t="str">
        <f t="shared" si="0"/>
        <v xml:space="preserve">Table 4B: </v>
      </c>
      <c r="K9" s="331" t="str">
        <f>MID(F9,11,300)</f>
        <v>National road goods transport without load with Swedish registered lorries by number of haulages, kilometres driven, tonne, tonne-kilometres. Division by carrossery, 2009.</v>
      </c>
    </row>
    <row r="10" spans="1:11" ht="58.5" customHeight="1">
      <c r="A10" s="204" t="s">
        <v>247</v>
      </c>
      <c r="B10" s="204" t="s">
        <v>248</v>
      </c>
      <c r="C10" s="204">
        <v>1</v>
      </c>
      <c r="D10" s="204">
        <v>5</v>
      </c>
      <c r="E10" s="204" t="str">
        <f>CONCATENATE('Tabell 5'!$A$2," ",'Tabell 5'!$A$3)</f>
        <v xml:space="preserve">Tabell 5: Inrikes godstransporter med svenska lastbilar i transporterad godsmängd och transportarbete efter transportavstånd, 2009. </v>
      </c>
      <c r="F10" s="204" t="str">
        <f>CONCATENATE('Tabell 5'!$A$4," ",'Tabell 5'!$A$5)</f>
        <v xml:space="preserve">Table 5: National road goods transport by Swedish registrerd lorries in tonnes and tonnes-kilometres by length of haul, 2009. </v>
      </c>
      <c r="G10" s="207" t="s">
        <v>127</v>
      </c>
      <c r="H10" s="330" t="str">
        <f t="shared" si="1"/>
        <v xml:space="preserve">Tabell 5: </v>
      </c>
      <c r="I10" s="331" t="str">
        <f>MID(E10,11,200)</f>
        <v xml:space="preserve">Inrikes godstransporter med svenska lastbilar i transporterad godsmängd och transportarbete efter transportavstånd, 2009. </v>
      </c>
      <c r="J10" s="330" t="str">
        <f t="shared" si="0"/>
        <v xml:space="preserve">Table 5: </v>
      </c>
      <c r="K10" s="331" t="str">
        <f>MID(F10,10,300)</f>
        <v xml:space="preserve">National road goods transport by Swedish registrerd lorries in tonnes and tonnes-kilometres by length of haul, 2009. </v>
      </c>
    </row>
    <row r="11" spans="1:11" ht="76.5" customHeight="1">
      <c r="A11" s="204" t="s">
        <v>247</v>
      </c>
      <c r="B11" s="204" t="s">
        <v>248</v>
      </c>
      <c r="C11" s="204">
        <v>1</v>
      </c>
      <c r="D11" s="204" t="s">
        <v>270</v>
      </c>
      <c r="E11" s="204" t="str">
        <f>CONCATENATE('Tabell 6A'!$A$2," ",'Tabell 6A'!$A$3)</f>
        <v>Tabell 6A: Inrikes godstransporter med svenska lastbilar. Lastade och lossade godsmängder efter län samt efter destination respektive ursprung, 2009.</v>
      </c>
      <c r="F11" s="204" t="str">
        <f>CONCATENATE('Tabell 6A'!$A$4," ",'Tabell 6A'!$A$5)</f>
        <v>Table 6A: National road goods transport with Swedish registered lorries. Loaded and unloaded goods by county and som city areas by destination and origin of the haulages respectively, 2009.</v>
      </c>
      <c r="G11" s="207" t="s">
        <v>127</v>
      </c>
      <c r="H11" s="330" t="str">
        <f t="shared" si="1"/>
        <v xml:space="preserve">Tabell 6A: </v>
      </c>
      <c r="I11" s="331" t="str">
        <f>MID(E11,12,200)</f>
        <v>Inrikes godstransporter med svenska lastbilar. Lastade och lossade godsmängder efter län samt efter destination respektive ursprung, 2009.</v>
      </c>
      <c r="J11" s="330" t="str">
        <f t="shared" si="0"/>
        <v xml:space="preserve">Table 6A: </v>
      </c>
      <c r="K11" s="331" t="str">
        <f t="shared" ref="K11:K17" si="2">MID(F11,11,300)</f>
        <v>National road goods transport with Swedish registered lorries. Loaded and unloaded goods by county and som city areas by destination and origin of the haulages respectively, 2009.</v>
      </c>
    </row>
    <row r="12" spans="1:11" ht="52.5" customHeight="1">
      <c r="A12" s="204" t="s">
        <v>247</v>
      </c>
      <c r="B12" s="204" t="s">
        <v>248</v>
      </c>
      <c r="C12" s="204">
        <v>1</v>
      </c>
      <c r="D12" s="204" t="s">
        <v>271</v>
      </c>
      <c r="E12" s="204" t="str">
        <f>CONCATENATE('Tabell 6B'!$A$2," ",'Tabell 6B'!$A$3)</f>
        <v xml:space="preserve">Tabell 6B: Inrikes godstransporter med svenska lastbilar fördelat på län. Totalt, kvantitet i 1 000-tal ton, 2009. </v>
      </c>
      <c r="F12" s="204" t="str">
        <f>CONCATENATE('Tabell 6B'!$A$4," ",'Tabell 6B'!$A$5)</f>
        <v xml:space="preserve">Table 6B: National road goods transport with Swedish registered lorries by county. Total, quantity in 1 000 tonnes, 2009. </v>
      </c>
      <c r="G12" s="207" t="s">
        <v>127</v>
      </c>
      <c r="H12" s="330" t="str">
        <f t="shared" si="1"/>
        <v xml:space="preserve">Tabell 6B: </v>
      </c>
      <c r="I12" s="331" t="str">
        <f t="shared" ref="I12:I17" si="3">MID(E12,12,200)</f>
        <v xml:space="preserve">Inrikes godstransporter med svenska lastbilar fördelat på län. Totalt, kvantitet i 1 000-tal ton, 2009. </v>
      </c>
      <c r="J12" s="330" t="str">
        <f t="shared" si="0"/>
        <v xml:space="preserve">Table 6B: </v>
      </c>
      <c r="K12" s="331" t="str">
        <f t="shared" si="2"/>
        <v xml:space="preserve">National road goods transport with Swedish registered lorries by county. Total, quantity in 1 000 tonnes, 2009. </v>
      </c>
    </row>
    <row r="13" spans="1:11" ht="54" customHeight="1">
      <c r="A13" s="204" t="s">
        <v>247</v>
      </c>
      <c r="B13" s="204" t="s">
        <v>248</v>
      </c>
      <c r="C13" s="204">
        <v>1</v>
      </c>
      <c r="D13" s="204" t="s">
        <v>272</v>
      </c>
      <c r="E13" s="204" t="str">
        <f>CONCATENATE('Tabell 6C'!$A$2," ",'Tabell 6C'!$A$3)</f>
        <v xml:space="preserve">Tabell 6C: Inrikes godstransporter med svenska lastbilar fördelat på län. Totalt, miljoner tonkilometer, 2009. </v>
      </c>
      <c r="F13" s="204" t="str">
        <f>CONCATENATE('Tabell 6C'!$A$4," ",'Tabell 6C'!$A$5)</f>
        <v xml:space="preserve">Table 6C: National road goods transport with Swedish registered lorries by county. Total, million tonne-kilometres, 2009. </v>
      </c>
      <c r="G13" s="207" t="s">
        <v>127</v>
      </c>
      <c r="H13" s="330" t="str">
        <f t="shared" si="1"/>
        <v xml:space="preserve">Tabell 6C: </v>
      </c>
      <c r="I13" s="331" t="str">
        <f t="shared" si="3"/>
        <v xml:space="preserve">Inrikes godstransporter med svenska lastbilar fördelat på län. Totalt, miljoner tonkilometer, 2009. </v>
      </c>
      <c r="J13" s="330" t="str">
        <f t="shared" si="0"/>
        <v xml:space="preserve">Table 6C: </v>
      </c>
      <c r="K13" s="331" t="str">
        <f t="shared" si="2"/>
        <v xml:space="preserve">National road goods transport with Swedish registered lorries by county. Total, million tonne-kilometres, 2009. </v>
      </c>
    </row>
    <row r="14" spans="1:11" ht="66.75" customHeight="1">
      <c r="A14" s="204" t="s">
        <v>247</v>
      </c>
      <c r="B14" s="204" t="s">
        <v>248</v>
      </c>
      <c r="C14" s="204">
        <v>1</v>
      </c>
      <c r="D14" s="204" t="s">
        <v>273</v>
      </c>
      <c r="E14" s="204" t="str">
        <f>CONCATENATE('Tabell 7A'!$A$2," ",'Tabell 7A'!$A$3)</f>
        <v>Tabell 7A: Inrikes godstransporter med svenska lastbilar fördelat på varugrupper (NST2007) och transportavstånd. Totalt, kvantiteter i 1 000-tal ton, 2009.</v>
      </c>
      <c r="F14" s="204" t="str">
        <f>CONCATENATE('Tabell 7A'!$A$4," ",'Tabell 7A'!$A$5)</f>
        <v xml:space="preserve">Table 7A: National road goods transport with Swedish registered lorries by NST2007 division and length of haul. Total, quantity in 1 000 tonnes, 2009. </v>
      </c>
      <c r="G14" s="207" t="s">
        <v>127</v>
      </c>
      <c r="H14" s="330" t="str">
        <f t="shared" si="1"/>
        <v xml:space="preserve">Tabell 7A: </v>
      </c>
      <c r="I14" s="331" t="str">
        <f t="shared" si="3"/>
        <v>Inrikes godstransporter med svenska lastbilar fördelat på varugrupper (NST2007) och transportavstånd. Totalt, kvantiteter i 1 000-tal ton, 2009.</v>
      </c>
      <c r="J14" s="330" t="str">
        <f t="shared" si="0"/>
        <v xml:space="preserve">Table 7A: </v>
      </c>
      <c r="K14" s="331" t="str">
        <f t="shared" si="2"/>
        <v xml:space="preserve">National road goods transport with Swedish registered lorries by NST2007 division and length of haul. Total, quantity in 1 000 tonnes, 2009. </v>
      </c>
    </row>
    <row r="15" spans="1:11" ht="64.5" customHeight="1">
      <c r="A15" s="204" t="s">
        <v>247</v>
      </c>
      <c r="B15" s="204" t="s">
        <v>248</v>
      </c>
      <c r="C15" s="204">
        <v>1</v>
      </c>
      <c r="D15" s="204" t="s">
        <v>274</v>
      </c>
      <c r="E15" s="204" t="str">
        <f>CONCATENATE('Tabell 7B'!$A$2," ",'Tabell 7B'!$A$3)</f>
        <v>Tabell 7B: Inrikes godstransporter med svenska lastbilar fördelat på varugrupper (NST2007) och transportavstånd. Totalt, tonkilometer i ton, 2009.</v>
      </c>
      <c r="F15" s="204" t="str">
        <f>CONCATENATE('Tabell 7B'!$A$4," ",'Tabell 7B'!$A$5)</f>
        <v xml:space="preserve">Table 7B: National road goods transport with Swedish registered lorries by NST2007 division and length of haul. Total, million tonne-kilometres, 2009. </v>
      </c>
      <c r="G15" s="207" t="s">
        <v>127</v>
      </c>
      <c r="H15" s="330" t="str">
        <f t="shared" si="1"/>
        <v xml:space="preserve">Tabell 7B: </v>
      </c>
      <c r="I15" s="331" t="str">
        <f t="shared" si="3"/>
        <v>Inrikes godstransporter med svenska lastbilar fördelat på varugrupper (NST2007) och transportavstånd. Totalt, tonkilometer i ton, 2009.</v>
      </c>
      <c r="J15" s="330" t="str">
        <f t="shared" si="0"/>
        <v xml:space="preserve">Table 7B: </v>
      </c>
      <c r="K15" s="331" t="str">
        <f t="shared" si="2"/>
        <v xml:space="preserve">National road goods transport with Swedish registered lorries by NST2007 division and length of haul. Total, million tonne-kilometres, 2009. </v>
      </c>
    </row>
    <row r="16" spans="1:11" ht="65.25" customHeight="1">
      <c r="A16" s="204" t="s">
        <v>247</v>
      </c>
      <c r="B16" s="204" t="s">
        <v>248</v>
      </c>
      <c r="C16" s="204">
        <v>1</v>
      </c>
      <c r="D16" s="204" t="s">
        <v>275</v>
      </c>
      <c r="E16" s="204" t="str">
        <f>CONCATENATE('Tabell 7C'!$A$2," ",'Tabell 7C'!$A$3)</f>
        <v>Tabell 7C: Inrikes godstransporter med svenska lastbilar fördelat på varugrupper (NST2007). Totalt, körda kilometer i 1 000-tal km, 2009.</v>
      </c>
      <c r="F16" s="204" t="str">
        <f>CONCATENATE('Tabell 7C'!$A$4," ",'Tabell 7C'!$A$5)</f>
        <v>Table 7C: National road goods transport with Swedish registered lorries by NST2007 division. Total, distance in 1 000 kilometres, 2009.</v>
      </c>
      <c r="G16" s="207" t="s">
        <v>127</v>
      </c>
      <c r="H16" s="330" t="str">
        <f t="shared" si="1"/>
        <v xml:space="preserve">Tabell 7C: </v>
      </c>
      <c r="I16" s="331" t="str">
        <f t="shared" si="3"/>
        <v>Inrikes godstransporter med svenska lastbilar fördelat på varugrupper (NST2007). Totalt, körda kilometer i 1 000-tal km, 2009.</v>
      </c>
      <c r="J16" s="330" t="str">
        <f t="shared" si="0"/>
        <v xml:space="preserve">Table 7C: </v>
      </c>
      <c r="K16" s="331" t="str">
        <f t="shared" si="2"/>
        <v>National road goods transport with Swedish registered lorries by NST2007 division. Total, distance in 1 000 kilometres, 2009.</v>
      </c>
    </row>
    <row r="17" spans="1:11" ht="56.25" customHeight="1">
      <c r="A17" s="204" t="s">
        <v>247</v>
      </c>
      <c r="B17" s="204" t="s">
        <v>248</v>
      </c>
      <c r="C17" s="204">
        <v>1</v>
      </c>
      <c r="D17" s="204" t="s">
        <v>276</v>
      </c>
      <c r="E17" s="204" t="str">
        <f>CONCATENATE('Tabell 7D'!$A$2," ",'Tabell 7D'!$A$3)</f>
        <v>Tabell 7D: Inrikes godstransporter med svenska lastbilar fördelat på varugrupper (NST2007). Totalt, antal transporter i 1 000-tal, 2009.</v>
      </c>
      <c r="F17" s="204" t="str">
        <f>CONCATENATE('Tabell 7D'!$A$4," ",'Tabell 7D'!$A$5)</f>
        <v>Table 7D: National road goods transport with Swedish registered lorries by NST2007 division. Total, number of haulages in thousands, 2009.</v>
      </c>
      <c r="G17" s="207" t="s">
        <v>127</v>
      </c>
      <c r="H17" s="330" t="str">
        <f t="shared" si="1"/>
        <v xml:space="preserve">Tabell 7D: </v>
      </c>
      <c r="I17" s="331" t="str">
        <f t="shared" si="3"/>
        <v>Inrikes godstransporter med svenska lastbilar fördelat på varugrupper (NST2007). Totalt, antal transporter i 1 000-tal, 2009.</v>
      </c>
      <c r="J17" s="330" t="str">
        <f t="shared" si="0"/>
        <v xml:space="preserve">Table 7D: </v>
      </c>
      <c r="K17" s="331" t="str">
        <f t="shared" si="2"/>
        <v>National road goods transport with Swedish registered lorries by NST2007 division. Total, number of haulages in thousands, 2009.</v>
      </c>
    </row>
    <row r="18" spans="1:11" ht="75.75" customHeight="1">
      <c r="A18" s="204" t="s">
        <v>247</v>
      </c>
      <c r="B18" s="204" t="s">
        <v>248</v>
      </c>
      <c r="C18" s="204">
        <v>1</v>
      </c>
      <c r="D18" s="204">
        <v>8</v>
      </c>
      <c r="E18" s="204" t="str">
        <f>CONCATENATE('Tabell 8'!$A$2," ",'Tabell 8'!$A$3)</f>
        <v>Tabell 8: Inrikes godstransporter med svenska lastbilar fördelat på ADR/ADR-S-klassificering. Antal transporter, körda kilometer, transporterad godsmängd och transportarbete, 2009.</v>
      </c>
      <c r="F18" s="204" t="str">
        <f>CONCATENATE('Tabell 8'!$A$4," ",'Tabell 8'!$A$5)</f>
        <v>Table 8: National road goods transport with Swedish registered lorries according to ADR/ADR-S. Number of haulages, kilometres  driven, tonnes and tonne-kilometres, 2009.</v>
      </c>
      <c r="G18" s="207" t="s">
        <v>127</v>
      </c>
      <c r="H18" s="330" t="str">
        <f t="shared" si="1"/>
        <v xml:space="preserve">Tabell 8: </v>
      </c>
      <c r="I18" s="331" t="str">
        <f>MID(E18,11,200)</f>
        <v>Inrikes godstransporter med svenska lastbilar fördelat på ADR/ADR-S-klassificering. Antal transporter, körda kilometer, transporterad godsmängd och transportarbete, 2009.</v>
      </c>
      <c r="J18" s="330" t="str">
        <f t="shared" si="0"/>
        <v xml:space="preserve">Table 8: </v>
      </c>
      <c r="K18" s="331" t="str">
        <f>MID(F18,10,300)</f>
        <v>National road goods transport with Swedish registered lorries according to ADR/ADR-S. Number of haulages, kilometres  driven, tonnes and tonne-kilometres, 2009.</v>
      </c>
    </row>
    <row r="19" spans="1:11" ht="65.25" customHeight="1">
      <c r="A19" s="204" t="s">
        <v>247</v>
      </c>
      <c r="B19" s="204" t="s">
        <v>248</v>
      </c>
      <c r="C19" s="204">
        <v>1</v>
      </c>
      <c r="D19" s="204">
        <v>9</v>
      </c>
      <c r="E19" s="204" t="str">
        <f>CONCATENATE('Tabell 9'!$A$2," ",'Tabell 9'!$A$3)</f>
        <v>Tabell 9: Inrikes godstransporter med svenska lastbilar. Transporterad godsmängd, transportarbete  och körda kilometer med last efter lasttyp, 2009.</v>
      </c>
      <c r="F19" s="204" t="str">
        <f>CONCATENATE('Tabell 9'!$A$4," ",'Tabell 9'!$A$5)</f>
        <v>Table 9: National road goods transport with Swedish registered lorries. Goods carried, tonne-kilometres performed and kilometres driven with load, 2009.</v>
      </c>
      <c r="G19" s="207" t="s">
        <v>127</v>
      </c>
      <c r="H19" s="330" t="str">
        <f t="shared" si="1"/>
        <v xml:space="preserve">Tabell 9: </v>
      </c>
      <c r="I19" s="331" t="str">
        <f>MID(E19,11,200)</f>
        <v>Inrikes godstransporter med svenska lastbilar. Transporterad godsmängd, transportarbete  och körda kilometer med last efter lasttyp, 2009.</v>
      </c>
      <c r="J19" s="330" t="str">
        <f t="shared" si="0"/>
        <v xml:space="preserve">Table 9: </v>
      </c>
      <c r="K19" s="331" t="str">
        <f>MID(F19,10,300)</f>
        <v>National road goods transport with Swedish registered lorries. Goods carried, tonne-kilometres performed and kilometres driven with load, 2009.</v>
      </c>
    </row>
    <row r="20" spans="1:11" ht="19.5" customHeight="1">
      <c r="A20" s="204"/>
      <c r="B20" s="204"/>
      <c r="C20" s="204"/>
      <c r="D20" s="204"/>
      <c r="E20" s="204"/>
      <c r="F20" s="204"/>
      <c r="G20" s="207"/>
      <c r="H20" s="325" t="s">
        <v>278</v>
      </c>
      <c r="I20" s="326"/>
      <c r="J20" s="325" t="s">
        <v>279</v>
      </c>
      <c r="K20" s="326"/>
    </row>
    <row r="21" spans="1:11" ht="79.5" customHeight="1">
      <c r="A21" s="204" t="s">
        <v>247</v>
      </c>
      <c r="B21" s="204" t="s">
        <v>248</v>
      </c>
      <c r="C21" s="204">
        <v>1</v>
      </c>
      <c r="D21" s="204">
        <v>10</v>
      </c>
      <c r="E21" s="204" t="str">
        <f>CONCATENATE('Tabell 10'!$A$2," ",'Tabell 10'!$A$3)</f>
        <v>Tabell 10: Utrikes godstransporter med svenska lastbilar fördelat på ekipagets totalvikt,  maximilastvikt, antal axlar samt fordonets ålder, 2009.</v>
      </c>
      <c r="F21" s="204" t="str">
        <f>CONCATENATE('Tabell 10'!$A$4," ",'Tabell 10'!$A$5)</f>
        <v>Table 10: International road goods transport with Swedish registered lorries by maximum permmissible  load capacity, axle configuration of the vehicle combination and the age of the vehicle, 2009.</v>
      </c>
      <c r="G21" s="207" t="s">
        <v>127</v>
      </c>
      <c r="H21" s="330" t="str">
        <f t="shared" si="1"/>
        <v xml:space="preserve">Tabell 10: </v>
      </c>
      <c r="I21" s="331" t="str">
        <f>MID(E21,12,200)</f>
        <v>Utrikes godstransporter med svenska lastbilar fördelat på ekipagets totalvikt,  maximilastvikt, antal axlar samt fordonets ålder, 2009.</v>
      </c>
      <c r="J21" s="330" t="str">
        <f>B21 &amp; " " &amp; D21 &amp; ": "</f>
        <v xml:space="preserve">Table 10: </v>
      </c>
      <c r="K21" s="331" t="str">
        <f>MID(F21,11,300)</f>
        <v>International road goods transport with Swedish registered lorries by maximum permmissible  load capacity, axle configuration of the vehicle combination and the age of the vehicle, 2009.</v>
      </c>
    </row>
    <row r="22" spans="1:11" ht="77.25" customHeight="1">
      <c r="A22" s="204" t="s">
        <v>247</v>
      </c>
      <c r="B22" s="204" t="s">
        <v>248</v>
      </c>
      <c r="C22" s="204">
        <v>1</v>
      </c>
      <c r="D22" s="204">
        <v>11</v>
      </c>
      <c r="E22" s="204" t="str">
        <f>CONCATENATE('Tabell 11'!$A$2," ",'Tabell 11'!$A$3)</f>
        <v>Tabell 11: Utrikes godstransporter med svenska lastbilar fördelat på import- och exportländer Antal transporter, körda kilometer, transporterad godsmängd, transportarbete, 2009.</v>
      </c>
      <c r="F22" s="204" t="str">
        <f>CONCATENATE('Tabell 11'!$A$4," ",'Tabell 11'!$A$5)</f>
        <v>Table 11: International road goods transport with Swedish registered lorries according to import- and export- countries. Number of haulages, kilometres driven, tonnes and tonne-kilometres, 2009.</v>
      </c>
      <c r="G22" s="207" t="s">
        <v>127</v>
      </c>
      <c r="H22" s="330" t="str">
        <f t="shared" si="1"/>
        <v xml:space="preserve">Tabell 11: </v>
      </c>
      <c r="I22" s="331" t="str">
        <f t="shared" ref="I22:I29" si="4">MID(E22,12,200)</f>
        <v>Utrikes godstransporter med svenska lastbilar fördelat på import- och exportländer Antal transporter, körda kilometer, transporterad godsmängd, transportarbete, 2009.</v>
      </c>
      <c r="J22" s="330" t="str">
        <f t="shared" ref="J22:J29" si="5">B22 &amp; " " &amp; D22 &amp; ": "</f>
        <v xml:space="preserve">Table 11: </v>
      </c>
      <c r="K22" s="331" t="str">
        <f>MID(F22,11,300)</f>
        <v>International road goods transport with Swedish registered lorries according to import- and export- countries. Number of haulages, kilometres driven, tonnes and tonne-kilometres, 2009.</v>
      </c>
    </row>
    <row r="23" spans="1:11" ht="77.25" customHeight="1">
      <c r="A23" s="204" t="s">
        <v>247</v>
      </c>
      <c r="B23" s="204" t="s">
        <v>248</v>
      </c>
      <c r="C23" s="204">
        <v>1</v>
      </c>
      <c r="D23" s="204">
        <v>12</v>
      </c>
      <c r="E23" s="204" t="str">
        <f>CONCATENATE('Tabell 12'!$A$2," ",'Tabell 12'!$A$3)</f>
        <v>Tabell 12: Utrikes godstransporter med svenska lastbilar fördelat på transportavstånd. Antal transporter, körda kilometer, transporterad godsmängd och transportarbete, 2009.</v>
      </c>
      <c r="F23" s="204" t="str">
        <f>CONCATENATE('Tabell 12'!$A$4," ",'Tabell 12'!$A$5)</f>
        <v>Table 12: International road goods transport with Swedish registered lorries according to length of haul.  Number of haulages, kilometres diriven, tonnes and tonne-kilometres, 2009.</v>
      </c>
      <c r="G23" s="207" t="s">
        <v>127</v>
      </c>
      <c r="H23" s="330" t="str">
        <f t="shared" si="1"/>
        <v xml:space="preserve">Tabell 12: </v>
      </c>
      <c r="I23" s="331" t="str">
        <f t="shared" si="4"/>
        <v>Utrikes godstransporter med svenska lastbilar fördelat på transportavstånd. Antal transporter, körda kilometer, transporterad godsmängd och transportarbete, 2009.</v>
      </c>
      <c r="J23" s="330" t="str">
        <f t="shared" si="5"/>
        <v xml:space="preserve">Table 12: </v>
      </c>
      <c r="K23" s="331" t="str">
        <f>MID(F23,10,300)</f>
        <v xml:space="preserve"> International road goods transport with Swedish registered lorries according to length of haul.  Number of haulages, kilometres diriven, tonnes and tonne-kilometres, 2009.</v>
      </c>
    </row>
    <row r="24" spans="1:11" ht="88.5" customHeight="1">
      <c r="A24" s="204" t="s">
        <v>247</v>
      </c>
      <c r="B24" s="204" t="s">
        <v>248</v>
      </c>
      <c r="C24" s="204">
        <v>1</v>
      </c>
      <c r="D24" s="204">
        <v>13</v>
      </c>
      <c r="E24" s="204" t="str">
        <f>CONCATENATE('Tabell 13'!$A$2," ",'Tabell 13'!$A$3)</f>
        <v>Tabell 13: Utrikes godstransporter med svenska lastbilar fördelat på varugrupper (NST2007). Från Sverige till utlandet och från utlandet till Sverige. Kvantiteter i 1 000-tal ton och miljoner ton-kilometer, 2009.</v>
      </c>
      <c r="F24" s="204" t="str">
        <f>CONCATENATE('Tabell 13'!$A$4," ",'Tabell 13'!$A$5)</f>
        <v>Table 13: International road goods transport with Swedish registered lorries by NST2007 division. From Sweden to abroad and from abroud to Sweden. Quantity in  1 000 tonnes and million tonne-kilometres, 2009.</v>
      </c>
      <c r="G24" s="207" t="s">
        <v>127</v>
      </c>
      <c r="H24" s="330" t="str">
        <f t="shared" si="1"/>
        <v xml:space="preserve">Tabell 13: </v>
      </c>
      <c r="I24" s="331" t="str">
        <f t="shared" si="4"/>
        <v>Utrikes godstransporter med svenska lastbilar fördelat på varugrupper (NST2007). Från Sverige till utlandet och från utlandet till Sverige. Kvantiteter i 1 000-tal ton och miljoner ton-kilometer, 2009</v>
      </c>
      <c r="J24" s="330" t="str">
        <f t="shared" si="5"/>
        <v xml:space="preserve">Table 13: </v>
      </c>
      <c r="K24" s="331" t="str">
        <f t="shared" ref="K24:K29" si="6">MID(F24,11,300)</f>
        <v>International road goods transport with Swedish registered lorries by NST2007 division. From Sweden to abroad and from abroud to Sweden. Quantity in  1 000 tonnes and million tonne-kilometres, 2009.</v>
      </c>
    </row>
    <row r="25" spans="1:11" ht="103.5" customHeight="1">
      <c r="A25" s="204" t="s">
        <v>247</v>
      </c>
      <c r="B25" s="204" t="s">
        <v>248</v>
      </c>
      <c r="C25" s="204">
        <v>1</v>
      </c>
      <c r="D25" s="204">
        <v>14</v>
      </c>
      <c r="E25" s="204" t="str">
        <f>CONCATENATE('Tabell 14'!$A$2," ",'Tabell 14'!$A$3)</f>
        <v>Tabell 14: Utrikes godstransporter med svenska lastbilar. Godsmängd fördelat efter avsändarland och avlastningsregion i Sverige respektive mottagarland  och pålastningsort i Sverige. Kvantiteter i 1 000-tal ton, 2009.</v>
      </c>
      <c r="F25" s="204" t="str">
        <f>CONCATENATE('Tabell 14'!$A$4," ",'Tabell 14'!$A$5)</f>
        <v>Table 14: International road goods transport with Swedish registered lorries. Goods divided by dispatching country and import region in Sweden respectively receiving country  and export region in Sweden. Quantity in 1 000 tonnes, 2009.</v>
      </c>
      <c r="H25" s="330" t="str">
        <f t="shared" si="1"/>
        <v xml:space="preserve">Tabell 14: </v>
      </c>
      <c r="I25" s="331" t="str">
        <f>MID(E25,12,300)</f>
        <v>Utrikes godstransporter med svenska lastbilar. Godsmängd fördelat efter avsändarland och avlastningsregion i Sverige respektive mottagarland  och pålastningsort i Sverige. Kvantiteter i 1 000-tal ton, 2009.</v>
      </c>
      <c r="J25" s="330" t="str">
        <f t="shared" si="5"/>
        <v xml:space="preserve">Table 14: </v>
      </c>
      <c r="K25" s="331" t="str">
        <f t="shared" si="6"/>
        <v>International road goods transport with Swedish registered lorries. Goods divided by dispatching country and import region in Sweden respectively receiving country  and export region in Sweden. Quantity in 1 000 tonnes, 2009.</v>
      </c>
    </row>
    <row r="26" spans="1:11" ht="99.75" customHeight="1">
      <c r="A26" s="204" t="s">
        <v>247</v>
      </c>
      <c r="B26" s="204" t="s">
        <v>248</v>
      </c>
      <c r="C26" s="204">
        <v>1</v>
      </c>
      <c r="D26" s="204">
        <v>15</v>
      </c>
      <c r="E26" s="204" t="str">
        <f>CONCATENATE('Tabell 15'!$A$2," ",'Tabell 15'!$A$3)</f>
        <v>Tabell 15: Utrikes godstransporter med svenska lastbilar. Transportarbete fördelat efter avsändarland och avlastningsregion i Sverige respektive mottagarland  och pålastningsort i Sverige. Miljoner ton-km, 2009.</v>
      </c>
      <c r="F26" s="204" t="str">
        <f>CONCATENATE('Tabell 15'!$A$4," ",'Tabell 15'!$A$5)</f>
        <v>Table 15: International road goods transport with Swedish registered lorries. Goods divided by dispatching country and import region in Sweden respectively receiving country  and export region in Sweden. Million tonne-kilometres, 2009.</v>
      </c>
      <c r="H26" s="330" t="str">
        <f t="shared" si="1"/>
        <v xml:space="preserve">Tabell 15: </v>
      </c>
      <c r="I26" s="331" t="str">
        <f t="shared" si="4"/>
        <v>Utrikes godstransporter med svenska lastbilar. Transportarbete fördelat efter avsändarland och avlastningsregion i Sverige respektive mottagarland  och pålastningsort i Sverige. Miljoner ton-km, 2009.</v>
      </c>
      <c r="J26" s="330" t="str">
        <f t="shared" si="5"/>
        <v xml:space="preserve">Table 15: </v>
      </c>
      <c r="K26" s="331" t="str">
        <f t="shared" si="6"/>
        <v>International road goods transport with Swedish registered lorries. Goods divided by dispatching country and import region in Sweden respectively receiving country  and export region in Sweden. Million tonne-kilometres, 2009.</v>
      </c>
    </row>
    <row r="27" spans="1:11" ht="78" customHeight="1">
      <c r="A27" s="204" t="s">
        <v>247</v>
      </c>
      <c r="B27" s="204" t="s">
        <v>248</v>
      </c>
      <c r="C27" s="204">
        <v>1</v>
      </c>
      <c r="D27" s="204">
        <v>16</v>
      </c>
      <c r="E27" s="204" t="str">
        <f>CONCATENATE('Tabell 16'!$A$2," ",'Tabell 16'!$A$3)</f>
        <v>Tabell 16: Utrikes godstransporter med svenska lastbilar. Godsmängd fördelat efter avsändarland och varugrupp respektive mottagarland och varugrupp. Kvantiteter i 1 000-tal ton, 2009.</v>
      </c>
      <c r="F27" s="204" t="str">
        <f>CONCATENATE('Tabell 16'!$A$4," ",'Tabell 16'!$A$5)</f>
        <v>Table 16: International road goods transport with Swedish registered lorries. Goods to/from Sweden divided  according to dispatching/receving country and NST2007 division. Quantity in 1 000 tonnes, 2009.</v>
      </c>
      <c r="H27" s="330" t="str">
        <f t="shared" si="1"/>
        <v xml:space="preserve">Tabell 16: </v>
      </c>
      <c r="I27" s="331" t="str">
        <f t="shared" si="4"/>
        <v>Utrikes godstransporter med svenska lastbilar. Godsmängd fördelat efter avsändarland och varugrupp respektive mottagarland och varugrupp. Kvantiteter i 1 000-tal ton, 2009.</v>
      </c>
      <c r="J27" s="330" t="str">
        <f t="shared" si="5"/>
        <v xml:space="preserve">Table 16: </v>
      </c>
      <c r="K27" s="331" t="str">
        <f t="shared" si="6"/>
        <v>International road goods transport with Swedish registered lorries. Goods to/from Sweden divided  according to dispatching/receving country and NST2007 division. Quantity in 1 000 tonnes, 2009.</v>
      </c>
    </row>
    <row r="28" spans="1:11" ht="78.75" customHeight="1">
      <c r="A28" s="204" t="s">
        <v>247</v>
      </c>
      <c r="B28" s="204" t="s">
        <v>248</v>
      </c>
      <c r="C28" s="204">
        <v>1</v>
      </c>
      <c r="D28" s="204">
        <v>17</v>
      </c>
      <c r="E28" s="204" t="str">
        <f>CONCATENATE('Tabell 17'!$A$2," ",'Tabell 17'!$A$3)</f>
        <v>Tabell 17: Utrikes godstransporter med svenska lastbilar. Transportarbete fördelat efter avsändarland och varugrupp respektive mottagarland och varugrupp. Miljoner ton-km, 2009.</v>
      </c>
      <c r="F28" s="204" t="str">
        <f>CONCATENATE('Tabell 17'!$A$4," ",'Tabell 17'!$A$5)</f>
        <v>Table 17: International road goods transport with Swedish registered lorries. Goods to/from Sweden divided  according to dispatching/receving country and NST2007 division. Million tonne-kilometres, 2009.</v>
      </c>
      <c r="H28" s="330" t="str">
        <f t="shared" si="1"/>
        <v xml:space="preserve">Tabell 17: </v>
      </c>
      <c r="I28" s="331" t="str">
        <f t="shared" si="4"/>
        <v>Utrikes godstransporter med svenska lastbilar. Transportarbete fördelat efter avsändarland och varugrupp respektive mottagarland och varugrupp. Miljoner ton-km, 2009.</v>
      </c>
      <c r="J28" s="330" t="str">
        <f t="shared" si="5"/>
        <v xml:space="preserve">Table 17: </v>
      </c>
      <c r="K28" s="331" t="str">
        <f t="shared" si="6"/>
        <v>International road goods transport with Swedish registered lorries. Goods to/from Sweden divided  according to dispatching/receving country and NST2007 division. Million tonne-kilometres, 2009.</v>
      </c>
    </row>
    <row r="29" spans="1:11" ht="90" customHeight="1">
      <c r="A29" s="204" t="s">
        <v>247</v>
      </c>
      <c r="B29" s="204" t="s">
        <v>248</v>
      </c>
      <c r="C29" s="204">
        <v>1</v>
      </c>
      <c r="D29" s="204">
        <v>18</v>
      </c>
      <c r="E29" s="204" t="str">
        <f>CONCATENATE('Tabell 18'!$A$2," ",'Tabell 18'!$A$3)</f>
        <v>Tabell 18: Utrikes godstransporter med svenska lastbilar. Godsmängd fördelad på de av  svenska lastbilar mest använda färjelinjerna, kvantitet i 1 000-tal och 1000-tal ton, 2009.</v>
      </c>
      <c r="F29" s="204" t="str">
        <f>CONCATENATE('Tabell 18'!$A$4," ",'Tabell 18'!$A$5)</f>
        <v>Table 18: International road goods transport with Swedish registered lorries. The most important ferry lines used by Swedish lorries to/from Sweden or in/between other countries. Quantity in 1 000 and 1 000 tonnes, 2009.</v>
      </c>
      <c r="H29" s="330" t="str">
        <f t="shared" si="1"/>
        <v xml:space="preserve">Tabell 18: </v>
      </c>
      <c r="I29" s="331" t="str">
        <f t="shared" si="4"/>
        <v>Utrikes godstransporter med svenska lastbilar. Godsmängd fördelad på de av  svenska lastbilar mest använda färjelinjerna, kvantitet i 1 000-tal och 1000-tal ton, 2009.</v>
      </c>
      <c r="J29" s="330" t="str">
        <f t="shared" si="5"/>
        <v xml:space="preserve">Table 18: </v>
      </c>
      <c r="K29" s="331" t="str">
        <f t="shared" si="6"/>
        <v>International road goods transport with Swedish registered lorries. The most important ferry lines used by Swedish lorries to/from Sweden or in/between other countries. Quantity in 1 000 and 1 000 tonnes, 2009.</v>
      </c>
    </row>
    <row r="30" spans="1:11">
      <c r="I30" s="324"/>
    </row>
  </sheetData>
  <mergeCells count="6">
    <mergeCell ref="E2:E3"/>
    <mergeCell ref="F2:F3"/>
    <mergeCell ref="A2:A3"/>
    <mergeCell ref="B2:B3"/>
    <mergeCell ref="C2:C3"/>
    <mergeCell ref="D2:D3"/>
  </mergeCells>
  <phoneticPr fontId="31" type="noConversion"/>
  <hyperlinks>
    <hyperlink ref="H5" location="'Tabell 1'!Utskriftsområde" display="'Tabell 1'!Utskriftsområde"/>
    <hyperlink ref="I5" location="'Tabell 1'!Utskriftsområde" display="'Tabell 1'!Utskriftsområde"/>
    <hyperlink ref="J5:K5" location="'Tabell 1'!Utskriftsområde" display="'Tabell 1'!Utskriftsområde"/>
    <hyperlink ref="H7:K7" location="'Tabell 3'!A1" display="'Tabell 3'!A1"/>
    <hyperlink ref="H8:K8" location="'Tabell 4A'!_xl32" display="'Tabell 4A'!_xl32"/>
    <hyperlink ref="H9:K9" location="'Tabell 4B'!A1" display="'Tabell 4B'!A1"/>
    <hyperlink ref="H10:K10" location="'Tabell 5'!A1" display="'Tabell 5'!A1"/>
    <hyperlink ref="H11:K11" location="'Tabell 6A'!Utskriftsområde" display="'Tabell 6A'!Utskriftsområde"/>
    <hyperlink ref="H12:K12" location="'Tabell 6B'!_Toc524335865" display="'Tabell 6B'!_Toc524335865"/>
    <hyperlink ref="H13:K13" location="'Tabell 6C'!_Toc524335865" display="'Tabell 6C'!_Toc524335865"/>
    <hyperlink ref="H14:K14" location="'Tabell 7A'!_Toc524335869" display="'Tabell 7A'!_Toc524335869"/>
    <hyperlink ref="H15:K15" location="'Tabell 7B'!_Toc524335869" display="'Tabell 7B'!_Toc524335869"/>
    <hyperlink ref="H17:K17" location="'Tabell 7D'!_Toc524335869" display="'Tabell 7D'!_Toc524335869"/>
    <hyperlink ref="H18:K18" location="'Tabell 8'!_Toc524335857" display="'Tabell 8'!_Toc524335857"/>
    <hyperlink ref="H19:K19" location="'Tabell 9'!Utskriftsområde" display="'Tabell 9'!Utskriftsområde"/>
    <hyperlink ref="H22:K22" location="'Tabell 11'!Utskriftsområde" display="'Tabell 11'!Utskriftsområde"/>
    <hyperlink ref="H23:K23" location="'Tabell 12'!Utskriftsområde" display="'Tabell 12'!Utskriftsområde"/>
    <hyperlink ref="H24:K24" location="'Tabell 13'!_Toc524335869" display="'Tabell 13'!_Toc524335869"/>
    <hyperlink ref="H25:K25" location="'Tabell 14'!Utskriftsområde" display="'Tabell 14'!Utskriftsområde"/>
    <hyperlink ref="H26:K26" location="'Tabell 15'!Utskriftsområde" display="'Tabell 15'!Utskriftsområde"/>
    <hyperlink ref="H27:K27" location="'Tabell 16'!Utskriftsområde" display="'Tabell 16'!Utskriftsområde"/>
    <hyperlink ref="H28:K28" location="'Tabell 17'!Utskriftsområde" display="'Tabell 17'!Utskriftsområde"/>
    <hyperlink ref="H29:K29" location="'Tabell 18'!Utskriftsområde" display="'Tabell 18'!Utskriftsområde"/>
    <hyperlink ref="H6" location="'Tabell 1'!Utskriftsområde" display="'Tabell 1'!Utskriftsområde"/>
    <hyperlink ref="H7:H9" location="'Tabell 1'!Utskriftsområde" display="'Tabell 1'!Utskriftsområde"/>
    <hyperlink ref="H11" location="'Tabell 3'!_Toc524335857" display="'Tabell 3'!_Toc524335857"/>
    <hyperlink ref="H15" location="'Tabell 3'!_Toc524335857" display="'Tabell 3'!_Toc524335857"/>
    <hyperlink ref="H19" location="'Tabell 1'!Utskriftsområde" display="'Tabell 1'!Utskriftsområde"/>
    <hyperlink ref="H12" location="'Tabell 4A'!_xl32" display="'Tabell 4A'!_xl32"/>
    <hyperlink ref="H16" location="'Tabell 4A'!_xl32" display="'Tabell 4A'!_xl32"/>
    <hyperlink ref="H13" location="'Tabell 4B'!_Toc524335857" display="'Tabell 4B'!_Toc524335857"/>
    <hyperlink ref="H17" location="'Tabell 4B'!_Toc524335857" display="'Tabell 4B'!_Toc524335857"/>
    <hyperlink ref="H10" location="'Tabell 1'!Utskriftsområde" display="'Tabell 1'!Utskriftsområde"/>
    <hyperlink ref="H14" location="'Tabell 1'!Utskriftsområde" display="'Tabell 1'!Utskriftsområde"/>
    <hyperlink ref="H18" location="'Tabell 1'!Utskriftsområde" display="'Tabell 1'!Utskriftsområde"/>
    <hyperlink ref="H11:H13" location="'Tabell 1'!Utskriftsområde" display="'Tabell 1'!Utskriftsområde"/>
    <hyperlink ref="H15:H17" location="'Tabell 1'!Utskriftsområde" display="'Tabell 1'!Utskriftsområde"/>
    <hyperlink ref="H21" location="'Tabell 1'!Utskriftsområde" display="'Tabell 1'!Utskriftsområde"/>
    <hyperlink ref="H22:H29" location="'Tabell 1'!Utskriftsområde" display="'Tabell 1'!Utskriftsområde"/>
    <hyperlink ref="J6:J19" location="'Tabell 1'!Utskriftsområde" display="'Tabell 1'!Utskriftsområde"/>
    <hyperlink ref="J21" location="'Tabell 1'!Utskriftsområde" display="'Tabell 1'!Utskriftsområde"/>
    <hyperlink ref="J22:J29" location="'Tabell 1'!Utskriftsområde" display="'Tabell 1'!Utskriftsområde"/>
    <hyperlink ref="H6:K6" location="'Tabell 2'!_Toc524335857" display="'Tabell 2'!_Toc524335857"/>
    <hyperlink ref="H16:K16" location="'Tabell 7C'!_Toc524335869" display="'Tabell 7C'!_Toc524335869"/>
    <hyperlink ref="H21:K21" location="'Tabell 10'!_Toc524335857" display="'Tabell 10'!_Toc524335857"/>
  </hyperlink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AB39"/>
  <sheetViews>
    <sheetView zoomScaleNormal="100" workbookViewId="0">
      <selection activeCell="A6" sqref="A6:B6"/>
    </sheetView>
  </sheetViews>
  <sheetFormatPr defaultRowHeight="12.75"/>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row r="2" spans="1:28" s="20" customFormat="1" ht="15">
      <c r="A2" s="193" t="s">
        <v>343</v>
      </c>
      <c r="B2" s="108"/>
      <c r="C2" s="108"/>
      <c r="D2" s="108"/>
      <c r="E2" s="108"/>
    </row>
    <row r="3" spans="1:28" s="20" customFormat="1" ht="15" hidden="1">
      <c r="A3" s="193"/>
      <c r="B3" s="108"/>
      <c r="C3" s="108"/>
      <c r="D3" s="108"/>
      <c r="E3" s="108"/>
    </row>
    <row r="4" spans="1:28" s="20" customFormat="1" ht="15.75" thickBot="1">
      <c r="A4" s="198" t="s">
        <v>344</v>
      </c>
      <c r="B4" s="108"/>
      <c r="C4" s="108"/>
      <c r="D4" s="108"/>
      <c r="E4" s="108"/>
      <c r="AA4" s="45"/>
    </row>
    <row r="5" spans="1:28" ht="15.75" hidden="1" thickBot="1">
      <c r="A5" s="32"/>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ht="12.75" customHeight="1">
      <c r="A6" s="351" t="s">
        <v>54</v>
      </c>
      <c r="B6" s="351"/>
      <c r="C6" s="159"/>
      <c r="D6" s="159"/>
      <c r="E6" s="159"/>
      <c r="F6" s="347" t="s">
        <v>55</v>
      </c>
      <c r="G6" s="347"/>
      <c r="H6" s="347"/>
      <c r="I6" s="347"/>
      <c r="J6" s="347"/>
      <c r="K6" s="347"/>
      <c r="L6" s="347"/>
      <c r="M6" s="347"/>
      <c r="N6" s="347"/>
      <c r="O6" s="347"/>
      <c r="P6" s="347"/>
      <c r="Q6" s="347"/>
      <c r="R6" s="347"/>
      <c r="S6" s="347"/>
      <c r="T6" s="347"/>
      <c r="U6" s="347"/>
      <c r="V6" s="347"/>
      <c r="W6" s="347"/>
      <c r="X6" s="347"/>
      <c r="Y6" s="347"/>
      <c r="Z6" s="347"/>
      <c r="AA6" s="101"/>
      <c r="AB6" s="349" t="s">
        <v>130</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106" t="s">
        <v>24</v>
      </c>
      <c r="AB7" s="350"/>
    </row>
    <row r="8" spans="1:28" ht="11.25" customHeight="1">
      <c r="A8" s="63"/>
      <c r="B8" s="63"/>
      <c r="C8" s="63"/>
      <c r="D8" s="63"/>
      <c r="E8" s="63"/>
      <c r="F8" s="62"/>
      <c r="G8" s="62"/>
      <c r="H8" s="62"/>
      <c r="I8" s="62"/>
      <c r="J8" s="62"/>
      <c r="K8" s="62"/>
      <c r="L8" s="62"/>
      <c r="M8" s="62"/>
      <c r="N8" s="62"/>
      <c r="O8" s="62"/>
      <c r="P8" s="62"/>
      <c r="Q8" s="62"/>
      <c r="R8" s="62"/>
      <c r="S8" s="62"/>
      <c r="T8" s="62"/>
      <c r="U8" s="62"/>
      <c r="V8" s="62"/>
      <c r="W8" s="62"/>
      <c r="X8" s="62"/>
      <c r="Y8" s="62"/>
      <c r="Z8" s="62"/>
      <c r="AA8" s="7"/>
      <c r="AB8" s="62"/>
    </row>
    <row r="9" spans="1:28" ht="11.25" hidden="1" customHeight="1">
      <c r="A9" s="63"/>
      <c r="B9" s="63"/>
      <c r="C9" s="63"/>
      <c r="D9" s="63"/>
      <c r="E9" s="63"/>
      <c r="F9" s="62"/>
      <c r="G9" s="62"/>
      <c r="H9" s="62"/>
      <c r="I9" s="62"/>
      <c r="J9" s="62"/>
      <c r="K9" s="62"/>
      <c r="L9" s="62"/>
      <c r="M9" s="62"/>
      <c r="N9" s="62"/>
      <c r="O9" s="62"/>
      <c r="P9" s="62"/>
      <c r="Q9" s="62"/>
      <c r="R9" s="62"/>
      <c r="S9" s="62"/>
      <c r="T9" s="62"/>
      <c r="U9" s="62"/>
      <c r="V9" s="62"/>
      <c r="W9" s="62"/>
      <c r="X9" s="62"/>
      <c r="Y9" s="62"/>
      <c r="Z9" s="62"/>
      <c r="AA9" s="7"/>
      <c r="AB9" s="62"/>
    </row>
    <row r="10" spans="1:28" ht="11.25" hidden="1" customHeight="1">
      <c r="A10" s="63"/>
      <c r="B10" s="63"/>
      <c r="C10" s="63"/>
      <c r="D10" s="63"/>
      <c r="E10" s="63"/>
      <c r="F10" s="62"/>
      <c r="G10" s="62"/>
      <c r="H10" s="62"/>
      <c r="I10" s="62"/>
      <c r="J10" s="62"/>
      <c r="K10" s="62"/>
      <c r="L10" s="62"/>
      <c r="M10" s="62"/>
      <c r="N10" s="62"/>
      <c r="O10" s="62"/>
      <c r="P10" s="62"/>
      <c r="Q10" s="62"/>
      <c r="R10" s="62"/>
      <c r="S10" s="62"/>
      <c r="T10" s="62"/>
      <c r="U10" s="62"/>
      <c r="V10" s="62"/>
      <c r="W10" s="62"/>
      <c r="X10" s="62"/>
      <c r="Y10" s="62"/>
      <c r="Z10" s="62"/>
      <c r="AA10" s="7"/>
      <c r="AB10" s="62"/>
    </row>
    <row r="11" spans="1:28" ht="11.25" customHeight="1">
      <c r="A11" s="109">
        <v>1</v>
      </c>
      <c r="B11" s="63" t="s">
        <v>128</v>
      </c>
      <c r="C11" s="63"/>
      <c r="D11" s="63"/>
      <c r="E11" s="63"/>
      <c r="F11" s="215">
        <v>992.89200000000005</v>
      </c>
      <c r="G11" s="37">
        <v>73.052000000000007</v>
      </c>
      <c r="H11" s="37">
        <v>74.98</v>
      </c>
      <c r="I11" s="37">
        <v>115.387</v>
      </c>
      <c r="J11" s="37">
        <v>545.16800000000001</v>
      </c>
      <c r="K11" s="37">
        <v>46.122</v>
      </c>
      <c r="L11" s="37">
        <v>20.151</v>
      </c>
      <c r="M11" s="37">
        <v>1.0999999999999999E-2</v>
      </c>
      <c r="N11" s="37">
        <v>10.887</v>
      </c>
      <c r="O11" s="37">
        <v>351.85300000000001</v>
      </c>
      <c r="P11" s="37">
        <v>64.691999999999993</v>
      </c>
      <c r="Q11" s="37">
        <v>478.93799999999999</v>
      </c>
      <c r="R11" s="37">
        <v>38.970999999999997</v>
      </c>
      <c r="S11" s="37">
        <v>109.312</v>
      </c>
      <c r="T11" s="37">
        <v>32.628</v>
      </c>
      <c r="U11" s="37">
        <v>57.84</v>
      </c>
      <c r="V11" s="37">
        <v>75.879000000000005</v>
      </c>
      <c r="W11" s="37">
        <v>54.2</v>
      </c>
      <c r="X11" s="37">
        <v>58.332999999999998</v>
      </c>
      <c r="Y11" s="37">
        <v>167.31700000000001</v>
      </c>
      <c r="Z11" s="37">
        <v>103.66800000000001</v>
      </c>
      <c r="AA11" s="38">
        <v>3472.2779999999998</v>
      </c>
      <c r="AB11" s="99">
        <v>28.594999999999999</v>
      </c>
    </row>
    <row r="12" spans="1:28" ht="11.25" customHeight="1">
      <c r="A12" s="109">
        <v>3</v>
      </c>
      <c r="B12" s="63" t="s">
        <v>34</v>
      </c>
      <c r="C12" s="63"/>
      <c r="D12" s="63"/>
      <c r="E12" s="63"/>
      <c r="F12" s="37">
        <v>138.12100000000001</v>
      </c>
      <c r="G12" s="215">
        <v>233.56700000000001</v>
      </c>
      <c r="H12" s="37">
        <v>13.744999999999999</v>
      </c>
      <c r="I12" s="37">
        <v>8.5519999999999996</v>
      </c>
      <c r="J12" s="37">
        <v>20.234999999999999</v>
      </c>
      <c r="K12" s="37" t="s">
        <v>295</v>
      </c>
      <c r="L12" s="37">
        <v>0.52400000000000002</v>
      </c>
      <c r="M12" s="37" t="s">
        <v>295</v>
      </c>
      <c r="N12" s="37">
        <v>7.1999999999999995E-2</v>
      </c>
      <c r="O12" s="37">
        <v>51.642000000000003</v>
      </c>
      <c r="P12" s="37">
        <v>11.224</v>
      </c>
      <c r="Q12" s="37">
        <v>59.433999999999997</v>
      </c>
      <c r="R12" s="37">
        <v>10.022</v>
      </c>
      <c r="S12" s="37">
        <v>11.154999999999999</v>
      </c>
      <c r="T12" s="37">
        <v>40.542999999999999</v>
      </c>
      <c r="U12" s="37">
        <v>37.573</v>
      </c>
      <c r="V12" s="37">
        <v>49.493000000000002</v>
      </c>
      <c r="W12" s="37">
        <v>2.8620000000000001</v>
      </c>
      <c r="X12" s="37">
        <v>15.225</v>
      </c>
      <c r="Y12" s="37">
        <v>6.0979999999999999</v>
      </c>
      <c r="Z12" s="37" t="s">
        <v>295</v>
      </c>
      <c r="AA12" s="38">
        <v>710.08900000000006</v>
      </c>
      <c r="AB12" s="99">
        <v>32.893000000000001</v>
      </c>
    </row>
    <row r="13" spans="1:28" ht="11.25" customHeight="1">
      <c r="A13" s="109">
        <v>4</v>
      </c>
      <c r="B13" s="63" t="s">
        <v>35</v>
      </c>
      <c r="C13" s="63"/>
      <c r="D13" s="63"/>
      <c r="E13" s="63"/>
      <c r="F13" s="37">
        <v>123.77800000000001</v>
      </c>
      <c r="G13" s="37">
        <v>62.469000000000001</v>
      </c>
      <c r="H13" s="215">
        <v>331.61099999999999</v>
      </c>
      <c r="I13" s="37">
        <v>39.235999999999997</v>
      </c>
      <c r="J13" s="37">
        <v>15.177</v>
      </c>
      <c r="K13" s="37">
        <v>3.806</v>
      </c>
      <c r="L13" s="37" t="s">
        <v>295</v>
      </c>
      <c r="M13" s="37" t="s">
        <v>295</v>
      </c>
      <c r="N13" s="37">
        <v>2.8039999999999998</v>
      </c>
      <c r="O13" s="37">
        <v>46.932000000000002</v>
      </c>
      <c r="P13" s="37">
        <v>37.956000000000003</v>
      </c>
      <c r="Q13" s="37">
        <v>53.81</v>
      </c>
      <c r="R13" s="37">
        <v>34.774000000000001</v>
      </c>
      <c r="S13" s="37">
        <v>24.512</v>
      </c>
      <c r="T13" s="37">
        <v>26.155000000000001</v>
      </c>
      <c r="U13" s="37">
        <v>56.822000000000003</v>
      </c>
      <c r="V13" s="37">
        <v>9.7080000000000002</v>
      </c>
      <c r="W13" s="37">
        <v>5.6639999999999997</v>
      </c>
      <c r="X13" s="37">
        <v>0.44400000000000001</v>
      </c>
      <c r="Y13" s="37">
        <v>29.166</v>
      </c>
      <c r="Z13" s="37">
        <v>37.738</v>
      </c>
      <c r="AA13" s="38">
        <v>942.56100000000004</v>
      </c>
      <c r="AB13" s="99">
        <v>35.182000000000002</v>
      </c>
    </row>
    <row r="14" spans="1:28" ht="11.25" customHeight="1">
      <c r="A14" s="109">
        <v>5</v>
      </c>
      <c r="B14" s="63" t="s">
        <v>36</v>
      </c>
      <c r="C14" s="63"/>
      <c r="D14" s="63"/>
      <c r="E14" s="63"/>
      <c r="F14" s="37">
        <v>128.81399999999999</v>
      </c>
      <c r="G14" s="37">
        <v>14.558999999999999</v>
      </c>
      <c r="H14" s="37">
        <v>51.616</v>
      </c>
      <c r="I14" s="215">
        <v>374.74599999999998</v>
      </c>
      <c r="J14" s="37">
        <v>105.69199999999999</v>
      </c>
      <c r="K14" s="37">
        <v>14.821999999999999</v>
      </c>
      <c r="L14" s="37">
        <v>60.295000000000002</v>
      </c>
      <c r="M14" s="37">
        <v>4.1020000000000003</v>
      </c>
      <c r="N14" s="37">
        <v>7.5640000000000001</v>
      </c>
      <c r="O14" s="37">
        <v>158.75899999999999</v>
      </c>
      <c r="P14" s="37">
        <v>42.67</v>
      </c>
      <c r="Q14" s="37">
        <v>140.09</v>
      </c>
      <c r="R14" s="37">
        <v>40.244999999999997</v>
      </c>
      <c r="S14" s="37">
        <v>58.807000000000002</v>
      </c>
      <c r="T14" s="37">
        <v>73.456999999999994</v>
      </c>
      <c r="U14" s="37">
        <v>37.326999999999998</v>
      </c>
      <c r="V14" s="37">
        <v>50.994999999999997</v>
      </c>
      <c r="W14" s="37">
        <v>38.183</v>
      </c>
      <c r="X14" s="37">
        <v>4.016</v>
      </c>
      <c r="Y14" s="37">
        <v>25.550999999999998</v>
      </c>
      <c r="Z14" s="37">
        <v>12.14</v>
      </c>
      <c r="AA14" s="38">
        <v>1444.451</v>
      </c>
      <c r="AB14" s="99">
        <v>25.943999999999999</v>
      </c>
    </row>
    <row r="15" spans="1:28" ht="11.25" customHeight="1">
      <c r="A15" s="109">
        <v>6</v>
      </c>
      <c r="B15" s="63" t="s">
        <v>37</v>
      </c>
      <c r="C15" s="63"/>
      <c r="D15" s="63"/>
      <c r="E15" s="63"/>
      <c r="F15" s="37">
        <v>287.76600000000002</v>
      </c>
      <c r="G15" s="37">
        <v>13.728999999999999</v>
      </c>
      <c r="H15" s="37">
        <v>34.524999999999999</v>
      </c>
      <c r="I15" s="37">
        <v>147.64599999999999</v>
      </c>
      <c r="J15" s="215">
        <v>395.02499999999998</v>
      </c>
      <c r="K15" s="37">
        <v>55.899000000000001</v>
      </c>
      <c r="L15" s="37">
        <v>116.919</v>
      </c>
      <c r="M15" s="37" t="s">
        <v>295</v>
      </c>
      <c r="N15" s="37">
        <v>41.274000000000001</v>
      </c>
      <c r="O15" s="37">
        <v>201.66200000000001</v>
      </c>
      <c r="P15" s="37">
        <v>64.436000000000007</v>
      </c>
      <c r="Q15" s="37">
        <v>167.51599999999999</v>
      </c>
      <c r="R15" s="37">
        <v>23.788</v>
      </c>
      <c r="S15" s="37">
        <v>72.382999999999996</v>
      </c>
      <c r="T15" s="37">
        <v>43.124000000000002</v>
      </c>
      <c r="U15" s="37">
        <v>28</v>
      </c>
      <c r="V15" s="37">
        <v>21.98</v>
      </c>
      <c r="W15" s="37">
        <v>24.298999999999999</v>
      </c>
      <c r="X15" s="37">
        <v>61.841000000000001</v>
      </c>
      <c r="Y15" s="37">
        <v>19.434000000000001</v>
      </c>
      <c r="Z15" s="37">
        <v>4.5739999999999998</v>
      </c>
      <c r="AA15" s="38">
        <v>1825.818</v>
      </c>
      <c r="AB15" s="99">
        <v>21.635999999999999</v>
      </c>
    </row>
    <row r="16" spans="1:28" ht="9.75" customHeight="1">
      <c r="A16" s="109"/>
      <c r="B16" s="63"/>
      <c r="C16" s="63"/>
      <c r="D16" s="63"/>
      <c r="E16" s="63"/>
      <c r="AB16" s="99"/>
    </row>
    <row r="17" spans="1:28" ht="11.25" customHeight="1">
      <c r="A17" s="109">
        <v>7</v>
      </c>
      <c r="B17" s="63" t="s">
        <v>38</v>
      </c>
      <c r="C17" s="63"/>
      <c r="D17" s="63"/>
      <c r="E17" s="63"/>
      <c r="F17" s="37">
        <v>43.853999999999999</v>
      </c>
      <c r="G17" s="37">
        <v>4.6079999999999997</v>
      </c>
      <c r="H17" s="37">
        <v>0.72799999999999998</v>
      </c>
      <c r="I17" s="37">
        <v>27.134</v>
      </c>
      <c r="J17" s="37">
        <v>60.107999999999997</v>
      </c>
      <c r="K17" s="215">
        <v>200.98</v>
      </c>
      <c r="L17" s="37">
        <v>119.669</v>
      </c>
      <c r="M17" s="37" t="s">
        <v>295</v>
      </c>
      <c r="N17" s="37">
        <v>30.204000000000001</v>
      </c>
      <c r="O17" s="37">
        <v>87.436999999999998</v>
      </c>
      <c r="P17" s="37">
        <v>67.831000000000003</v>
      </c>
      <c r="Q17" s="37">
        <v>84.475999999999999</v>
      </c>
      <c r="R17" s="37">
        <v>6.1829999999999998</v>
      </c>
      <c r="S17" s="37">
        <v>9.1280000000000001</v>
      </c>
      <c r="T17" s="37">
        <v>2.9460000000000002</v>
      </c>
      <c r="U17" s="37">
        <v>9.7579999999999991</v>
      </c>
      <c r="V17" s="37">
        <v>6.4859999999999998</v>
      </c>
      <c r="W17" s="37" t="s">
        <v>295</v>
      </c>
      <c r="X17" s="37">
        <v>1.52</v>
      </c>
      <c r="Y17" s="37">
        <v>2.2200000000000002</v>
      </c>
      <c r="Z17" s="37">
        <v>2.4449999999999998</v>
      </c>
      <c r="AA17" s="38">
        <v>767.71500000000003</v>
      </c>
      <c r="AB17" s="99">
        <v>26.178999999999998</v>
      </c>
    </row>
    <row r="18" spans="1:28" ht="11.25" customHeight="1">
      <c r="A18" s="109">
        <v>8</v>
      </c>
      <c r="B18" s="63" t="s">
        <v>39</v>
      </c>
      <c r="C18" s="63"/>
      <c r="D18" s="63"/>
      <c r="E18" s="63"/>
      <c r="F18" s="37">
        <v>20.986999999999998</v>
      </c>
      <c r="G18" s="37">
        <v>4.056</v>
      </c>
      <c r="H18" s="37">
        <v>2.073</v>
      </c>
      <c r="I18" s="37">
        <v>73.775000000000006</v>
      </c>
      <c r="J18" s="37">
        <v>110.39100000000001</v>
      </c>
      <c r="K18" s="37">
        <v>29.716000000000001</v>
      </c>
      <c r="L18" s="215">
        <v>450.96300000000002</v>
      </c>
      <c r="M18" s="37">
        <v>0.74199999999999999</v>
      </c>
      <c r="N18" s="37">
        <v>72.905000000000001</v>
      </c>
      <c r="O18" s="37">
        <v>119.96</v>
      </c>
      <c r="P18" s="37">
        <v>14.898</v>
      </c>
      <c r="Q18" s="37">
        <v>127.244</v>
      </c>
      <c r="R18" s="37">
        <v>8.07</v>
      </c>
      <c r="S18" s="37">
        <v>3.8479999999999999</v>
      </c>
      <c r="T18" s="37">
        <v>6.4820000000000002</v>
      </c>
      <c r="U18" s="37">
        <v>14.433999999999999</v>
      </c>
      <c r="V18" s="37">
        <v>34.011000000000003</v>
      </c>
      <c r="W18" s="37">
        <v>4.4050000000000002</v>
      </c>
      <c r="X18" s="37" t="s">
        <v>295</v>
      </c>
      <c r="Y18" s="37">
        <v>21.071999999999999</v>
      </c>
      <c r="Z18" s="37" t="s">
        <v>295</v>
      </c>
      <c r="AA18" s="38">
        <v>1120.0319999999999</v>
      </c>
      <c r="AB18" s="99">
        <v>40.262999999999998</v>
      </c>
    </row>
    <row r="19" spans="1:28" ht="11.25" customHeight="1">
      <c r="A19" s="109">
        <v>9</v>
      </c>
      <c r="B19" s="63" t="s">
        <v>40</v>
      </c>
      <c r="C19" s="63"/>
      <c r="D19" s="63"/>
      <c r="E19" s="63"/>
      <c r="F19" s="37">
        <v>1.931</v>
      </c>
      <c r="G19" s="37" t="s">
        <v>295</v>
      </c>
      <c r="H19" s="37" t="s">
        <v>295</v>
      </c>
      <c r="I19" s="37">
        <v>1.286</v>
      </c>
      <c r="J19" s="37" t="s">
        <v>295</v>
      </c>
      <c r="K19" s="37" t="s">
        <v>295</v>
      </c>
      <c r="L19" s="37">
        <v>0.249</v>
      </c>
      <c r="M19" s="215">
        <v>54.78</v>
      </c>
      <c r="N19" s="37" t="s">
        <v>295</v>
      </c>
      <c r="O19" s="37">
        <v>12.930999999999999</v>
      </c>
      <c r="P19" s="37">
        <v>1.2889999999999999</v>
      </c>
      <c r="Q19" s="37">
        <v>22.202000000000002</v>
      </c>
      <c r="R19" s="37" t="s">
        <v>295</v>
      </c>
      <c r="S19" s="37" t="s">
        <v>295</v>
      </c>
      <c r="T19" s="37">
        <v>0.56599999999999995</v>
      </c>
      <c r="U19" s="37" t="s">
        <v>295</v>
      </c>
      <c r="V19" s="37">
        <v>1.173</v>
      </c>
      <c r="W19" s="37" t="s">
        <v>295</v>
      </c>
      <c r="X19" s="37" t="s">
        <v>295</v>
      </c>
      <c r="Y19" s="37" t="s">
        <v>295</v>
      </c>
      <c r="Z19" s="37" t="s">
        <v>295</v>
      </c>
      <c r="AA19" s="38">
        <v>96.406999999999996</v>
      </c>
      <c r="AB19" s="99">
        <v>56.822000000000003</v>
      </c>
    </row>
    <row r="20" spans="1:28" ht="11.25" customHeight="1">
      <c r="A20" s="109">
        <v>10</v>
      </c>
      <c r="B20" s="63" t="s">
        <v>41</v>
      </c>
      <c r="C20" s="63"/>
      <c r="D20" s="63"/>
      <c r="E20" s="63"/>
      <c r="F20" s="37">
        <v>15.584</v>
      </c>
      <c r="G20" s="37">
        <v>6.774</v>
      </c>
      <c r="H20" s="37">
        <v>3.738</v>
      </c>
      <c r="I20" s="37">
        <v>17.215</v>
      </c>
      <c r="J20" s="37">
        <v>26.079000000000001</v>
      </c>
      <c r="K20" s="37">
        <v>32.71</v>
      </c>
      <c r="L20" s="37">
        <v>56.179000000000002</v>
      </c>
      <c r="M20" s="37" t="s">
        <v>295</v>
      </c>
      <c r="N20" s="215">
        <v>126.715</v>
      </c>
      <c r="O20" s="37">
        <v>70.397000000000006</v>
      </c>
      <c r="P20" s="37">
        <v>10.028</v>
      </c>
      <c r="Q20" s="37">
        <v>70.769000000000005</v>
      </c>
      <c r="R20" s="37">
        <v>7.74</v>
      </c>
      <c r="S20" s="37">
        <v>2.3879999999999999</v>
      </c>
      <c r="T20" s="37">
        <v>8.2910000000000004</v>
      </c>
      <c r="U20" s="37">
        <v>3.052</v>
      </c>
      <c r="V20" s="37">
        <v>1.659</v>
      </c>
      <c r="W20" s="37" t="s">
        <v>295</v>
      </c>
      <c r="X20" s="37" t="s">
        <v>295</v>
      </c>
      <c r="Y20" s="37" t="s">
        <v>295</v>
      </c>
      <c r="Z20" s="37" t="s">
        <v>295</v>
      </c>
      <c r="AA20" s="38">
        <v>459.31700000000001</v>
      </c>
      <c r="AB20" s="99">
        <v>27.588000000000001</v>
      </c>
    </row>
    <row r="21" spans="1:28" ht="11.25" customHeight="1">
      <c r="A21" s="109">
        <v>12</v>
      </c>
      <c r="B21" s="63" t="s">
        <v>42</v>
      </c>
      <c r="C21" s="63"/>
      <c r="D21" s="63"/>
      <c r="E21" s="63"/>
      <c r="F21" s="37">
        <v>541.91600000000005</v>
      </c>
      <c r="G21" s="37">
        <v>23.550999999999998</v>
      </c>
      <c r="H21" s="37">
        <v>37.658000000000001</v>
      </c>
      <c r="I21" s="37">
        <v>167.47300000000001</v>
      </c>
      <c r="J21" s="37">
        <v>197.333</v>
      </c>
      <c r="K21" s="37">
        <v>87.430999999999997</v>
      </c>
      <c r="L21" s="37">
        <v>153.858</v>
      </c>
      <c r="M21" s="37">
        <v>5.49</v>
      </c>
      <c r="N21" s="37">
        <v>105.56399999999999</v>
      </c>
      <c r="O21" s="215">
        <v>1433.191</v>
      </c>
      <c r="P21" s="37">
        <v>135.816</v>
      </c>
      <c r="Q21" s="37">
        <v>484.04199999999997</v>
      </c>
      <c r="R21" s="37">
        <v>89.441999999999993</v>
      </c>
      <c r="S21" s="37">
        <v>144.666</v>
      </c>
      <c r="T21" s="37">
        <v>135.76</v>
      </c>
      <c r="U21" s="37">
        <v>157.6</v>
      </c>
      <c r="V21" s="37">
        <v>79.590999999999994</v>
      </c>
      <c r="W21" s="37">
        <v>59.216000000000001</v>
      </c>
      <c r="X21" s="37">
        <v>15.884</v>
      </c>
      <c r="Y21" s="37">
        <v>60.877000000000002</v>
      </c>
      <c r="Z21" s="37">
        <v>89.057000000000002</v>
      </c>
      <c r="AA21" s="38">
        <v>4205.4170000000004</v>
      </c>
      <c r="AB21" s="99">
        <v>34.08</v>
      </c>
    </row>
    <row r="22" spans="1:28" ht="9.75" customHeight="1">
      <c r="A22" s="109"/>
      <c r="B22" s="63"/>
      <c r="C22" s="63"/>
      <c r="D22" s="63"/>
      <c r="E22" s="63"/>
      <c r="AB22" s="99"/>
    </row>
    <row r="23" spans="1:28" ht="11.25" customHeight="1">
      <c r="A23" s="109">
        <v>13</v>
      </c>
      <c r="B23" s="63" t="s">
        <v>43</v>
      </c>
      <c r="C23" s="63"/>
      <c r="D23" s="63"/>
      <c r="E23" s="63"/>
      <c r="F23" s="37">
        <v>60.624000000000002</v>
      </c>
      <c r="G23" s="37">
        <v>0.86199999999999999</v>
      </c>
      <c r="H23" s="37">
        <v>27.745000000000001</v>
      </c>
      <c r="I23" s="37">
        <v>32.261000000000003</v>
      </c>
      <c r="J23" s="37">
        <v>40.283000000000001</v>
      </c>
      <c r="K23" s="37">
        <v>19.183</v>
      </c>
      <c r="L23" s="37">
        <v>45.883000000000003</v>
      </c>
      <c r="M23" s="37" t="s">
        <v>295</v>
      </c>
      <c r="N23" s="37">
        <v>19.149999999999999</v>
      </c>
      <c r="O23" s="37">
        <v>109.652</v>
      </c>
      <c r="P23" s="215">
        <v>454.57100000000003</v>
      </c>
      <c r="Q23" s="37">
        <v>203.73400000000001</v>
      </c>
      <c r="R23" s="37">
        <v>22.991</v>
      </c>
      <c r="S23" s="37">
        <v>7.7789999999999999</v>
      </c>
      <c r="T23" s="37">
        <v>17.527000000000001</v>
      </c>
      <c r="U23" s="37" t="s">
        <v>295</v>
      </c>
      <c r="V23" s="37">
        <v>15.882</v>
      </c>
      <c r="W23" s="37" t="s">
        <v>295</v>
      </c>
      <c r="X23" s="37" t="s">
        <v>295</v>
      </c>
      <c r="Y23" s="37">
        <v>2.8119999999999998</v>
      </c>
      <c r="Z23" s="37" t="s">
        <v>295</v>
      </c>
      <c r="AA23" s="38">
        <v>1080.9390000000001</v>
      </c>
      <c r="AB23" s="99">
        <v>42.052999999999997</v>
      </c>
    </row>
    <row r="24" spans="1:28" ht="11.25" customHeight="1">
      <c r="A24" s="109">
        <v>14</v>
      </c>
      <c r="B24" s="63" t="s">
        <v>44</v>
      </c>
      <c r="C24" s="63"/>
      <c r="D24" s="63"/>
      <c r="E24" s="63"/>
      <c r="F24" s="37">
        <v>538.12699999999995</v>
      </c>
      <c r="G24" s="37">
        <v>32.625999999999998</v>
      </c>
      <c r="H24" s="37">
        <v>46.234999999999999</v>
      </c>
      <c r="I24" s="37">
        <v>161.25800000000001</v>
      </c>
      <c r="J24" s="37">
        <v>275.03699999999998</v>
      </c>
      <c r="K24" s="37">
        <v>70.472999999999999</v>
      </c>
      <c r="L24" s="37">
        <v>59.332999999999998</v>
      </c>
      <c r="M24" s="37">
        <v>24.222999999999999</v>
      </c>
      <c r="N24" s="37">
        <v>86.540999999999997</v>
      </c>
      <c r="O24" s="37">
        <v>401.12200000000001</v>
      </c>
      <c r="P24" s="37">
        <v>206.374</v>
      </c>
      <c r="Q24" s="215">
        <v>2048.46</v>
      </c>
      <c r="R24" s="37">
        <v>264.95999999999998</v>
      </c>
      <c r="S24" s="37">
        <v>224.625</v>
      </c>
      <c r="T24" s="37">
        <v>98.045000000000002</v>
      </c>
      <c r="U24" s="37">
        <v>48.594999999999999</v>
      </c>
      <c r="V24" s="37">
        <v>25.058</v>
      </c>
      <c r="W24" s="37">
        <v>52.475000000000001</v>
      </c>
      <c r="X24" s="37">
        <v>48.8</v>
      </c>
      <c r="Y24" s="37">
        <v>35.777999999999999</v>
      </c>
      <c r="Z24" s="37">
        <v>69.900999999999996</v>
      </c>
      <c r="AA24" s="38">
        <v>4818.0460000000003</v>
      </c>
      <c r="AB24" s="99">
        <v>42.515999999999998</v>
      </c>
    </row>
    <row r="25" spans="1:28" ht="11.25" customHeight="1">
      <c r="A25" s="109">
        <v>17</v>
      </c>
      <c r="B25" s="63" t="s">
        <v>45</v>
      </c>
      <c r="C25" s="63"/>
      <c r="D25" s="63"/>
      <c r="E25" s="63"/>
      <c r="F25" s="37">
        <v>29.52</v>
      </c>
      <c r="G25" s="37">
        <v>7.7229999999999999</v>
      </c>
      <c r="H25" s="37">
        <v>7.6390000000000002</v>
      </c>
      <c r="I25" s="37">
        <v>55.454000000000001</v>
      </c>
      <c r="J25" s="37">
        <v>28.556000000000001</v>
      </c>
      <c r="K25" s="37">
        <v>11.706</v>
      </c>
      <c r="L25" s="37">
        <v>3.637</v>
      </c>
      <c r="M25" s="37" t="s">
        <v>295</v>
      </c>
      <c r="N25" s="37" t="s">
        <v>295</v>
      </c>
      <c r="O25" s="37">
        <v>59.494999999999997</v>
      </c>
      <c r="P25" s="37">
        <v>27.17</v>
      </c>
      <c r="Q25" s="37">
        <v>143.96600000000001</v>
      </c>
      <c r="R25" s="215">
        <v>585.726</v>
      </c>
      <c r="S25" s="37">
        <v>59.817999999999998</v>
      </c>
      <c r="T25" s="37">
        <v>69.162999999999997</v>
      </c>
      <c r="U25" s="37">
        <v>82.462999999999994</v>
      </c>
      <c r="V25" s="37">
        <v>22.571999999999999</v>
      </c>
      <c r="W25" s="37">
        <v>9.4109999999999996</v>
      </c>
      <c r="X25" s="37" t="s">
        <v>295</v>
      </c>
      <c r="Y25" s="37">
        <v>7.0039999999999996</v>
      </c>
      <c r="Z25" s="37">
        <v>14.885</v>
      </c>
      <c r="AA25" s="38">
        <v>1225.905</v>
      </c>
      <c r="AB25" s="99">
        <v>47.779000000000003</v>
      </c>
    </row>
    <row r="26" spans="1:28" ht="11.25" customHeight="1">
      <c r="A26" s="109">
        <v>18</v>
      </c>
      <c r="B26" s="63" t="s">
        <v>46</v>
      </c>
      <c r="C26" s="63"/>
      <c r="D26" s="63"/>
      <c r="E26" s="63"/>
      <c r="F26" s="37">
        <v>100.824</v>
      </c>
      <c r="G26" s="37">
        <v>14.076000000000001</v>
      </c>
      <c r="H26" s="37">
        <v>9.3390000000000004</v>
      </c>
      <c r="I26" s="37">
        <v>71.364000000000004</v>
      </c>
      <c r="J26" s="37">
        <v>45.942999999999998</v>
      </c>
      <c r="K26" s="37">
        <v>9.9359999999999999</v>
      </c>
      <c r="L26" s="37">
        <v>6.5960000000000001</v>
      </c>
      <c r="M26" s="37" t="s">
        <v>295</v>
      </c>
      <c r="N26" s="37" t="s">
        <v>295</v>
      </c>
      <c r="O26" s="37">
        <v>193.155</v>
      </c>
      <c r="P26" s="37">
        <v>4.0640000000000001</v>
      </c>
      <c r="Q26" s="37">
        <v>227.23099999999999</v>
      </c>
      <c r="R26" s="37">
        <v>50.637</v>
      </c>
      <c r="S26" s="215">
        <v>274.839</v>
      </c>
      <c r="T26" s="37">
        <v>53.192999999999998</v>
      </c>
      <c r="U26" s="37">
        <v>132.23500000000001</v>
      </c>
      <c r="V26" s="37">
        <v>38.000999999999998</v>
      </c>
      <c r="W26" s="37">
        <v>46.759</v>
      </c>
      <c r="X26" s="37">
        <v>10.756</v>
      </c>
      <c r="Y26" s="37">
        <v>14.007999999999999</v>
      </c>
      <c r="Z26" s="37">
        <v>59.597000000000001</v>
      </c>
      <c r="AA26" s="38">
        <v>1362.5509999999999</v>
      </c>
      <c r="AB26" s="99">
        <v>20.170999999999999</v>
      </c>
    </row>
    <row r="27" spans="1:28" ht="11.25" customHeight="1">
      <c r="A27" s="109">
        <v>19</v>
      </c>
      <c r="B27" s="63" t="s">
        <v>47</v>
      </c>
      <c r="C27" s="63"/>
      <c r="D27" s="63"/>
      <c r="E27" s="63"/>
      <c r="F27" s="37">
        <v>127.935</v>
      </c>
      <c r="G27" s="37">
        <v>53.798999999999999</v>
      </c>
      <c r="H27" s="37">
        <v>51.28</v>
      </c>
      <c r="I27" s="37">
        <v>38.207999999999998</v>
      </c>
      <c r="J27" s="37">
        <v>28.183</v>
      </c>
      <c r="K27" s="37">
        <v>2.5449999999999999</v>
      </c>
      <c r="L27" s="37">
        <v>10.355</v>
      </c>
      <c r="M27" s="37">
        <v>0.35499999999999998</v>
      </c>
      <c r="N27" s="37">
        <v>1.6919999999999999</v>
      </c>
      <c r="O27" s="37">
        <v>84.388000000000005</v>
      </c>
      <c r="P27" s="37">
        <v>18.827000000000002</v>
      </c>
      <c r="Q27" s="37">
        <v>88.453999999999994</v>
      </c>
      <c r="R27" s="37">
        <v>74.117999999999995</v>
      </c>
      <c r="S27" s="37">
        <v>31.337</v>
      </c>
      <c r="T27" s="215">
        <v>105.758</v>
      </c>
      <c r="U27" s="37">
        <v>53.927999999999997</v>
      </c>
      <c r="V27" s="37">
        <v>56.165999999999997</v>
      </c>
      <c r="W27" s="37">
        <v>27.026</v>
      </c>
      <c r="X27" s="37">
        <v>8.1</v>
      </c>
      <c r="Y27" s="37">
        <v>29.22</v>
      </c>
      <c r="Z27" s="37">
        <v>32.520000000000003</v>
      </c>
      <c r="AA27" s="38">
        <v>924.19500000000005</v>
      </c>
      <c r="AB27" s="99">
        <v>11.443</v>
      </c>
    </row>
    <row r="28" spans="1:28" ht="9.75" customHeight="1">
      <c r="A28" s="109"/>
      <c r="B28" s="63"/>
      <c r="C28" s="63"/>
      <c r="D28" s="63"/>
      <c r="E28" s="63"/>
      <c r="AB28" s="99"/>
    </row>
    <row r="29" spans="1:28" ht="11.25" customHeight="1">
      <c r="A29" s="109">
        <v>20</v>
      </c>
      <c r="B29" s="63" t="s">
        <v>48</v>
      </c>
      <c r="C29" s="63"/>
      <c r="D29" s="63"/>
      <c r="E29" s="63"/>
      <c r="F29" s="37">
        <v>83.119</v>
      </c>
      <c r="G29" s="37">
        <v>44.180999999999997</v>
      </c>
      <c r="H29" s="37">
        <v>23.827000000000002</v>
      </c>
      <c r="I29" s="37">
        <v>45.042000000000002</v>
      </c>
      <c r="J29" s="37">
        <v>1.423</v>
      </c>
      <c r="K29" s="37">
        <v>13.073</v>
      </c>
      <c r="L29" s="37">
        <v>35.564</v>
      </c>
      <c r="M29" s="37" t="s">
        <v>295</v>
      </c>
      <c r="N29" s="37">
        <v>4.1989999999999998</v>
      </c>
      <c r="O29" s="37">
        <v>130.904</v>
      </c>
      <c r="P29" s="37">
        <v>12.004</v>
      </c>
      <c r="Q29" s="37">
        <v>71.652000000000001</v>
      </c>
      <c r="R29" s="37">
        <v>64.36</v>
      </c>
      <c r="S29" s="37">
        <v>71.183999999999997</v>
      </c>
      <c r="T29" s="37">
        <v>42.604999999999997</v>
      </c>
      <c r="U29" s="215">
        <v>490.74</v>
      </c>
      <c r="V29" s="37">
        <v>124.35299999999999</v>
      </c>
      <c r="W29" s="37">
        <v>16.126999999999999</v>
      </c>
      <c r="X29" s="37">
        <v>7.2140000000000004</v>
      </c>
      <c r="Y29" s="37">
        <v>47.845999999999997</v>
      </c>
      <c r="Z29" s="37" t="s">
        <v>295</v>
      </c>
      <c r="AA29" s="38">
        <v>1329.4169999999999</v>
      </c>
      <c r="AB29" s="99">
        <v>36.914000000000001</v>
      </c>
    </row>
    <row r="30" spans="1:28" ht="11.25" customHeight="1">
      <c r="A30" s="109">
        <v>21</v>
      </c>
      <c r="B30" s="63" t="s">
        <v>49</v>
      </c>
      <c r="C30" s="63"/>
      <c r="D30" s="63"/>
      <c r="E30" s="63"/>
      <c r="F30" s="37">
        <v>83.957999999999998</v>
      </c>
      <c r="G30" s="37">
        <v>68.802999999999997</v>
      </c>
      <c r="H30" s="37">
        <v>18.702000000000002</v>
      </c>
      <c r="I30" s="37">
        <v>36.530999999999999</v>
      </c>
      <c r="J30" s="37">
        <v>20.506</v>
      </c>
      <c r="K30" s="37">
        <v>5.7320000000000002</v>
      </c>
      <c r="L30" s="37">
        <v>82.581000000000003</v>
      </c>
      <c r="M30" s="37" t="s">
        <v>295</v>
      </c>
      <c r="N30" s="37">
        <v>18.762</v>
      </c>
      <c r="O30" s="37">
        <v>69.927999999999997</v>
      </c>
      <c r="P30" s="37">
        <v>9.2919999999999998</v>
      </c>
      <c r="Q30" s="37">
        <v>36.683</v>
      </c>
      <c r="R30" s="37">
        <v>66.224000000000004</v>
      </c>
      <c r="S30" s="37">
        <v>45.253999999999998</v>
      </c>
      <c r="T30" s="37">
        <v>61.148000000000003</v>
      </c>
      <c r="U30" s="37">
        <v>98.555000000000007</v>
      </c>
      <c r="V30" s="215">
        <v>480.548</v>
      </c>
      <c r="W30" s="37">
        <v>79.244</v>
      </c>
      <c r="X30" s="37">
        <v>13.587</v>
      </c>
      <c r="Y30" s="37">
        <v>24.033000000000001</v>
      </c>
      <c r="Z30" s="37">
        <v>12.387</v>
      </c>
      <c r="AA30" s="38">
        <v>1332.4570000000001</v>
      </c>
      <c r="AB30" s="99">
        <v>36.064999999999998</v>
      </c>
    </row>
    <row r="31" spans="1:28" ht="11.25" customHeight="1">
      <c r="A31" s="109">
        <v>22</v>
      </c>
      <c r="B31" s="63" t="s">
        <v>50</v>
      </c>
      <c r="C31" s="63"/>
      <c r="D31" s="63"/>
      <c r="E31" s="63"/>
      <c r="F31" s="37">
        <v>48.478999999999999</v>
      </c>
      <c r="G31" s="37">
        <v>13.117000000000001</v>
      </c>
      <c r="H31" s="37">
        <v>7.36</v>
      </c>
      <c r="I31" s="37">
        <v>59.381</v>
      </c>
      <c r="J31" s="37">
        <v>8.3510000000000009</v>
      </c>
      <c r="K31" s="37">
        <v>4.9850000000000003</v>
      </c>
      <c r="L31" s="37">
        <v>17.832000000000001</v>
      </c>
      <c r="M31" s="37" t="s">
        <v>295</v>
      </c>
      <c r="N31" s="37" t="s">
        <v>295</v>
      </c>
      <c r="O31" s="37">
        <v>77.483000000000004</v>
      </c>
      <c r="P31" s="37">
        <v>17.399999999999999</v>
      </c>
      <c r="Q31" s="37">
        <v>25.300999999999998</v>
      </c>
      <c r="R31" s="37">
        <v>9.8209999999999997</v>
      </c>
      <c r="S31" s="37">
        <v>32.905999999999999</v>
      </c>
      <c r="T31" s="37">
        <v>13.744</v>
      </c>
      <c r="U31" s="37">
        <v>18.242000000000001</v>
      </c>
      <c r="V31" s="37">
        <v>102.17</v>
      </c>
      <c r="W31" s="215">
        <v>740.57100000000003</v>
      </c>
      <c r="X31" s="37">
        <v>123.375</v>
      </c>
      <c r="Y31" s="37">
        <v>105.986</v>
      </c>
      <c r="Z31" s="37">
        <v>50.957999999999998</v>
      </c>
      <c r="AA31" s="38">
        <v>1477.461</v>
      </c>
      <c r="AB31" s="99">
        <v>50.125</v>
      </c>
    </row>
    <row r="32" spans="1:28" ht="11.25" customHeight="1">
      <c r="A32" s="109">
        <v>23</v>
      </c>
      <c r="B32" s="63" t="s">
        <v>51</v>
      </c>
      <c r="C32" s="63"/>
      <c r="D32" s="63"/>
      <c r="E32" s="63"/>
      <c r="F32" s="37">
        <v>46.475999999999999</v>
      </c>
      <c r="G32" s="37">
        <v>17.975000000000001</v>
      </c>
      <c r="H32" s="37">
        <v>0.44400000000000001</v>
      </c>
      <c r="I32" s="37">
        <v>2.0870000000000002</v>
      </c>
      <c r="J32" s="37">
        <v>68.677000000000007</v>
      </c>
      <c r="K32" s="37">
        <v>5.5510000000000002</v>
      </c>
      <c r="L32" s="37" t="s">
        <v>295</v>
      </c>
      <c r="M32" s="37" t="s">
        <v>295</v>
      </c>
      <c r="N32" s="37" t="s">
        <v>295</v>
      </c>
      <c r="O32" s="37">
        <v>36.328000000000003</v>
      </c>
      <c r="P32" s="37">
        <v>1.52</v>
      </c>
      <c r="Q32" s="37">
        <v>57.985999999999997</v>
      </c>
      <c r="R32" s="37" t="s">
        <v>295</v>
      </c>
      <c r="S32" s="37">
        <v>5.6180000000000003</v>
      </c>
      <c r="T32" s="37">
        <v>6.375</v>
      </c>
      <c r="U32" s="37">
        <v>37.835999999999999</v>
      </c>
      <c r="V32" s="37">
        <v>83.134</v>
      </c>
      <c r="W32" s="37">
        <v>153.25800000000001</v>
      </c>
      <c r="X32" s="215">
        <v>262.32299999999998</v>
      </c>
      <c r="Y32" s="37">
        <v>12.249000000000001</v>
      </c>
      <c r="Z32" s="37">
        <v>10.35</v>
      </c>
      <c r="AA32" s="38">
        <v>808.18600000000004</v>
      </c>
      <c r="AB32" s="99">
        <v>32.457999999999998</v>
      </c>
    </row>
    <row r="33" spans="1:28" ht="11.25" customHeight="1">
      <c r="A33" s="109">
        <v>24</v>
      </c>
      <c r="B33" s="63" t="s">
        <v>52</v>
      </c>
      <c r="C33" s="63"/>
      <c r="D33" s="63"/>
      <c r="E33" s="63"/>
      <c r="F33" s="37">
        <v>113.117</v>
      </c>
      <c r="G33" s="37" t="s">
        <v>295</v>
      </c>
      <c r="H33" s="37">
        <v>36.658999999999999</v>
      </c>
      <c r="I33" s="37">
        <v>21.422999999999998</v>
      </c>
      <c r="J33" s="37">
        <v>19.498000000000001</v>
      </c>
      <c r="K33" s="37" t="s">
        <v>295</v>
      </c>
      <c r="L33" s="37" t="s">
        <v>295</v>
      </c>
      <c r="M33" s="37" t="s">
        <v>295</v>
      </c>
      <c r="N33" s="37">
        <v>4.8840000000000003</v>
      </c>
      <c r="O33" s="37">
        <v>41.487000000000002</v>
      </c>
      <c r="P33" s="37">
        <v>0.70599999999999996</v>
      </c>
      <c r="Q33" s="37">
        <v>55.622</v>
      </c>
      <c r="R33" s="37">
        <v>0.86199999999999999</v>
      </c>
      <c r="S33" s="37">
        <v>16.445</v>
      </c>
      <c r="T33" s="37">
        <v>10.532</v>
      </c>
      <c r="U33" s="37" t="s">
        <v>295</v>
      </c>
      <c r="V33" s="37">
        <v>15.164999999999999</v>
      </c>
      <c r="W33" s="37">
        <v>195.209</v>
      </c>
      <c r="X33" s="37">
        <v>17.033000000000001</v>
      </c>
      <c r="Y33" s="215">
        <v>670.34100000000001</v>
      </c>
      <c r="Z33" s="37">
        <v>298.27999999999997</v>
      </c>
      <c r="AA33" s="38">
        <v>1517.2619999999999</v>
      </c>
      <c r="AB33" s="99">
        <v>44.180999999999997</v>
      </c>
    </row>
    <row r="34" spans="1:28" ht="11.25" customHeight="1">
      <c r="A34" s="109">
        <v>25</v>
      </c>
      <c r="B34" s="63" t="s">
        <v>53</v>
      </c>
      <c r="C34" s="63"/>
      <c r="D34" s="63"/>
      <c r="E34" s="63"/>
      <c r="F34" s="37">
        <v>104.328</v>
      </c>
      <c r="G34" s="37">
        <v>7.3230000000000004</v>
      </c>
      <c r="H34" s="37">
        <v>23.227</v>
      </c>
      <c r="I34" s="37">
        <v>18.643000000000001</v>
      </c>
      <c r="J34" s="37">
        <v>5.327</v>
      </c>
      <c r="K34" s="37">
        <v>1.383</v>
      </c>
      <c r="L34" s="37" t="s">
        <v>295</v>
      </c>
      <c r="M34" s="37" t="s">
        <v>295</v>
      </c>
      <c r="N34" s="37" t="s">
        <v>295</v>
      </c>
      <c r="O34" s="37">
        <v>16.213999999999999</v>
      </c>
      <c r="P34" s="37" t="s">
        <v>295</v>
      </c>
      <c r="Q34" s="37">
        <v>48.466999999999999</v>
      </c>
      <c r="R34" s="37">
        <v>11.375999999999999</v>
      </c>
      <c r="S34" s="37">
        <v>26.734000000000002</v>
      </c>
      <c r="T34" s="37">
        <v>27.404</v>
      </c>
      <c r="U34" s="37">
        <v>1.478</v>
      </c>
      <c r="V34" s="37">
        <v>57.728000000000002</v>
      </c>
      <c r="W34" s="37">
        <v>50.323</v>
      </c>
      <c r="X34" s="37">
        <v>24.545999999999999</v>
      </c>
      <c r="Y34" s="37">
        <v>96.266999999999996</v>
      </c>
      <c r="Z34" s="215">
        <v>676.42200000000003</v>
      </c>
      <c r="AA34" s="38">
        <v>1197.191</v>
      </c>
      <c r="AB34" s="99">
        <v>56.500999999999998</v>
      </c>
    </row>
    <row r="35" spans="1:28" ht="9.75" customHeight="1">
      <c r="A35" s="109"/>
      <c r="B35" s="63"/>
      <c r="C35" s="63"/>
      <c r="D35" s="63"/>
      <c r="E35" s="63"/>
      <c r="AB35" s="62"/>
    </row>
    <row r="36" spans="1:28" ht="11.25" customHeight="1">
      <c r="A36" s="353" t="s">
        <v>24</v>
      </c>
      <c r="B36" s="353"/>
      <c r="C36" s="60"/>
      <c r="D36" s="60"/>
      <c r="E36" s="60"/>
      <c r="F36" s="38">
        <v>3632.1509999999998</v>
      </c>
      <c r="G36" s="38">
        <v>696.851</v>
      </c>
      <c r="H36" s="38">
        <v>803.13199999999995</v>
      </c>
      <c r="I36" s="38">
        <v>1514.1010000000001</v>
      </c>
      <c r="J36" s="38">
        <v>2016.9949999999999</v>
      </c>
      <c r="K36" s="38">
        <v>616.05200000000002</v>
      </c>
      <c r="L36" s="38">
        <v>1240.5889999999999</v>
      </c>
      <c r="M36" s="38">
        <v>89.703000000000003</v>
      </c>
      <c r="N36" s="38">
        <v>533.21600000000001</v>
      </c>
      <c r="O36" s="38">
        <v>3754.9189999999999</v>
      </c>
      <c r="P36" s="38">
        <v>1202.768</v>
      </c>
      <c r="Q36" s="38">
        <v>4696.076</v>
      </c>
      <c r="R36" s="38">
        <v>1410.31</v>
      </c>
      <c r="S36" s="38">
        <v>1232.7360000000001</v>
      </c>
      <c r="T36" s="38">
        <v>875.44299999999998</v>
      </c>
      <c r="U36" s="38">
        <v>1366.4760000000001</v>
      </c>
      <c r="V36" s="38">
        <v>1351.7539999999999</v>
      </c>
      <c r="W36" s="38">
        <v>1559.23</v>
      </c>
      <c r="X36" s="38">
        <v>672.99699999999996</v>
      </c>
      <c r="Y36" s="38">
        <v>1377.277</v>
      </c>
      <c r="Z36" s="38">
        <v>1474.921</v>
      </c>
      <c r="AA36" s="216">
        <v>32117.695</v>
      </c>
      <c r="AB36" s="7"/>
    </row>
    <row r="37" spans="1:28" ht="11.25" customHeight="1">
      <c r="A37" s="352" t="s">
        <v>225</v>
      </c>
      <c r="B37" s="352"/>
      <c r="C37" s="63"/>
      <c r="D37" s="63"/>
      <c r="E37" s="63"/>
      <c r="F37" s="114">
        <v>27.335999999999999</v>
      </c>
      <c r="G37" s="114">
        <v>33.518000000000001</v>
      </c>
      <c r="H37" s="114">
        <v>41.29</v>
      </c>
      <c r="I37" s="114">
        <v>24.75</v>
      </c>
      <c r="J37" s="114">
        <v>19.585000000000001</v>
      </c>
      <c r="K37" s="114">
        <v>32.624000000000002</v>
      </c>
      <c r="L37" s="114">
        <v>36.350999999999999</v>
      </c>
      <c r="M37" s="114">
        <v>61.069000000000003</v>
      </c>
      <c r="N37" s="114">
        <v>23.763999999999999</v>
      </c>
      <c r="O37" s="114">
        <v>38.167999999999999</v>
      </c>
      <c r="P37" s="114">
        <v>37.793999999999997</v>
      </c>
      <c r="Q37" s="115">
        <v>43.621000000000002</v>
      </c>
      <c r="R37" s="115">
        <v>41.531999999999996</v>
      </c>
      <c r="S37" s="115">
        <v>22.295000000000002</v>
      </c>
      <c r="T37" s="115">
        <v>12.081</v>
      </c>
      <c r="U37" s="115">
        <v>35.912999999999997</v>
      </c>
      <c r="V37" s="115">
        <v>35.549999999999997</v>
      </c>
      <c r="W37" s="115">
        <v>47.496000000000002</v>
      </c>
      <c r="X37" s="115">
        <v>38.978000000000002</v>
      </c>
      <c r="Y37" s="115">
        <v>48.670999999999999</v>
      </c>
      <c r="Z37" s="115">
        <v>45.862000000000002</v>
      </c>
      <c r="AA37" s="104" t="s">
        <v>296</v>
      </c>
      <c r="AB37" s="115">
        <v>35.447000000000003</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5">
    <mergeCell ref="AB6:AB7"/>
    <mergeCell ref="F6:Z6"/>
    <mergeCell ref="A6:B6"/>
    <mergeCell ref="A37:B37"/>
    <mergeCell ref="A36:B36"/>
  </mergeCells>
  <phoneticPr fontId="5" type="noConversion"/>
  <pageMargins left="0.59055118110236227" right="0.39370078740157483" top="0.78740157480314965" bottom="0.39370078740157483" header="0.51181102362204722" footer="0.51181102362204722"/>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Blad8"/>
  <dimension ref="A1:R40"/>
  <sheetViews>
    <sheetView zoomScaleNormal="100" workbookViewId="0">
      <selection activeCell="A6" sqref="A6"/>
    </sheetView>
  </sheetViews>
  <sheetFormatPr defaultRowHeight="12.75"/>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93" t="s">
        <v>345</v>
      </c>
      <c r="B2" s="20"/>
      <c r="C2" s="20"/>
      <c r="D2" s="20"/>
      <c r="E2" s="20"/>
      <c r="F2" s="20"/>
      <c r="G2" s="20"/>
      <c r="H2" s="20"/>
      <c r="I2" s="20"/>
      <c r="J2" s="20"/>
      <c r="K2" s="20"/>
      <c r="L2" s="20"/>
      <c r="M2" s="20"/>
      <c r="N2" s="20"/>
      <c r="O2" s="34"/>
      <c r="P2" s="34"/>
      <c r="Q2" s="34"/>
    </row>
    <row r="3" spans="1:18" s="20" customFormat="1">
      <c r="A3" s="193" t="s">
        <v>303</v>
      </c>
      <c r="O3" s="34"/>
      <c r="P3" s="34"/>
      <c r="Q3" s="34"/>
    </row>
    <row r="4" spans="1:18" ht="13.5" thickBot="1">
      <c r="A4" s="299" t="s">
        <v>346</v>
      </c>
      <c r="B4" s="45"/>
      <c r="C4" s="45"/>
      <c r="D4" s="45"/>
      <c r="E4" s="45"/>
      <c r="F4" s="45"/>
      <c r="G4" s="45"/>
      <c r="H4" s="45"/>
      <c r="I4" s="45"/>
      <c r="J4" s="45"/>
      <c r="K4" s="45"/>
      <c r="L4" s="45"/>
      <c r="M4" s="45"/>
      <c r="N4" s="45"/>
      <c r="O4" s="67"/>
      <c r="P4" s="67"/>
      <c r="Q4" s="67"/>
    </row>
    <row r="5" spans="1:18" ht="15.75" hidden="1" thickBot="1">
      <c r="A5" s="46"/>
      <c r="B5" s="45"/>
      <c r="C5" s="45"/>
      <c r="D5" s="45"/>
      <c r="E5" s="45"/>
      <c r="F5" s="45"/>
      <c r="G5" s="45"/>
      <c r="H5" s="45"/>
      <c r="I5" s="45"/>
      <c r="J5" s="45"/>
      <c r="K5" s="45"/>
      <c r="L5" s="45"/>
      <c r="M5" s="45"/>
      <c r="N5" s="45"/>
      <c r="O5" s="67"/>
      <c r="P5" s="67"/>
      <c r="Q5" s="67"/>
    </row>
    <row r="6" spans="1:18" ht="34.5" customHeight="1">
      <c r="A6" s="36" t="s">
        <v>56</v>
      </c>
      <c r="B6" s="36" t="s">
        <v>154</v>
      </c>
      <c r="C6" s="36"/>
      <c r="D6" s="36"/>
      <c r="E6" s="36"/>
      <c r="F6" s="338" t="s">
        <v>231</v>
      </c>
      <c r="G6" s="338"/>
      <c r="H6" s="338"/>
      <c r="I6" s="104"/>
      <c r="J6" s="341" t="s">
        <v>65</v>
      </c>
      <c r="K6" s="355"/>
      <c r="L6" s="355"/>
      <c r="M6" s="355"/>
      <c r="N6" s="355"/>
      <c r="O6" s="355"/>
      <c r="P6" s="355"/>
      <c r="Q6" s="355"/>
    </row>
    <row r="7" spans="1:18" ht="15.75" customHeight="1" thickBot="1">
      <c r="A7" s="54"/>
      <c r="B7" s="54"/>
      <c r="C7" s="54"/>
      <c r="D7" s="54"/>
      <c r="E7" s="54"/>
      <c r="F7" s="28" t="s">
        <v>24</v>
      </c>
      <c r="G7" s="337" t="s">
        <v>136</v>
      </c>
      <c r="H7" s="337"/>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54" t="s">
        <v>24</v>
      </c>
      <c r="B11" s="354"/>
      <c r="C11" s="36"/>
      <c r="D11" s="36"/>
      <c r="E11" s="36"/>
      <c r="F11" s="71">
        <v>328796.31800000003</v>
      </c>
      <c r="G11" s="51" t="s">
        <v>5</v>
      </c>
      <c r="H11" s="71">
        <v>20928.240000000002</v>
      </c>
      <c r="I11" s="71" t="s">
        <v>296</v>
      </c>
      <c r="J11" s="116">
        <v>19.885000000000002</v>
      </c>
      <c r="K11" s="116">
        <v>19.414000000000001</v>
      </c>
      <c r="L11" s="116">
        <v>15.189</v>
      </c>
      <c r="M11" s="116">
        <v>15.882</v>
      </c>
      <c r="N11" s="116">
        <v>9.1150000000000002</v>
      </c>
      <c r="O11" s="116">
        <v>11.989000000000001</v>
      </c>
      <c r="P11" s="116">
        <v>5.42</v>
      </c>
      <c r="Q11" s="116">
        <v>3.1070000000000002</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124</v>
      </c>
      <c r="F13" s="114">
        <v>58605.332000000002</v>
      </c>
      <c r="G13" s="51" t="s">
        <v>5</v>
      </c>
      <c r="H13" s="114">
        <v>6303.0410000000002</v>
      </c>
      <c r="I13" s="102" t="s">
        <v>296</v>
      </c>
      <c r="J13" s="58">
        <v>4.8760000000000003</v>
      </c>
      <c r="K13" s="58">
        <v>10.087</v>
      </c>
      <c r="L13" s="58">
        <v>17.710999999999999</v>
      </c>
      <c r="M13" s="58">
        <v>29.318000000000001</v>
      </c>
      <c r="N13" s="58">
        <v>19.741</v>
      </c>
      <c r="O13" s="58">
        <v>14.38</v>
      </c>
      <c r="P13" s="58">
        <v>2.4889999999999999</v>
      </c>
      <c r="Q13" s="58">
        <v>1.399</v>
      </c>
    </row>
    <row r="14" spans="1:18" ht="11.25" customHeight="1">
      <c r="A14" s="63"/>
      <c r="B14" s="73" t="s">
        <v>106</v>
      </c>
      <c r="C14" s="73"/>
      <c r="D14" s="73"/>
      <c r="E14" s="73"/>
      <c r="F14" s="37">
        <v>42954.8</v>
      </c>
      <c r="G14" s="51" t="s">
        <v>5</v>
      </c>
      <c r="H14" s="37">
        <v>4944.62</v>
      </c>
      <c r="I14" s="37" t="s">
        <v>296</v>
      </c>
      <c r="J14" s="58">
        <v>4.5359999999999996</v>
      </c>
      <c r="K14" s="58">
        <v>9.8919999999999995</v>
      </c>
      <c r="L14" s="58">
        <v>18.876999999999999</v>
      </c>
      <c r="M14" s="58">
        <v>29.204999999999998</v>
      </c>
      <c r="N14" s="58">
        <v>21.565999999999999</v>
      </c>
      <c r="O14" s="58">
        <v>15.172000000000001</v>
      </c>
      <c r="P14" s="58">
        <v>0.59699999999999998</v>
      </c>
      <c r="Q14" s="58">
        <v>0.155</v>
      </c>
    </row>
    <row r="15" spans="1:18" ht="11.25" customHeight="1">
      <c r="A15" s="109">
        <v>2</v>
      </c>
      <c r="B15" s="63" t="s">
        <v>107</v>
      </c>
      <c r="C15" s="63"/>
      <c r="D15" s="63"/>
      <c r="E15" s="63"/>
      <c r="F15" s="37">
        <v>59.421999999999997</v>
      </c>
      <c r="G15" s="51" t="s">
        <v>5</v>
      </c>
      <c r="H15" s="37">
        <v>83.603999999999999</v>
      </c>
      <c r="I15" s="37" t="s">
        <v>296</v>
      </c>
      <c r="J15" s="58">
        <v>13.89</v>
      </c>
      <c r="K15" s="58">
        <v>1.5429999999999999</v>
      </c>
      <c r="L15" s="58" t="s">
        <v>295</v>
      </c>
      <c r="M15" s="58">
        <v>79.730999999999995</v>
      </c>
      <c r="N15" s="58" t="s">
        <v>295</v>
      </c>
      <c r="O15" s="58">
        <v>4.835</v>
      </c>
      <c r="P15" s="58" t="s">
        <v>295</v>
      </c>
      <c r="Q15" s="58" t="s">
        <v>295</v>
      </c>
    </row>
    <row r="16" spans="1:18" ht="11.25" customHeight="1">
      <c r="A16" s="109">
        <v>3</v>
      </c>
      <c r="B16" s="63" t="s">
        <v>155</v>
      </c>
      <c r="C16" s="63"/>
      <c r="D16" s="63"/>
      <c r="E16" s="63"/>
      <c r="F16" s="37">
        <v>106222.535</v>
      </c>
      <c r="G16" s="51" t="s">
        <v>5</v>
      </c>
      <c r="H16" s="37">
        <v>15664.313</v>
      </c>
      <c r="I16" s="37" t="s">
        <v>296</v>
      </c>
      <c r="J16" s="58">
        <v>39.732999999999997</v>
      </c>
      <c r="K16" s="58">
        <v>34.332999999999998</v>
      </c>
      <c r="L16" s="58">
        <v>16.030999999999999</v>
      </c>
      <c r="M16" s="58">
        <v>6.2850000000000001</v>
      </c>
      <c r="N16" s="58">
        <v>1.7889999999999999</v>
      </c>
      <c r="O16" s="58">
        <v>1.4079999999999999</v>
      </c>
      <c r="P16" s="58">
        <v>0.32100000000000001</v>
      </c>
      <c r="Q16" s="58">
        <v>9.9000000000000005E-2</v>
      </c>
    </row>
    <row r="17" spans="1:17" ht="11.25" customHeight="1">
      <c r="A17" s="109"/>
      <c r="B17" s="73" t="s">
        <v>108</v>
      </c>
      <c r="C17" s="73"/>
      <c r="D17" s="73"/>
      <c r="E17" s="73"/>
      <c r="F17" s="37">
        <v>100675.243</v>
      </c>
      <c r="G17" s="51" t="s">
        <v>5</v>
      </c>
      <c r="H17" s="37">
        <v>15549.764999999999</v>
      </c>
      <c r="I17" s="37" t="s">
        <v>296</v>
      </c>
      <c r="J17" s="58">
        <v>41.728000000000002</v>
      </c>
      <c r="K17" s="58">
        <v>35.454999999999998</v>
      </c>
      <c r="L17" s="58">
        <v>15.638</v>
      </c>
      <c r="M17" s="58">
        <v>4.8449999999999998</v>
      </c>
      <c r="N17" s="58">
        <v>1.2729999999999999</v>
      </c>
      <c r="O17" s="58">
        <v>0.79900000000000004</v>
      </c>
      <c r="P17" s="58">
        <v>0.186</v>
      </c>
      <c r="Q17" s="58">
        <v>7.5999999999999998E-2</v>
      </c>
    </row>
    <row r="18" spans="1:17" ht="11.25" customHeight="1">
      <c r="A18" s="109">
        <v>4</v>
      </c>
      <c r="B18" s="63" t="s">
        <v>109</v>
      </c>
      <c r="C18" s="63"/>
      <c r="D18" s="63"/>
      <c r="E18" s="63"/>
      <c r="F18" s="37">
        <v>23567.769</v>
      </c>
      <c r="G18" s="51" t="s">
        <v>5</v>
      </c>
      <c r="H18" s="37">
        <v>3889.4490000000001</v>
      </c>
      <c r="I18" s="37" t="s">
        <v>296</v>
      </c>
      <c r="J18" s="58">
        <v>5.3460000000000001</v>
      </c>
      <c r="K18" s="58">
        <v>8.2509999999999994</v>
      </c>
      <c r="L18" s="58">
        <v>8.7129999999999992</v>
      </c>
      <c r="M18" s="58">
        <v>17.817</v>
      </c>
      <c r="N18" s="58">
        <v>10.925000000000001</v>
      </c>
      <c r="O18" s="58">
        <v>21.363</v>
      </c>
      <c r="P18" s="58">
        <v>17.471</v>
      </c>
      <c r="Q18" s="58">
        <v>10.113</v>
      </c>
    </row>
    <row r="19" spans="1:17" ht="11.25" customHeight="1">
      <c r="A19" s="109">
        <v>5</v>
      </c>
      <c r="B19" s="63" t="s">
        <v>156</v>
      </c>
      <c r="C19" s="63"/>
      <c r="D19" s="63"/>
      <c r="E19" s="63"/>
      <c r="F19" s="37">
        <v>704.91399999999999</v>
      </c>
      <c r="G19" s="51" t="s">
        <v>5</v>
      </c>
      <c r="H19" s="37">
        <v>293.04199999999997</v>
      </c>
      <c r="I19" s="37" t="s">
        <v>296</v>
      </c>
      <c r="J19" s="58">
        <v>0.16700000000000001</v>
      </c>
      <c r="K19" s="58">
        <v>2.12</v>
      </c>
      <c r="L19" s="58">
        <v>16.693000000000001</v>
      </c>
      <c r="M19" s="58">
        <v>12.863</v>
      </c>
      <c r="N19" s="58">
        <v>30.766999999999999</v>
      </c>
      <c r="O19" s="58">
        <v>26.917999999999999</v>
      </c>
      <c r="P19" s="58">
        <v>7.7190000000000003</v>
      </c>
      <c r="Q19" s="58">
        <v>2.754</v>
      </c>
    </row>
    <row r="20" spans="1:17" ht="11.25" customHeight="1">
      <c r="A20" s="109">
        <v>6</v>
      </c>
      <c r="B20" s="63" t="s">
        <v>157</v>
      </c>
      <c r="C20" s="63"/>
      <c r="D20" s="63"/>
      <c r="E20" s="63"/>
      <c r="F20" s="37">
        <v>38497.927000000003</v>
      </c>
      <c r="G20" s="51" t="s">
        <v>5</v>
      </c>
      <c r="H20" s="37">
        <v>11113.598</v>
      </c>
      <c r="I20" s="37" t="s">
        <v>296</v>
      </c>
      <c r="J20" s="58">
        <v>19.236000000000001</v>
      </c>
      <c r="K20" s="58">
        <v>14.021000000000001</v>
      </c>
      <c r="L20" s="58">
        <v>15.362</v>
      </c>
      <c r="M20" s="58">
        <v>16.960999999999999</v>
      </c>
      <c r="N20" s="58">
        <v>10.77</v>
      </c>
      <c r="O20" s="58">
        <v>15.967000000000001</v>
      </c>
      <c r="P20" s="58">
        <v>4.931</v>
      </c>
      <c r="Q20" s="58">
        <v>2.7530000000000001</v>
      </c>
    </row>
    <row r="21" spans="1:17" ht="11.25" customHeight="1">
      <c r="A21" s="109"/>
      <c r="B21" s="73" t="s">
        <v>110</v>
      </c>
      <c r="C21" s="73"/>
      <c r="D21" s="73"/>
      <c r="E21" s="73"/>
      <c r="F21" s="37">
        <v>11506.513000000001</v>
      </c>
      <c r="G21" s="51" t="s">
        <v>5</v>
      </c>
      <c r="H21" s="37">
        <v>8569.3459999999995</v>
      </c>
      <c r="I21" s="37" t="s">
        <v>296</v>
      </c>
      <c r="J21" s="58">
        <v>34.729999999999997</v>
      </c>
      <c r="K21" s="58">
        <v>4.032</v>
      </c>
      <c r="L21" s="58">
        <v>14.045999999999999</v>
      </c>
      <c r="M21" s="58">
        <v>18.196999999999999</v>
      </c>
      <c r="N21" s="58">
        <v>6.7910000000000004</v>
      </c>
      <c r="O21" s="58">
        <v>14.175000000000001</v>
      </c>
      <c r="P21" s="58">
        <v>3.444</v>
      </c>
      <c r="Q21" s="58">
        <v>4.5839999999999996</v>
      </c>
    </row>
    <row r="22" spans="1:17" ht="11.25" customHeight="1">
      <c r="A22" s="109"/>
      <c r="B22" s="73" t="s">
        <v>111</v>
      </c>
      <c r="C22" s="73"/>
      <c r="D22" s="73"/>
      <c r="E22" s="73"/>
      <c r="F22" s="37">
        <v>17498.89</v>
      </c>
      <c r="G22" s="51" t="s">
        <v>5</v>
      </c>
      <c r="H22" s="37">
        <v>6356.3530000000001</v>
      </c>
      <c r="I22" s="37" t="s">
        <v>296</v>
      </c>
      <c r="J22" s="58">
        <v>14.565</v>
      </c>
      <c r="K22" s="58">
        <v>13.433</v>
      </c>
      <c r="L22" s="58">
        <v>19.587</v>
      </c>
      <c r="M22" s="58">
        <v>20.100000000000001</v>
      </c>
      <c r="N22" s="58">
        <v>12.34</v>
      </c>
      <c r="O22" s="58">
        <v>16.603000000000002</v>
      </c>
      <c r="P22" s="58">
        <v>2.9950000000000001</v>
      </c>
      <c r="Q22" s="58">
        <v>0.378</v>
      </c>
    </row>
    <row r="23" spans="1:17" ht="11.25" customHeight="1">
      <c r="A23" s="109"/>
      <c r="B23" s="73" t="s">
        <v>112</v>
      </c>
      <c r="C23" s="73"/>
      <c r="D23" s="73"/>
      <c r="E23" s="73"/>
      <c r="F23" s="37">
        <v>4352.6400000000003</v>
      </c>
      <c r="G23" s="51" t="s">
        <v>5</v>
      </c>
      <c r="H23" s="37">
        <v>1781.011</v>
      </c>
      <c r="I23" s="37" t="s">
        <v>296</v>
      </c>
      <c r="J23" s="58">
        <v>5.2830000000000004</v>
      </c>
      <c r="K23" s="58">
        <v>34.082999999999998</v>
      </c>
      <c r="L23" s="58">
        <v>2.2799999999999998</v>
      </c>
      <c r="M23" s="58">
        <v>8.61</v>
      </c>
      <c r="N23" s="58">
        <v>8.875</v>
      </c>
      <c r="O23" s="58">
        <v>20.57</v>
      </c>
      <c r="P23" s="58">
        <v>15.228</v>
      </c>
      <c r="Q23" s="58">
        <v>5.0720000000000001</v>
      </c>
    </row>
    <row r="24" spans="1:17" ht="11.25" customHeight="1">
      <c r="A24" s="109">
        <v>7</v>
      </c>
      <c r="B24" s="63" t="s">
        <v>158</v>
      </c>
      <c r="C24" s="63"/>
      <c r="D24" s="63"/>
      <c r="E24" s="63"/>
      <c r="F24" s="37">
        <v>15172.798000000001</v>
      </c>
      <c r="G24" s="51" t="s">
        <v>5</v>
      </c>
      <c r="H24" s="37">
        <v>3188.24</v>
      </c>
      <c r="I24" s="37" t="s">
        <v>296</v>
      </c>
      <c r="J24" s="58">
        <v>3.972</v>
      </c>
      <c r="K24" s="58">
        <v>21.202999999999999</v>
      </c>
      <c r="L24" s="58">
        <v>24.254999999999999</v>
      </c>
      <c r="M24" s="58">
        <v>24.088999999999999</v>
      </c>
      <c r="N24" s="58">
        <v>10.244</v>
      </c>
      <c r="O24" s="58">
        <v>12.233000000000001</v>
      </c>
      <c r="P24" s="58">
        <v>3.1949999999999998</v>
      </c>
      <c r="Q24" s="58">
        <v>0.80900000000000005</v>
      </c>
    </row>
    <row r="25" spans="1:17" ht="11.25" customHeight="1">
      <c r="A25" s="109"/>
      <c r="B25" s="73" t="s">
        <v>113</v>
      </c>
      <c r="C25" s="73"/>
      <c r="D25" s="73"/>
      <c r="E25" s="73"/>
      <c r="F25" s="37">
        <v>15106.97</v>
      </c>
      <c r="G25" s="51" t="s">
        <v>5</v>
      </c>
      <c r="H25" s="37">
        <v>3187.6709999999998</v>
      </c>
      <c r="I25" s="37" t="s">
        <v>296</v>
      </c>
      <c r="J25" s="58">
        <v>3.9889999999999999</v>
      </c>
      <c r="K25" s="58">
        <v>21.295000000000002</v>
      </c>
      <c r="L25" s="58">
        <v>24.361000000000001</v>
      </c>
      <c r="M25" s="58">
        <v>24.193000000000001</v>
      </c>
      <c r="N25" s="58">
        <v>10.082000000000001</v>
      </c>
      <c r="O25" s="58">
        <v>12.253</v>
      </c>
      <c r="P25" s="58">
        <v>3.0139999999999998</v>
      </c>
      <c r="Q25" s="58">
        <v>0.81200000000000006</v>
      </c>
    </row>
    <row r="26" spans="1:17" ht="11.25" customHeight="1">
      <c r="A26" s="109">
        <v>8</v>
      </c>
      <c r="B26" s="63" t="s">
        <v>125</v>
      </c>
      <c r="C26" s="63"/>
      <c r="D26" s="63"/>
      <c r="E26" s="63"/>
      <c r="F26" s="37">
        <v>5562.2550000000001</v>
      </c>
      <c r="G26" s="51" t="s">
        <v>5</v>
      </c>
      <c r="H26" s="37">
        <v>1324.059</v>
      </c>
      <c r="I26" s="37" t="s">
        <v>296</v>
      </c>
      <c r="J26" s="58">
        <v>1.6539999999999999</v>
      </c>
      <c r="K26" s="58">
        <v>8.3870000000000005</v>
      </c>
      <c r="L26" s="58">
        <v>10.976000000000001</v>
      </c>
      <c r="M26" s="58">
        <v>29.265000000000001</v>
      </c>
      <c r="N26" s="58">
        <v>6.3970000000000002</v>
      </c>
      <c r="O26" s="58">
        <v>23.706</v>
      </c>
      <c r="P26" s="58">
        <v>15.618</v>
      </c>
      <c r="Q26" s="58">
        <v>3.9969999999999999</v>
      </c>
    </row>
    <row r="27" spans="1:17" ht="11.25" customHeight="1">
      <c r="A27" s="109">
        <v>9</v>
      </c>
      <c r="B27" s="63" t="s">
        <v>114</v>
      </c>
      <c r="C27" s="63"/>
      <c r="D27" s="63"/>
      <c r="E27" s="63"/>
      <c r="F27" s="37">
        <v>10074.370000000001</v>
      </c>
      <c r="G27" s="51" t="s">
        <v>5</v>
      </c>
      <c r="H27" s="37">
        <v>1816.931</v>
      </c>
      <c r="I27" s="37" t="s">
        <v>296</v>
      </c>
      <c r="J27" s="58">
        <v>11.593999999999999</v>
      </c>
      <c r="K27" s="58">
        <v>21.042999999999999</v>
      </c>
      <c r="L27" s="58">
        <v>14.577</v>
      </c>
      <c r="M27" s="58">
        <v>18.890999999999998</v>
      </c>
      <c r="N27" s="58">
        <v>8.0939999999999994</v>
      </c>
      <c r="O27" s="58">
        <v>14.603999999999999</v>
      </c>
      <c r="P27" s="58">
        <v>6.218</v>
      </c>
      <c r="Q27" s="58">
        <v>4.9790000000000001</v>
      </c>
    </row>
    <row r="28" spans="1:17" ht="11.25" customHeight="1">
      <c r="A28" s="109">
        <v>10</v>
      </c>
      <c r="B28" s="63" t="s">
        <v>115</v>
      </c>
      <c r="C28" s="63"/>
      <c r="D28" s="63"/>
      <c r="E28" s="63"/>
      <c r="F28" s="37">
        <v>6724.97</v>
      </c>
      <c r="G28" s="51" t="s">
        <v>5</v>
      </c>
      <c r="H28" s="37">
        <v>1376.683</v>
      </c>
      <c r="I28" s="37" t="s">
        <v>296</v>
      </c>
      <c r="J28" s="58">
        <v>6.492</v>
      </c>
      <c r="K28" s="58">
        <v>9.4600000000000009</v>
      </c>
      <c r="L28" s="58">
        <v>8.5250000000000004</v>
      </c>
      <c r="M28" s="58">
        <v>10.72</v>
      </c>
      <c r="N28" s="58">
        <v>13.353999999999999</v>
      </c>
      <c r="O28" s="58">
        <v>32.167999999999999</v>
      </c>
      <c r="P28" s="58">
        <v>14.948</v>
      </c>
      <c r="Q28" s="58">
        <v>4.3330000000000002</v>
      </c>
    </row>
    <row r="29" spans="1:17" ht="11.25" customHeight="1">
      <c r="A29" s="109">
        <v>11</v>
      </c>
      <c r="B29" s="63" t="s">
        <v>116</v>
      </c>
      <c r="C29" s="63"/>
      <c r="D29" s="63"/>
      <c r="E29" s="63"/>
      <c r="F29" s="37">
        <v>5793.9279999999999</v>
      </c>
      <c r="G29" s="51" t="s">
        <v>5</v>
      </c>
      <c r="H29" s="37">
        <v>1492.578</v>
      </c>
      <c r="I29" s="37" t="s">
        <v>296</v>
      </c>
      <c r="J29" s="58">
        <v>15.625999999999999</v>
      </c>
      <c r="K29" s="58">
        <v>19.678999999999998</v>
      </c>
      <c r="L29" s="58">
        <v>17.298999999999999</v>
      </c>
      <c r="M29" s="58">
        <v>11.465999999999999</v>
      </c>
      <c r="N29" s="58">
        <v>10.862</v>
      </c>
      <c r="O29" s="58">
        <v>13.904</v>
      </c>
      <c r="P29" s="58">
        <v>7.3579999999999997</v>
      </c>
      <c r="Q29" s="58">
        <v>3.8050000000000002</v>
      </c>
    </row>
    <row r="30" spans="1:17" ht="11.25" customHeight="1">
      <c r="A30" s="109">
        <v>12</v>
      </c>
      <c r="B30" s="63" t="s">
        <v>117</v>
      </c>
      <c r="C30" s="63"/>
      <c r="D30" s="63"/>
      <c r="E30" s="63"/>
      <c r="F30" s="37">
        <v>1861.191</v>
      </c>
      <c r="G30" s="51" t="s">
        <v>5</v>
      </c>
      <c r="H30" s="37">
        <v>545.06600000000003</v>
      </c>
      <c r="I30" s="37" t="s">
        <v>296</v>
      </c>
      <c r="J30" s="58">
        <v>13.481999999999999</v>
      </c>
      <c r="K30" s="58">
        <v>8.609</v>
      </c>
      <c r="L30" s="58">
        <v>5.4370000000000003</v>
      </c>
      <c r="M30" s="58">
        <v>15.585000000000001</v>
      </c>
      <c r="N30" s="58">
        <v>8.1880000000000006</v>
      </c>
      <c r="O30" s="58">
        <v>16.989000000000001</v>
      </c>
      <c r="P30" s="58">
        <v>18.747</v>
      </c>
      <c r="Q30" s="58">
        <v>12.964</v>
      </c>
    </row>
    <row r="31" spans="1:17" ht="11.25" customHeight="1">
      <c r="A31" s="109">
        <v>13</v>
      </c>
      <c r="B31" s="63" t="s">
        <v>118</v>
      </c>
      <c r="C31" s="63"/>
      <c r="D31" s="63"/>
      <c r="E31" s="63"/>
      <c r="F31" s="37">
        <v>1773.759</v>
      </c>
      <c r="G31" s="51" t="s">
        <v>5</v>
      </c>
      <c r="H31" s="37">
        <v>693.35900000000004</v>
      </c>
      <c r="I31" s="37" t="s">
        <v>296</v>
      </c>
      <c r="J31" s="58">
        <v>8.1189999999999998</v>
      </c>
      <c r="K31" s="58">
        <v>5.8890000000000002</v>
      </c>
      <c r="L31" s="58">
        <v>28.352</v>
      </c>
      <c r="M31" s="58">
        <v>14.359</v>
      </c>
      <c r="N31" s="58">
        <v>4.4320000000000004</v>
      </c>
      <c r="O31" s="58">
        <v>21.975000000000001</v>
      </c>
      <c r="P31" s="58">
        <v>11.582000000000001</v>
      </c>
      <c r="Q31" s="58">
        <v>5.2919999999999998</v>
      </c>
    </row>
    <row r="32" spans="1:17" ht="11.25" customHeight="1">
      <c r="A32" s="109">
        <v>14</v>
      </c>
      <c r="B32" s="63" t="s">
        <v>159</v>
      </c>
      <c r="C32" s="63"/>
      <c r="D32" s="63"/>
      <c r="E32" s="63"/>
      <c r="F32" s="37">
        <v>15120.575999999999</v>
      </c>
      <c r="G32" s="51" t="s">
        <v>5</v>
      </c>
      <c r="H32" s="37">
        <v>2947.357</v>
      </c>
      <c r="I32" s="37" t="s">
        <v>296</v>
      </c>
      <c r="J32" s="58">
        <v>17.334</v>
      </c>
      <c r="K32" s="58">
        <v>16.341000000000001</v>
      </c>
      <c r="L32" s="58">
        <v>18.356999999999999</v>
      </c>
      <c r="M32" s="58">
        <v>20.071999999999999</v>
      </c>
      <c r="N32" s="58">
        <v>8.9160000000000004</v>
      </c>
      <c r="O32" s="58">
        <v>13.177</v>
      </c>
      <c r="P32" s="58">
        <v>3.6749999999999998</v>
      </c>
      <c r="Q32" s="58">
        <v>2.129</v>
      </c>
    </row>
    <row r="33" spans="1:17" ht="11.25" customHeight="1">
      <c r="A33" s="109">
        <v>15</v>
      </c>
      <c r="B33" s="63" t="s">
        <v>119</v>
      </c>
      <c r="C33" s="63"/>
      <c r="D33" s="63"/>
      <c r="E33" s="63"/>
      <c r="F33" s="37">
        <v>3334.895</v>
      </c>
      <c r="G33" s="51" t="s">
        <v>5</v>
      </c>
      <c r="H33" s="37">
        <v>881.82500000000005</v>
      </c>
      <c r="I33" s="37" t="s">
        <v>296</v>
      </c>
      <c r="J33" s="58">
        <v>7.7789999999999999</v>
      </c>
      <c r="K33" s="58">
        <v>6.4939999999999998</v>
      </c>
      <c r="L33" s="58">
        <v>9.9809999999999999</v>
      </c>
      <c r="M33" s="58">
        <v>15.664</v>
      </c>
      <c r="N33" s="58">
        <v>19.463999999999999</v>
      </c>
      <c r="O33" s="58">
        <v>27.895</v>
      </c>
      <c r="P33" s="58">
        <v>8.1219999999999999</v>
      </c>
      <c r="Q33" s="58">
        <v>4.601</v>
      </c>
    </row>
    <row r="34" spans="1:17" ht="11.25" customHeight="1">
      <c r="A34" s="109">
        <v>16</v>
      </c>
      <c r="B34" s="63" t="s">
        <v>120</v>
      </c>
      <c r="C34" s="63"/>
      <c r="D34" s="63"/>
      <c r="E34" s="63"/>
      <c r="F34" s="37">
        <v>5012.0110000000004</v>
      </c>
      <c r="G34" s="51" t="s">
        <v>5</v>
      </c>
      <c r="H34" s="37">
        <v>924.39700000000005</v>
      </c>
      <c r="I34" s="37" t="s">
        <v>296</v>
      </c>
      <c r="J34" s="58">
        <v>13.21</v>
      </c>
      <c r="K34" s="58">
        <v>21.166</v>
      </c>
      <c r="L34" s="58">
        <v>12.526999999999999</v>
      </c>
      <c r="M34" s="58">
        <v>18.084</v>
      </c>
      <c r="N34" s="58">
        <v>12.621</v>
      </c>
      <c r="O34" s="58">
        <v>14.554</v>
      </c>
      <c r="P34" s="58">
        <v>6.4980000000000002</v>
      </c>
      <c r="Q34" s="58">
        <v>1.34</v>
      </c>
    </row>
    <row r="35" spans="1:17" ht="11.25" customHeight="1">
      <c r="A35" s="109">
        <v>17</v>
      </c>
      <c r="B35" s="63" t="s">
        <v>121</v>
      </c>
      <c r="C35" s="63"/>
      <c r="D35" s="63"/>
      <c r="E35" s="63"/>
      <c r="F35" s="37">
        <v>933.92499999999995</v>
      </c>
      <c r="G35" s="51" t="s">
        <v>5</v>
      </c>
      <c r="H35" s="37">
        <v>505.96800000000002</v>
      </c>
      <c r="I35" s="37" t="s">
        <v>296</v>
      </c>
      <c r="J35" s="58">
        <v>28.286999999999999</v>
      </c>
      <c r="K35" s="58">
        <v>18.344999999999999</v>
      </c>
      <c r="L35" s="58">
        <v>5.9969999999999999</v>
      </c>
      <c r="M35" s="58">
        <v>14.984</v>
      </c>
      <c r="N35" s="58">
        <v>4.0620000000000003</v>
      </c>
      <c r="O35" s="58">
        <v>26.404</v>
      </c>
      <c r="P35" s="58">
        <v>1.8080000000000001</v>
      </c>
      <c r="Q35" s="58">
        <v>0.113</v>
      </c>
    </row>
    <row r="36" spans="1:17" ht="11.25" customHeight="1">
      <c r="A36" s="109">
        <v>18</v>
      </c>
      <c r="B36" s="63" t="s">
        <v>122</v>
      </c>
      <c r="C36" s="63"/>
      <c r="D36" s="63"/>
      <c r="E36" s="63"/>
      <c r="F36" s="37">
        <v>23433.524000000001</v>
      </c>
      <c r="G36" s="51" t="s">
        <v>5</v>
      </c>
      <c r="H36" s="37">
        <v>2694.547</v>
      </c>
      <c r="I36" s="37" t="s">
        <v>296</v>
      </c>
      <c r="J36" s="58">
        <v>4.5709999999999997</v>
      </c>
      <c r="K36" s="58">
        <v>6.8369999999999997</v>
      </c>
      <c r="L36" s="58">
        <v>8.93</v>
      </c>
      <c r="M36" s="58">
        <v>13.481</v>
      </c>
      <c r="N36" s="58">
        <v>8.7260000000000009</v>
      </c>
      <c r="O36" s="58">
        <v>23.321000000000002</v>
      </c>
      <c r="P36" s="58">
        <v>19.687999999999999</v>
      </c>
      <c r="Q36" s="58">
        <v>14.446</v>
      </c>
    </row>
    <row r="37" spans="1:17" ht="11.25" customHeight="1">
      <c r="A37" s="109">
        <v>19</v>
      </c>
      <c r="B37" s="63" t="s">
        <v>126</v>
      </c>
      <c r="C37" s="63"/>
      <c r="D37" s="63"/>
      <c r="E37" s="63"/>
      <c r="F37" s="37">
        <v>6.9960000000000004</v>
      </c>
      <c r="G37" s="51" t="s">
        <v>5</v>
      </c>
      <c r="H37" s="37">
        <v>13.675000000000001</v>
      </c>
      <c r="I37" s="37" t="s">
        <v>296</v>
      </c>
      <c r="J37" s="58" t="s">
        <v>295</v>
      </c>
      <c r="K37" s="58" t="s">
        <v>295</v>
      </c>
      <c r="L37" s="58" t="s">
        <v>295</v>
      </c>
      <c r="M37" s="58" t="s">
        <v>295</v>
      </c>
      <c r="N37" s="58" t="s">
        <v>295</v>
      </c>
      <c r="O37" s="58" t="s">
        <v>295</v>
      </c>
      <c r="P37" s="58">
        <v>100</v>
      </c>
      <c r="Q37" s="58" t="s">
        <v>295</v>
      </c>
    </row>
    <row r="38" spans="1:17" ht="11.25" customHeight="1">
      <c r="A38" s="109">
        <v>20</v>
      </c>
      <c r="B38" s="63" t="s">
        <v>123</v>
      </c>
      <c r="C38" s="63"/>
      <c r="D38" s="63"/>
      <c r="E38" s="63"/>
      <c r="F38" s="37">
        <v>6333.2219999999998</v>
      </c>
      <c r="G38" s="51" t="s">
        <v>5</v>
      </c>
      <c r="H38" s="37">
        <v>2894.2179999999998</v>
      </c>
      <c r="I38" s="37" t="s">
        <v>296</v>
      </c>
      <c r="J38" s="58">
        <v>49.963999999999999</v>
      </c>
      <c r="K38" s="58">
        <v>11.468999999999999</v>
      </c>
      <c r="L38" s="58">
        <v>9.83</v>
      </c>
      <c r="M38" s="58">
        <v>9.7330000000000005</v>
      </c>
      <c r="N38" s="58">
        <v>5.7850000000000001</v>
      </c>
      <c r="O38" s="58">
        <v>6.8869999999999996</v>
      </c>
      <c r="P38" s="58">
        <v>3.1080000000000001</v>
      </c>
      <c r="Q38" s="58">
        <v>3.2240000000000002</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dimension ref="A1:R40"/>
  <sheetViews>
    <sheetView zoomScaleNormal="100" workbookViewId="0">
      <selection activeCell="A6" sqref="A6"/>
    </sheetView>
  </sheetViews>
  <sheetFormatPr defaultRowHeight="12.75"/>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5" customWidth="1"/>
    <col min="16" max="16" width="7" style="35" customWidth="1"/>
    <col min="17" max="17" width="5" style="35" customWidth="1"/>
    <col min="18" max="16384" width="9.140625" style="1"/>
  </cols>
  <sheetData>
    <row r="1" spans="1:18" ht="6.75" customHeight="1"/>
    <row r="2" spans="1:18" ht="15" customHeight="1">
      <c r="A2" s="193" t="s">
        <v>347</v>
      </c>
      <c r="B2" s="20"/>
      <c r="C2" s="20"/>
      <c r="D2" s="20"/>
      <c r="E2" s="20"/>
      <c r="F2" s="20"/>
      <c r="G2" s="20"/>
      <c r="H2" s="20"/>
      <c r="I2" s="20"/>
      <c r="J2" s="20"/>
      <c r="K2" s="20"/>
      <c r="L2" s="20"/>
      <c r="M2" s="20"/>
      <c r="N2" s="20"/>
      <c r="O2" s="34"/>
      <c r="P2" s="34"/>
      <c r="Q2" s="34"/>
    </row>
    <row r="3" spans="1:18">
      <c r="A3" s="193" t="s">
        <v>303</v>
      </c>
      <c r="B3" s="20"/>
      <c r="C3" s="20"/>
      <c r="D3" s="20"/>
      <c r="E3" s="20"/>
      <c r="F3" s="20"/>
      <c r="G3" s="20"/>
      <c r="H3" s="20"/>
      <c r="I3" s="20"/>
      <c r="J3" s="20"/>
      <c r="K3" s="20"/>
      <c r="L3" s="20"/>
      <c r="M3" s="20"/>
      <c r="N3" s="20"/>
      <c r="O3" s="34"/>
      <c r="P3" s="34"/>
      <c r="Q3" s="34"/>
    </row>
    <row r="4" spans="1:18" ht="13.5" thickBot="1">
      <c r="A4" s="299" t="s">
        <v>348</v>
      </c>
      <c r="B4" s="45"/>
      <c r="C4" s="45"/>
      <c r="D4" s="45"/>
      <c r="E4" s="45"/>
      <c r="F4" s="45"/>
      <c r="G4" s="45"/>
      <c r="H4" s="45"/>
      <c r="I4" s="45"/>
      <c r="J4" s="20"/>
      <c r="K4" s="20"/>
      <c r="L4" s="20"/>
      <c r="M4" s="20"/>
      <c r="N4" s="20"/>
      <c r="O4" s="34"/>
      <c r="P4" s="34"/>
      <c r="Q4" s="34"/>
    </row>
    <row r="5" spans="1:18" ht="15.75" hidden="1" thickBot="1">
      <c r="A5" s="46"/>
      <c r="B5" s="45"/>
      <c r="C5" s="45"/>
      <c r="D5" s="45"/>
      <c r="E5" s="45"/>
      <c r="F5" s="45"/>
      <c r="G5" s="45"/>
      <c r="H5" s="45"/>
      <c r="I5" s="45"/>
      <c r="J5" s="20"/>
      <c r="K5" s="20"/>
      <c r="L5" s="20"/>
      <c r="M5" s="20"/>
      <c r="N5" s="20"/>
      <c r="O5" s="34"/>
      <c r="P5" s="34"/>
      <c r="Q5" s="34"/>
    </row>
    <row r="6" spans="1:18" ht="22.5">
      <c r="A6" s="36" t="s">
        <v>56</v>
      </c>
      <c r="B6" s="36" t="s">
        <v>154</v>
      </c>
      <c r="C6" s="36"/>
      <c r="D6" s="36"/>
      <c r="E6" s="36"/>
      <c r="F6" s="338" t="s">
        <v>161</v>
      </c>
      <c r="G6" s="338"/>
      <c r="H6" s="338"/>
      <c r="I6" s="104"/>
      <c r="J6" s="356" t="s">
        <v>65</v>
      </c>
      <c r="K6" s="357"/>
      <c r="L6" s="357"/>
      <c r="M6" s="357"/>
      <c r="N6" s="357"/>
      <c r="O6" s="357"/>
      <c r="P6" s="357"/>
      <c r="Q6" s="357"/>
    </row>
    <row r="7" spans="1:18" ht="14.25" customHeight="1" thickBot="1">
      <c r="A7" s="54"/>
      <c r="B7" s="54"/>
      <c r="C7" s="54"/>
      <c r="D7" s="54"/>
      <c r="E7" s="54"/>
      <c r="F7" s="28" t="s">
        <v>24</v>
      </c>
      <c r="G7" s="337" t="s">
        <v>136</v>
      </c>
      <c r="H7" s="337"/>
      <c r="I7" s="110"/>
      <c r="J7" s="28" t="s">
        <v>57</v>
      </c>
      <c r="K7" s="28" t="s">
        <v>58</v>
      </c>
      <c r="L7" s="28" t="s">
        <v>59</v>
      </c>
      <c r="M7" s="28" t="s">
        <v>60</v>
      </c>
      <c r="N7" s="28" t="s">
        <v>61</v>
      </c>
      <c r="O7" s="28" t="s">
        <v>62</v>
      </c>
      <c r="P7" s="28" t="s">
        <v>63</v>
      </c>
      <c r="Q7" s="28" t="s">
        <v>64</v>
      </c>
    </row>
    <row r="8" spans="1:18" ht="12" customHeight="1">
      <c r="A8" s="64"/>
      <c r="B8" s="64"/>
      <c r="C8" s="64"/>
      <c r="D8" s="64"/>
      <c r="E8" s="64"/>
      <c r="F8" s="104"/>
      <c r="G8" s="104"/>
      <c r="H8" s="104"/>
      <c r="I8" s="104"/>
      <c r="J8" s="104"/>
      <c r="K8" s="104"/>
      <c r="L8" s="104"/>
      <c r="M8" s="104"/>
      <c r="N8" s="104"/>
      <c r="O8" s="104"/>
      <c r="P8" s="104"/>
      <c r="Q8" s="104"/>
    </row>
    <row r="9" spans="1:18" ht="12" hidden="1" customHeight="1">
      <c r="A9" s="64"/>
      <c r="B9" s="64"/>
      <c r="C9" s="64"/>
      <c r="D9" s="64"/>
      <c r="E9" s="64"/>
      <c r="F9" s="104"/>
      <c r="G9" s="104"/>
      <c r="H9" s="104"/>
      <c r="I9" s="104"/>
      <c r="J9" s="104"/>
      <c r="K9" s="104"/>
      <c r="L9" s="104"/>
      <c r="M9" s="104"/>
      <c r="N9" s="104"/>
      <c r="O9" s="104"/>
      <c r="P9" s="104"/>
      <c r="Q9" s="104"/>
    </row>
    <row r="10" spans="1:18" ht="12" hidden="1" customHeight="1">
      <c r="A10" s="64"/>
      <c r="B10" s="64"/>
      <c r="C10" s="64"/>
      <c r="D10" s="64"/>
      <c r="E10" s="64"/>
      <c r="F10" s="104"/>
      <c r="G10" s="104"/>
      <c r="H10" s="104"/>
      <c r="I10" s="104"/>
      <c r="J10" s="104"/>
      <c r="K10" s="104"/>
      <c r="L10" s="104"/>
      <c r="M10" s="104"/>
      <c r="N10" s="104"/>
      <c r="O10" s="104"/>
      <c r="P10" s="104"/>
      <c r="Q10" s="104"/>
    </row>
    <row r="11" spans="1:18" ht="12" customHeight="1">
      <c r="A11" s="354" t="s">
        <v>24</v>
      </c>
      <c r="B11" s="354"/>
      <c r="C11" s="36"/>
      <c r="D11" s="36"/>
      <c r="E11" s="36"/>
      <c r="F11" s="71">
        <v>32117.695</v>
      </c>
      <c r="G11" s="51" t="s">
        <v>5</v>
      </c>
      <c r="H11" s="71">
        <v>1660.36</v>
      </c>
      <c r="I11" s="71" t="s">
        <v>296</v>
      </c>
      <c r="J11" s="116">
        <v>0.92500000000000004</v>
      </c>
      <c r="K11" s="116">
        <v>3.1669999999999998</v>
      </c>
      <c r="L11" s="116">
        <v>5.359</v>
      </c>
      <c r="M11" s="116">
        <v>11.478999999999999</v>
      </c>
      <c r="N11" s="116">
        <v>11.132</v>
      </c>
      <c r="O11" s="116">
        <v>25.408000000000001</v>
      </c>
      <c r="P11" s="116">
        <v>20.335999999999999</v>
      </c>
      <c r="Q11" s="116">
        <v>22.193000000000001</v>
      </c>
      <c r="R11" s="20"/>
    </row>
    <row r="12" spans="1:18" ht="12" customHeight="1">
      <c r="A12" s="64"/>
      <c r="B12" s="64"/>
      <c r="C12" s="64"/>
      <c r="D12" s="64"/>
      <c r="E12" s="64"/>
      <c r="F12" s="104"/>
      <c r="G12" s="61"/>
      <c r="H12" s="104"/>
      <c r="I12" s="104"/>
      <c r="J12" s="104"/>
      <c r="K12" s="104"/>
      <c r="L12" s="104"/>
      <c r="M12" s="104"/>
      <c r="N12" s="104"/>
      <c r="O12" s="104"/>
      <c r="P12" s="104"/>
      <c r="Q12" s="104"/>
    </row>
    <row r="13" spans="1:18" s="109" customFormat="1" ht="11.25" customHeight="1">
      <c r="A13" s="109">
        <v>1</v>
      </c>
      <c r="B13" s="109" t="s">
        <v>124</v>
      </c>
      <c r="F13" s="37">
        <v>5813.875</v>
      </c>
      <c r="G13" s="51" t="s">
        <v>5</v>
      </c>
      <c r="H13" s="37">
        <v>562.37599999999998</v>
      </c>
      <c r="I13" s="102" t="s">
        <v>296</v>
      </c>
      <c r="J13" s="58">
        <v>0.159</v>
      </c>
      <c r="K13" s="58">
        <v>1.8340000000000001</v>
      </c>
      <c r="L13" s="58">
        <v>6.2450000000000001</v>
      </c>
      <c r="M13" s="58">
        <v>20.823</v>
      </c>
      <c r="N13" s="58">
        <v>23.734999999999999</v>
      </c>
      <c r="O13" s="58">
        <v>28.545000000000002</v>
      </c>
      <c r="P13" s="58">
        <v>9.0890000000000004</v>
      </c>
      <c r="Q13" s="58">
        <v>9.57</v>
      </c>
    </row>
    <row r="14" spans="1:18" ht="11.25" customHeight="1">
      <c r="A14" s="63"/>
      <c r="B14" s="73" t="s">
        <v>106</v>
      </c>
      <c r="C14" s="73"/>
      <c r="D14" s="73"/>
      <c r="E14" s="73"/>
      <c r="F14" s="37">
        <v>3758.4380000000001</v>
      </c>
      <c r="G14" s="51" t="s">
        <v>5</v>
      </c>
      <c r="H14" s="37">
        <v>406.738</v>
      </c>
      <c r="I14" s="37" t="s">
        <v>296</v>
      </c>
      <c r="J14" s="58">
        <v>0.151</v>
      </c>
      <c r="K14" s="58">
        <v>1.9870000000000001</v>
      </c>
      <c r="L14" s="58">
        <v>7.4859999999999998</v>
      </c>
      <c r="M14" s="58">
        <v>23.765000000000001</v>
      </c>
      <c r="N14" s="58">
        <v>29.428999999999998</v>
      </c>
      <c r="O14" s="58">
        <v>32.984000000000002</v>
      </c>
      <c r="P14" s="58">
        <v>2.323</v>
      </c>
      <c r="Q14" s="58">
        <v>1.875</v>
      </c>
    </row>
    <row r="15" spans="1:18" ht="11.25" customHeight="1">
      <c r="A15" s="109">
        <v>2</v>
      </c>
      <c r="B15" s="63" t="s">
        <v>107</v>
      </c>
      <c r="C15" s="63"/>
      <c r="D15" s="63"/>
      <c r="E15" s="63"/>
      <c r="F15" s="37">
        <v>3.98</v>
      </c>
      <c r="G15" s="51" t="s">
        <v>5</v>
      </c>
      <c r="H15" s="37">
        <v>5.53</v>
      </c>
      <c r="I15" s="37" t="s">
        <v>296</v>
      </c>
      <c r="J15" s="58">
        <v>0.34599999999999997</v>
      </c>
      <c r="K15" s="58">
        <v>0.27700000000000002</v>
      </c>
      <c r="L15" s="58" t="s">
        <v>295</v>
      </c>
      <c r="M15" s="58">
        <v>82.772999999999996</v>
      </c>
      <c r="N15" s="58" t="s">
        <v>295</v>
      </c>
      <c r="O15" s="58">
        <v>16.605</v>
      </c>
      <c r="P15" s="58" t="s">
        <v>295</v>
      </c>
      <c r="Q15" s="58" t="s">
        <v>295</v>
      </c>
    </row>
    <row r="16" spans="1:18" ht="11.25" customHeight="1">
      <c r="A16" s="109">
        <v>3</v>
      </c>
      <c r="B16" s="63" t="s">
        <v>155</v>
      </c>
      <c r="C16" s="63"/>
      <c r="D16" s="63"/>
      <c r="E16" s="63"/>
      <c r="F16" s="37">
        <v>2528.971</v>
      </c>
      <c r="G16" s="51" t="s">
        <v>5</v>
      </c>
      <c r="H16" s="37">
        <v>336.815</v>
      </c>
      <c r="I16" s="37" t="s">
        <v>296</v>
      </c>
      <c r="J16" s="58">
        <v>7.3360000000000003</v>
      </c>
      <c r="K16" s="58">
        <v>23.007999999999999</v>
      </c>
      <c r="L16" s="58">
        <v>23.023</v>
      </c>
      <c r="M16" s="58">
        <v>18.256</v>
      </c>
      <c r="N16" s="58">
        <v>8.4550000000000001</v>
      </c>
      <c r="O16" s="58">
        <v>11.964</v>
      </c>
      <c r="P16" s="58">
        <v>5.1470000000000002</v>
      </c>
      <c r="Q16" s="58">
        <v>2.8109999999999999</v>
      </c>
    </row>
    <row r="17" spans="1:17" ht="11.25" customHeight="1">
      <c r="A17" s="109"/>
      <c r="B17" s="73" t="s">
        <v>108</v>
      </c>
      <c r="C17" s="73"/>
      <c r="D17" s="73"/>
      <c r="E17" s="73"/>
      <c r="F17" s="37">
        <v>2023.3720000000001</v>
      </c>
      <c r="G17" s="51" t="s">
        <v>5</v>
      </c>
      <c r="H17" s="37">
        <v>284.99099999999999</v>
      </c>
      <c r="I17" s="37" t="s">
        <v>296</v>
      </c>
      <c r="J17" s="58">
        <v>9.1430000000000007</v>
      </c>
      <c r="K17" s="58">
        <v>28.216999999999999</v>
      </c>
      <c r="L17" s="58">
        <v>26.266999999999999</v>
      </c>
      <c r="M17" s="58">
        <v>15.664</v>
      </c>
      <c r="N17" s="58">
        <v>7.1950000000000003</v>
      </c>
      <c r="O17" s="58">
        <v>7.7949999999999999</v>
      </c>
      <c r="P17" s="58">
        <v>3.371</v>
      </c>
      <c r="Q17" s="58">
        <v>2.3479999999999999</v>
      </c>
    </row>
    <row r="18" spans="1:17" ht="11.25" customHeight="1">
      <c r="A18" s="109">
        <v>4</v>
      </c>
      <c r="B18" s="63" t="s">
        <v>109</v>
      </c>
      <c r="C18" s="63"/>
      <c r="D18" s="63"/>
      <c r="E18" s="63"/>
      <c r="F18" s="37">
        <v>4831.7190000000001</v>
      </c>
      <c r="G18" s="51" t="s">
        <v>5</v>
      </c>
      <c r="H18" s="37">
        <v>986.08</v>
      </c>
      <c r="I18" s="37" t="s">
        <v>296</v>
      </c>
      <c r="J18" s="58">
        <v>0.11600000000000001</v>
      </c>
      <c r="K18" s="58">
        <v>0.61799999999999999</v>
      </c>
      <c r="L18" s="58">
        <v>1.5469999999999999</v>
      </c>
      <c r="M18" s="58">
        <v>5.8220000000000001</v>
      </c>
      <c r="N18" s="58">
        <v>6.45</v>
      </c>
      <c r="O18" s="58">
        <v>22.585999999999999</v>
      </c>
      <c r="P18" s="58">
        <v>30.306000000000001</v>
      </c>
      <c r="Q18" s="58">
        <v>32.552999999999997</v>
      </c>
    </row>
    <row r="19" spans="1:17" ht="11.25" customHeight="1">
      <c r="A19" s="109">
        <v>5</v>
      </c>
      <c r="B19" s="63" t="s">
        <v>156</v>
      </c>
      <c r="C19" s="63"/>
      <c r="D19" s="63"/>
      <c r="E19" s="63"/>
      <c r="F19" s="37">
        <v>106.779</v>
      </c>
      <c r="G19" s="51" t="s">
        <v>5</v>
      </c>
      <c r="H19" s="37">
        <v>38.093000000000004</v>
      </c>
      <c r="I19" s="37" t="s">
        <v>296</v>
      </c>
      <c r="J19" s="58">
        <v>7.0000000000000001E-3</v>
      </c>
      <c r="K19" s="58">
        <v>0.23200000000000001</v>
      </c>
      <c r="L19" s="58">
        <v>2.8439999999999999</v>
      </c>
      <c r="M19" s="58">
        <v>6.0250000000000004</v>
      </c>
      <c r="N19" s="58">
        <v>23.94</v>
      </c>
      <c r="O19" s="58">
        <v>37.301000000000002</v>
      </c>
      <c r="P19" s="58">
        <v>19.215</v>
      </c>
      <c r="Q19" s="58">
        <v>10.436999999999999</v>
      </c>
    </row>
    <row r="20" spans="1:17" ht="11.25" customHeight="1">
      <c r="A20" s="109">
        <v>6</v>
      </c>
      <c r="B20" s="63" t="s">
        <v>157</v>
      </c>
      <c r="C20" s="63"/>
      <c r="D20" s="63"/>
      <c r="E20" s="63"/>
      <c r="F20" s="37">
        <v>3959.2759999999998</v>
      </c>
      <c r="G20" s="51" t="s">
        <v>5</v>
      </c>
      <c r="H20" s="37">
        <v>612.93700000000001</v>
      </c>
      <c r="I20" s="37" t="s">
        <v>296</v>
      </c>
      <c r="J20" s="58">
        <v>1.026</v>
      </c>
      <c r="K20" s="58">
        <v>2.0739999999999998</v>
      </c>
      <c r="L20" s="58">
        <v>4.8460000000000001</v>
      </c>
      <c r="M20" s="58">
        <v>12.289</v>
      </c>
      <c r="N20" s="58">
        <v>12.194000000000001</v>
      </c>
      <c r="O20" s="58">
        <v>30.3</v>
      </c>
      <c r="P20" s="58">
        <v>17.73</v>
      </c>
      <c r="Q20" s="58">
        <v>19.54</v>
      </c>
    </row>
    <row r="21" spans="1:17" ht="11.25" customHeight="1">
      <c r="A21" s="109"/>
      <c r="B21" s="73" t="s">
        <v>110</v>
      </c>
      <c r="C21" s="73"/>
      <c r="D21" s="73"/>
      <c r="E21" s="73"/>
      <c r="F21" s="37">
        <v>1210.31</v>
      </c>
      <c r="G21" s="51" t="s">
        <v>5</v>
      </c>
      <c r="H21" s="37">
        <v>271.53699999999998</v>
      </c>
      <c r="I21" s="37" t="s">
        <v>296</v>
      </c>
      <c r="J21" s="58">
        <v>2.581</v>
      </c>
      <c r="K21" s="58">
        <v>0.69399999999999995</v>
      </c>
      <c r="L21" s="58">
        <v>4.6180000000000003</v>
      </c>
      <c r="M21" s="58">
        <v>12.743</v>
      </c>
      <c r="N21" s="58">
        <v>7.43</v>
      </c>
      <c r="O21" s="58">
        <v>26.562999999999999</v>
      </c>
      <c r="P21" s="58">
        <v>12.321999999999999</v>
      </c>
      <c r="Q21" s="58">
        <v>33.048999999999999</v>
      </c>
    </row>
    <row r="22" spans="1:17" ht="11.25" customHeight="1">
      <c r="A22" s="109"/>
      <c r="B22" s="73" t="s">
        <v>111</v>
      </c>
      <c r="C22" s="73"/>
      <c r="D22" s="73"/>
      <c r="E22" s="73"/>
      <c r="F22" s="37">
        <v>1451.5450000000001</v>
      </c>
      <c r="G22" s="51" t="s">
        <v>5</v>
      </c>
      <c r="H22" s="37">
        <v>442.428</v>
      </c>
      <c r="I22" s="37" t="s">
        <v>296</v>
      </c>
      <c r="J22" s="58">
        <v>0.309</v>
      </c>
      <c r="K22" s="58">
        <v>2.5009999999999999</v>
      </c>
      <c r="L22" s="58">
        <v>7.383</v>
      </c>
      <c r="M22" s="58">
        <v>18.158000000000001</v>
      </c>
      <c r="N22" s="58">
        <v>17.190000000000001</v>
      </c>
      <c r="O22" s="58">
        <v>38.484000000000002</v>
      </c>
      <c r="P22" s="58">
        <v>13.125999999999999</v>
      </c>
      <c r="Q22" s="58">
        <v>2.8490000000000002</v>
      </c>
    </row>
    <row r="23" spans="1:17" ht="11.25" customHeight="1">
      <c r="A23" s="109"/>
      <c r="B23" s="73" t="s">
        <v>112</v>
      </c>
      <c r="C23" s="73"/>
      <c r="D23" s="73"/>
      <c r="E23" s="73"/>
      <c r="F23" s="37">
        <v>688.46100000000001</v>
      </c>
      <c r="G23" s="51" t="s">
        <v>5</v>
      </c>
      <c r="H23" s="37">
        <v>139.24600000000001</v>
      </c>
      <c r="I23" s="37" t="s">
        <v>296</v>
      </c>
      <c r="J23" s="58">
        <v>0.13300000000000001</v>
      </c>
      <c r="K23" s="58">
        <v>3.0880000000000001</v>
      </c>
      <c r="L23" s="58">
        <v>0.51200000000000001</v>
      </c>
      <c r="M23" s="58">
        <v>4.165</v>
      </c>
      <c r="N23" s="58">
        <v>6.8710000000000004</v>
      </c>
      <c r="O23" s="58">
        <v>25.440999999999999</v>
      </c>
      <c r="P23" s="58">
        <v>36.01</v>
      </c>
      <c r="Q23" s="58">
        <v>23.78</v>
      </c>
    </row>
    <row r="24" spans="1:17" ht="11.25" customHeight="1">
      <c r="A24" s="109">
        <v>7</v>
      </c>
      <c r="B24" s="63" t="s">
        <v>158</v>
      </c>
      <c r="C24" s="63"/>
      <c r="D24" s="63"/>
      <c r="E24" s="63"/>
      <c r="F24" s="37">
        <v>1249.4190000000001</v>
      </c>
      <c r="G24" s="51" t="s">
        <v>5</v>
      </c>
      <c r="H24" s="37">
        <v>201.13800000000001</v>
      </c>
      <c r="I24" s="37" t="s">
        <v>296</v>
      </c>
      <c r="J24" s="58">
        <v>0.29799999999999999</v>
      </c>
      <c r="K24" s="58">
        <v>3.8029999999999999</v>
      </c>
      <c r="L24" s="58">
        <v>10.597</v>
      </c>
      <c r="M24" s="58">
        <v>20.21</v>
      </c>
      <c r="N24" s="58">
        <v>15.144</v>
      </c>
      <c r="O24" s="58">
        <v>29.433</v>
      </c>
      <c r="P24" s="58">
        <v>14.077999999999999</v>
      </c>
      <c r="Q24" s="58">
        <v>6.4379999999999997</v>
      </c>
    </row>
    <row r="25" spans="1:17" ht="11.25" customHeight="1">
      <c r="A25" s="109"/>
      <c r="B25" s="73" t="s">
        <v>113</v>
      </c>
      <c r="C25" s="73"/>
      <c r="D25" s="73"/>
      <c r="E25" s="73"/>
      <c r="F25" s="37">
        <v>1233.7660000000001</v>
      </c>
      <c r="G25" s="51" t="s">
        <v>5</v>
      </c>
      <c r="H25" s="37">
        <v>200.018</v>
      </c>
      <c r="I25" s="37" t="s">
        <v>296</v>
      </c>
      <c r="J25" s="58">
        <v>0.30199999999999999</v>
      </c>
      <c r="K25" s="58">
        <v>3.851</v>
      </c>
      <c r="L25" s="58">
        <v>10.731</v>
      </c>
      <c r="M25" s="58">
        <v>20.466999999999999</v>
      </c>
      <c r="N25" s="58">
        <v>15.026999999999999</v>
      </c>
      <c r="O25" s="58">
        <v>29.744</v>
      </c>
      <c r="P25" s="58">
        <v>13.358000000000001</v>
      </c>
      <c r="Q25" s="58">
        <v>6.52</v>
      </c>
    </row>
    <row r="26" spans="1:17" ht="11.25" customHeight="1">
      <c r="A26" s="109">
        <v>8</v>
      </c>
      <c r="B26" s="63" t="s">
        <v>125</v>
      </c>
      <c r="C26" s="63"/>
      <c r="D26" s="63"/>
      <c r="E26" s="63"/>
      <c r="F26" s="37">
        <v>942.87400000000002</v>
      </c>
      <c r="G26" s="51" t="s">
        <v>5</v>
      </c>
      <c r="H26" s="37">
        <v>210.512</v>
      </c>
      <c r="I26" s="37" t="s">
        <v>296</v>
      </c>
      <c r="J26" s="58">
        <v>4.8000000000000001E-2</v>
      </c>
      <c r="K26" s="58">
        <v>0.71499999999999997</v>
      </c>
      <c r="L26" s="58">
        <v>2.3540000000000001</v>
      </c>
      <c r="M26" s="58">
        <v>11.772</v>
      </c>
      <c r="N26" s="58">
        <v>4.2169999999999996</v>
      </c>
      <c r="O26" s="58">
        <v>31.33</v>
      </c>
      <c r="P26" s="58">
        <v>33.082999999999998</v>
      </c>
      <c r="Q26" s="58">
        <v>16.481000000000002</v>
      </c>
    </row>
    <row r="27" spans="1:17" ht="11.25" customHeight="1">
      <c r="A27" s="109">
        <v>9</v>
      </c>
      <c r="B27" s="63" t="s">
        <v>114</v>
      </c>
      <c r="C27" s="63"/>
      <c r="D27" s="63"/>
      <c r="E27" s="63"/>
      <c r="F27" s="37">
        <v>1245.1890000000001</v>
      </c>
      <c r="G27" s="51" t="s">
        <v>5</v>
      </c>
      <c r="H27" s="37">
        <v>261.024</v>
      </c>
      <c r="I27" s="37" t="s">
        <v>296</v>
      </c>
      <c r="J27" s="58">
        <v>0.42399999999999999</v>
      </c>
      <c r="K27" s="58">
        <v>2.7869999999999999</v>
      </c>
      <c r="L27" s="58">
        <v>3.984</v>
      </c>
      <c r="M27" s="58">
        <v>11.288</v>
      </c>
      <c r="N27" s="58">
        <v>8.0649999999999995</v>
      </c>
      <c r="O27" s="58">
        <v>25.076000000000001</v>
      </c>
      <c r="P27" s="58">
        <v>18.468</v>
      </c>
      <c r="Q27" s="58">
        <v>29.908000000000001</v>
      </c>
    </row>
    <row r="28" spans="1:17" ht="11.25" customHeight="1">
      <c r="A28" s="109">
        <v>10</v>
      </c>
      <c r="B28" s="63" t="s">
        <v>115</v>
      </c>
      <c r="C28" s="63"/>
      <c r="D28" s="63"/>
      <c r="E28" s="63"/>
      <c r="F28" s="37">
        <v>1243.0540000000001</v>
      </c>
      <c r="G28" s="51" t="s">
        <v>5</v>
      </c>
      <c r="H28" s="37">
        <v>284.11599999999999</v>
      </c>
      <c r="I28" s="37" t="s">
        <v>296</v>
      </c>
      <c r="J28" s="58">
        <v>0.14199999999999999</v>
      </c>
      <c r="K28" s="58">
        <v>0.84599999999999997</v>
      </c>
      <c r="L28" s="58">
        <v>1.6479999999999999</v>
      </c>
      <c r="M28" s="58">
        <v>4.37</v>
      </c>
      <c r="N28" s="58">
        <v>8.9039999999999999</v>
      </c>
      <c r="O28" s="58">
        <v>37.884999999999998</v>
      </c>
      <c r="P28" s="58">
        <v>28.959</v>
      </c>
      <c r="Q28" s="58">
        <v>17.245000000000001</v>
      </c>
    </row>
    <row r="29" spans="1:17" ht="11.25" customHeight="1">
      <c r="A29" s="109">
        <v>11</v>
      </c>
      <c r="B29" s="63" t="s">
        <v>116</v>
      </c>
      <c r="C29" s="63"/>
      <c r="D29" s="63"/>
      <c r="E29" s="63"/>
      <c r="F29" s="37">
        <v>667.053</v>
      </c>
      <c r="G29" s="51" t="s">
        <v>5</v>
      </c>
      <c r="H29" s="37">
        <v>145.36199999999999</v>
      </c>
      <c r="I29" s="37" t="s">
        <v>296</v>
      </c>
      <c r="J29" s="58">
        <v>0.91900000000000004</v>
      </c>
      <c r="K29" s="58">
        <v>2.57</v>
      </c>
      <c r="L29" s="58">
        <v>5.1379999999999999</v>
      </c>
      <c r="M29" s="58">
        <v>6.8550000000000004</v>
      </c>
      <c r="N29" s="58">
        <v>11.387</v>
      </c>
      <c r="O29" s="58">
        <v>27.574000000000002</v>
      </c>
      <c r="P29" s="58">
        <v>24.841000000000001</v>
      </c>
      <c r="Q29" s="58">
        <v>20.716000000000001</v>
      </c>
    </row>
    <row r="30" spans="1:17" ht="11.25" customHeight="1">
      <c r="A30" s="109">
        <v>12</v>
      </c>
      <c r="B30" s="63" t="s">
        <v>117</v>
      </c>
      <c r="C30" s="63"/>
      <c r="D30" s="63"/>
      <c r="E30" s="63"/>
      <c r="F30" s="37">
        <v>445.27499999999998</v>
      </c>
      <c r="G30" s="51" t="s">
        <v>5</v>
      </c>
      <c r="H30" s="37">
        <v>157.23099999999999</v>
      </c>
      <c r="I30" s="37" t="s">
        <v>296</v>
      </c>
      <c r="J30" s="58">
        <v>0.33100000000000002</v>
      </c>
      <c r="K30" s="58">
        <v>0.46300000000000002</v>
      </c>
      <c r="L30" s="58">
        <v>0.78100000000000003</v>
      </c>
      <c r="M30" s="58">
        <v>5.1280000000000001</v>
      </c>
      <c r="N30" s="58">
        <v>4.0570000000000004</v>
      </c>
      <c r="O30" s="58">
        <v>15.913</v>
      </c>
      <c r="P30" s="58">
        <v>29.134</v>
      </c>
      <c r="Q30" s="58">
        <v>44.194000000000003</v>
      </c>
    </row>
    <row r="31" spans="1:17" ht="11.25" customHeight="1">
      <c r="A31" s="109">
        <v>13</v>
      </c>
      <c r="B31" s="63" t="s">
        <v>118</v>
      </c>
      <c r="C31" s="63"/>
      <c r="D31" s="63"/>
      <c r="E31" s="63"/>
      <c r="F31" s="37">
        <v>264.697</v>
      </c>
      <c r="G31" s="51" t="s">
        <v>5</v>
      </c>
      <c r="H31" s="37">
        <v>74.206999999999994</v>
      </c>
      <c r="I31" s="37" t="s">
        <v>296</v>
      </c>
      <c r="J31" s="58">
        <v>0.23</v>
      </c>
      <c r="K31" s="58">
        <v>0.70299999999999996</v>
      </c>
      <c r="L31" s="58">
        <v>7.1180000000000003</v>
      </c>
      <c r="M31" s="58">
        <v>6.91</v>
      </c>
      <c r="N31" s="58">
        <v>3.758</v>
      </c>
      <c r="O31" s="58">
        <v>30.667999999999999</v>
      </c>
      <c r="P31" s="58">
        <v>27.919</v>
      </c>
      <c r="Q31" s="58">
        <v>22.693000000000001</v>
      </c>
    </row>
    <row r="32" spans="1:17" ht="11.25" customHeight="1">
      <c r="A32" s="109">
        <v>14</v>
      </c>
      <c r="B32" s="63" t="s">
        <v>159</v>
      </c>
      <c r="C32" s="63"/>
      <c r="D32" s="63"/>
      <c r="E32" s="63"/>
      <c r="F32" s="37">
        <v>1388.0889999999999</v>
      </c>
      <c r="G32" s="51" t="s">
        <v>5</v>
      </c>
      <c r="H32" s="37">
        <v>414.25799999999998</v>
      </c>
      <c r="I32" s="37" t="s">
        <v>296</v>
      </c>
      <c r="J32" s="58">
        <v>0.64100000000000001</v>
      </c>
      <c r="K32" s="58">
        <v>2.7709999999999999</v>
      </c>
      <c r="L32" s="58">
        <v>6.8079999999999998</v>
      </c>
      <c r="M32" s="58">
        <v>15.412000000000001</v>
      </c>
      <c r="N32" s="58">
        <v>11.82</v>
      </c>
      <c r="O32" s="58">
        <v>29.893000000000001</v>
      </c>
      <c r="P32" s="58">
        <v>15.170999999999999</v>
      </c>
      <c r="Q32" s="58">
        <v>17.484999999999999</v>
      </c>
    </row>
    <row r="33" spans="1:17" ht="11.25" customHeight="1">
      <c r="A33" s="109">
        <v>15</v>
      </c>
      <c r="B33" s="63" t="s">
        <v>119</v>
      </c>
      <c r="C33" s="63"/>
      <c r="D33" s="63"/>
      <c r="E33" s="63"/>
      <c r="F33" s="37">
        <v>530.22400000000005</v>
      </c>
      <c r="G33" s="51" t="s">
        <v>5</v>
      </c>
      <c r="H33" s="37">
        <v>152.19800000000001</v>
      </c>
      <c r="I33" s="37" t="s">
        <v>296</v>
      </c>
      <c r="J33" s="58">
        <v>0.29099999999999998</v>
      </c>
      <c r="K33" s="58">
        <v>0.65700000000000003</v>
      </c>
      <c r="L33" s="58">
        <v>2.3420000000000001</v>
      </c>
      <c r="M33" s="58">
        <v>7.0179999999999998</v>
      </c>
      <c r="N33" s="58">
        <v>14.683999999999999</v>
      </c>
      <c r="O33" s="58">
        <v>39.613999999999997</v>
      </c>
      <c r="P33" s="58">
        <v>18.745000000000001</v>
      </c>
      <c r="Q33" s="58">
        <v>16.649999999999999</v>
      </c>
    </row>
    <row r="34" spans="1:17" ht="11.25" customHeight="1">
      <c r="A34" s="109">
        <v>16</v>
      </c>
      <c r="B34" s="63" t="s">
        <v>120</v>
      </c>
      <c r="C34" s="63"/>
      <c r="D34" s="63"/>
      <c r="E34" s="63"/>
      <c r="F34" s="37">
        <v>483.52100000000002</v>
      </c>
      <c r="G34" s="51" t="s">
        <v>5</v>
      </c>
      <c r="H34" s="37">
        <v>97.897000000000006</v>
      </c>
      <c r="I34" s="37" t="s">
        <v>296</v>
      </c>
      <c r="J34" s="58">
        <v>0.72299999999999998</v>
      </c>
      <c r="K34" s="58">
        <v>3.0590000000000002</v>
      </c>
      <c r="L34" s="58">
        <v>4.3860000000000001</v>
      </c>
      <c r="M34" s="58">
        <v>12.831</v>
      </c>
      <c r="N34" s="58">
        <v>14.956</v>
      </c>
      <c r="O34" s="58">
        <v>30.925999999999998</v>
      </c>
      <c r="P34" s="58">
        <v>23.509</v>
      </c>
      <c r="Q34" s="58">
        <v>9.61</v>
      </c>
    </row>
    <row r="35" spans="1:17" ht="11.25" customHeight="1">
      <c r="A35" s="109">
        <v>17</v>
      </c>
      <c r="B35" s="63" t="s">
        <v>121</v>
      </c>
      <c r="C35" s="63"/>
      <c r="D35" s="63"/>
      <c r="E35" s="63"/>
      <c r="F35" s="37">
        <v>83.206999999999994</v>
      </c>
      <c r="G35" s="51" t="s">
        <v>5</v>
      </c>
      <c r="H35" s="37">
        <v>73.623999999999995</v>
      </c>
      <c r="I35" s="37" t="s">
        <v>296</v>
      </c>
      <c r="J35" s="58">
        <v>0.67</v>
      </c>
      <c r="K35" s="58">
        <v>3.5510000000000002</v>
      </c>
      <c r="L35" s="58">
        <v>2.4660000000000002</v>
      </c>
      <c r="M35" s="58">
        <v>12.162000000000001</v>
      </c>
      <c r="N35" s="58">
        <v>5.37</v>
      </c>
      <c r="O35" s="58">
        <v>67.31</v>
      </c>
      <c r="P35" s="58">
        <v>7.61</v>
      </c>
      <c r="Q35" s="58">
        <v>0.85899999999999999</v>
      </c>
    </row>
    <row r="36" spans="1:17" ht="11.25" customHeight="1">
      <c r="A36" s="109">
        <v>18</v>
      </c>
      <c r="B36" s="63" t="s">
        <v>122</v>
      </c>
      <c r="C36" s="63"/>
      <c r="D36" s="63"/>
      <c r="E36" s="63"/>
      <c r="F36" s="37">
        <v>5870.6469999999999</v>
      </c>
      <c r="G36" s="51" t="s">
        <v>5</v>
      </c>
      <c r="H36" s="37">
        <v>638.41</v>
      </c>
      <c r="I36" s="37" t="s">
        <v>296</v>
      </c>
      <c r="J36" s="58">
        <v>9.7000000000000003E-2</v>
      </c>
      <c r="K36" s="58">
        <v>0.42799999999999999</v>
      </c>
      <c r="L36" s="58">
        <v>1.2270000000000001</v>
      </c>
      <c r="M36" s="58">
        <v>3.7989999999999999</v>
      </c>
      <c r="N36" s="58">
        <v>4.3099999999999996</v>
      </c>
      <c r="O36" s="58">
        <v>19.86</v>
      </c>
      <c r="P36" s="58">
        <v>29.565999999999999</v>
      </c>
      <c r="Q36" s="58">
        <v>40.713000000000001</v>
      </c>
    </row>
    <row r="37" spans="1:17" ht="11.25" customHeight="1">
      <c r="A37" s="109">
        <v>19</v>
      </c>
      <c r="B37" s="63" t="s">
        <v>126</v>
      </c>
      <c r="C37" s="63"/>
      <c r="D37" s="63"/>
      <c r="E37" s="63"/>
      <c r="F37" s="37">
        <v>2.798</v>
      </c>
      <c r="G37" s="51" t="s">
        <v>5</v>
      </c>
      <c r="H37" s="37">
        <v>5.47</v>
      </c>
      <c r="I37" s="37" t="s">
        <v>296</v>
      </c>
      <c r="J37" s="58" t="s">
        <v>295</v>
      </c>
      <c r="K37" s="58" t="s">
        <v>295</v>
      </c>
      <c r="L37" s="58" t="s">
        <v>295</v>
      </c>
      <c r="M37" s="58" t="s">
        <v>295</v>
      </c>
      <c r="N37" s="58" t="s">
        <v>295</v>
      </c>
      <c r="O37" s="58" t="s">
        <v>295</v>
      </c>
      <c r="P37" s="58">
        <v>100</v>
      </c>
      <c r="Q37" s="58" t="s">
        <v>295</v>
      </c>
    </row>
    <row r="38" spans="1:17" ht="11.25" customHeight="1">
      <c r="A38" s="109">
        <v>20</v>
      </c>
      <c r="B38" s="63" t="s">
        <v>123</v>
      </c>
      <c r="C38" s="63"/>
      <c r="D38" s="63"/>
      <c r="E38" s="63"/>
      <c r="F38" s="37">
        <v>457.04899999999998</v>
      </c>
      <c r="G38" s="51" t="s">
        <v>5</v>
      </c>
      <c r="H38" s="37">
        <v>119.76</v>
      </c>
      <c r="I38" s="37" t="s">
        <v>296</v>
      </c>
      <c r="J38" s="58">
        <v>3.5910000000000002</v>
      </c>
      <c r="K38" s="58">
        <v>2.395</v>
      </c>
      <c r="L38" s="58">
        <v>4.9960000000000004</v>
      </c>
      <c r="M38" s="58">
        <v>9.9179999999999993</v>
      </c>
      <c r="N38" s="58">
        <v>10.054</v>
      </c>
      <c r="O38" s="58">
        <v>19.324000000000002</v>
      </c>
      <c r="P38" s="58">
        <v>15.404</v>
      </c>
      <c r="Q38" s="58">
        <v>34.317999999999998</v>
      </c>
    </row>
    <row r="39" spans="1:17" ht="12" customHeight="1" thickBot="1">
      <c r="A39" s="54"/>
      <c r="B39" s="54"/>
      <c r="C39" s="54"/>
      <c r="D39" s="54"/>
      <c r="E39" s="54"/>
      <c r="F39" s="121"/>
      <c r="G39" s="122"/>
      <c r="H39" s="121"/>
      <c r="I39" s="121"/>
      <c r="J39" s="123"/>
      <c r="K39" s="123"/>
      <c r="L39" s="123"/>
      <c r="M39" s="123"/>
      <c r="N39" s="121"/>
      <c r="O39" s="69"/>
      <c r="P39" s="123"/>
      <c r="Q39" s="123"/>
    </row>
    <row r="40" spans="1:17" ht="12.75" customHeight="1">
      <c r="A40" s="36"/>
      <c r="O40" s="1"/>
      <c r="P40" s="1"/>
      <c r="Q40" s="1"/>
    </row>
  </sheetData>
  <sheetProtection formatCells="0" formatColumns="0" formatRows="0"/>
  <mergeCells count="4">
    <mergeCell ref="A11:B11"/>
    <mergeCell ref="J6:Q6"/>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dimension ref="A1:L41"/>
  <sheetViews>
    <sheetView zoomScaleNormal="100" workbookViewId="0">
      <selection activeCell="A5" sqref="A5"/>
    </sheetView>
  </sheetViews>
  <sheetFormatPr defaultRowHeight="12.75"/>
  <cols>
    <col min="1" max="1" width="3.85546875" style="1" customWidth="1"/>
    <col min="2" max="2" width="63.140625" style="1" customWidth="1"/>
    <col min="3" max="5" width="63.140625" style="1" hidden="1" customWidth="1"/>
    <col min="6" max="6" width="10" style="1" customWidth="1"/>
    <col min="7" max="7" width="1.85546875" style="1" bestFit="1" customWidth="1"/>
    <col min="8" max="8" width="5.7109375" style="1" bestFit="1" customWidth="1"/>
    <col min="9" max="9" width="1.42578125" style="1" customWidth="1"/>
    <col min="10" max="10" width="9.7109375" style="1" customWidth="1"/>
    <col min="11" max="11" width="1.85546875" style="1" bestFit="1" customWidth="1"/>
    <col min="12" max="12" width="5.7109375" style="1" bestFit="1" customWidth="1"/>
    <col min="13" max="16384" width="9.140625" style="1"/>
  </cols>
  <sheetData>
    <row r="1" spans="1:12" ht="6.75" customHeight="1"/>
    <row r="2" spans="1:12" ht="15" customHeight="1">
      <c r="A2" s="193" t="s">
        <v>349</v>
      </c>
      <c r="B2" s="20"/>
      <c r="C2" s="20"/>
      <c r="D2" s="20"/>
      <c r="E2" s="20"/>
      <c r="F2" s="20"/>
      <c r="G2" s="20"/>
      <c r="H2" s="20"/>
      <c r="I2" s="20"/>
      <c r="J2" s="20"/>
      <c r="K2" s="20"/>
      <c r="L2" s="20"/>
    </row>
    <row r="3" spans="1:12">
      <c r="A3" s="193" t="s">
        <v>304</v>
      </c>
      <c r="B3" s="20"/>
      <c r="C3" s="20"/>
      <c r="D3" s="20"/>
      <c r="E3" s="20"/>
      <c r="F3" s="20"/>
      <c r="G3" s="20"/>
      <c r="H3" s="20"/>
      <c r="I3" s="20"/>
      <c r="J3" s="20"/>
      <c r="K3" s="20"/>
      <c r="L3" s="20"/>
    </row>
    <row r="4" spans="1:12">
      <c r="A4" s="198" t="s">
        <v>350</v>
      </c>
      <c r="B4" s="20"/>
      <c r="C4" s="20"/>
      <c r="D4" s="20"/>
      <c r="E4" s="20"/>
      <c r="F4" s="20"/>
      <c r="G4" s="20"/>
      <c r="H4" s="20"/>
      <c r="I4" s="20"/>
      <c r="J4" s="20"/>
      <c r="K4" s="20"/>
      <c r="L4" s="20"/>
    </row>
    <row r="5" spans="1:12" ht="13.5" thickBot="1">
      <c r="A5" s="299" t="s">
        <v>305</v>
      </c>
      <c r="B5" s="45"/>
      <c r="C5" s="45"/>
      <c r="D5" s="45"/>
      <c r="E5" s="45"/>
      <c r="F5" s="45"/>
      <c r="G5" s="45"/>
      <c r="H5" s="45"/>
      <c r="I5" s="45"/>
      <c r="J5" s="45"/>
      <c r="K5" s="45"/>
      <c r="L5" s="45"/>
    </row>
    <row r="6" spans="1:12" ht="36" customHeight="1">
      <c r="A6" s="36" t="s">
        <v>56</v>
      </c>
      <c r="B6" s="36" t="s">
        <v>154</v>
      </c>
      <c r="C6" s="36"/>
      <c r="D6" s="36"/>
      <c r="E6" s="36"/>
      <c r="F6" s="341" t="s">
        <v>251</v>
      </c>
      <c r="G6" s="341"/>
      <c r="H6" s="341"/>
      <c r="I6" s="104"/>
      <c r="J6" s="338" t="s">
        <v>288</v>
      </c>
      <c r="K6" s="338"/>
      <c r="L6" s="338"/>
    </row>
    <row r="7" spans="1:12" ht="14.25" customHeight="1" thickBot="1">
      <c r="A7" s="54"/>
      <c r="B7" s="54"/>
      <c r="C7" s="54"/>
      <c r="D7" s="54"/>
      <c r="E7" s="54"/>
      <c r="F7" s="28" t="s">
        <v>24</v>
      </c>
      <c r="G7" s="337" t="s">
        <v>136</v>
      </c>
      <c r="H7" s="337"/>
      <c r="I7" s="110"/>
      <c r="J7" s="28" t="s">
        <v>24</v>
      </c>
      <c r="K7" s="337" t="s">
        <v>136</v>
      </c>
      <c r="L7" s="337"/>
    </row>
    <row r="8" spans="1:12" ht="12" customHeight="1">
      <c r="A8" s="64"/>
      <c r="B8" s="64"/>
      <c r="C8" s="64"/>
      <c r="D8" s="64"/>
      <c r="E8" s="64"/>
      <c r="F8" s="104"/>
      <c r="G8" s="104"/>
      <c r="H8" s="104"/>
      <c r="I8" s="104"/>
      <c r="J8" s="104"/>
      <c r="K8" s="104"/>
      <c r="L8" s="104"/>
    </row>
    <row r="9" spans="1:12" ht="12" hidden="1" customHeight="1">
      <c r="A9" s="64"/>
      <c r="B9" s="64"/>
      <c r="C9" s="64"/>
      <c r="D9" s="64"/>
      <c r="E9" s="64"/>
      <c r="F9" s="104"/>
      <c r="G9" s="104"/>
      <c r="H9" s="104"/>
      <c r="I9" s="104"/>
      <c r="J9" s="104"/>
      <c r="K9" s="104"/>
      <c r="L9" s="104"/>
    </row>
    <row r="10" spans="1:12" ht="12" hidden="1" customHeight="1">
      <c r="A10" s="64"/>
      <c r="B10" s="64"/>
      <c r="C10" s="64"/>
      <c r="D10" s="64"/>
      <c r="E10" s="64"/>
      <c r="F10" s="104"/>
      <c r="G10" s="104"/>
      <c r="H10" s="104"/>
      <c r="I10" s="104"/>
      <c r="J10" s="104"/>
      <c r="K10" s="104"/>
      <c r="L10" s="104"/>
    </row>
    <row r="11" spans="1:12" ht="12" customHeight="1">
      <c r="A11" s="354" t="s">
        <v>24</v>
      </c>
      <c r="B11" s="354"/>
      <c r="C11" s="36"/>
      <c r="D11" s="36"/>
      <c r="E11" s="36"/>
      <c r="F11" s="71">
        <v>1857267.402</v>
      </c>
      <c r="G11" s="51" t="s">
        <v>5</v>
      </c>
      <c r="H11" s="71">
        <v>83684.835000000006</v>
      </c>
      <c r="I11" s="71" t="s">
        <v>296</v>
      </c>
      <c r="J11" s="71">
        <v>568334.31599999999</v>
      </c>
      <c r="K11" s="51" t="s">
        <v>5</v>
      </c>
      <c r="L11" s="71">
        <v>27538.521000000001</v>
      </c>
    </row>
    <row r="12" spans="1:12" ht="12" customHeight="1">
      <c r="A12" s="64"/>
      <c r="B12" s="64"/>
      <c r="C12" s="64"/>
      <c r="D12" s="64"/>
      <c r="E12" s="64"/>
      <c r="F12" s="104"/>
      <c r="G12" s="61"/>
      <c r="H12" s="104"/>
      <c r="I12" s="104"/>
      <c r="J12" s="104"/>
      <c r="K12" s="61"/>
      <c r="L12" s="104"/>
    </row>
    <row r="13" spans="1:12" s="109" customFormat="1" ht="11.25" customHeight="1">
      <c r="A13" s="109">
        <v>1</v>
      </c>
      <c r="B13" s="109" t="s">
        <v>124</v>
      </c>
      <c r="F13" s="37">
        <v>203978.39199999999</v>
      </c>
      <c r="G13" s="51" t="s">
        <v>5</v>
      </c>
      <c r="H13" s="37">
        <v>22144.495999999999</v>
      </c>
      <c r="I13" s="102" t="s">
        <v>296</v>
      </c>
      <c r="J13" s="37">
        <v>118108.374</v>
      </c>
      <c r="K13" s="51" t="s">
        <v>5</v>
      </c>
      <c r="L13" s="37">
        <v>13489.805</v>
      </c>
    </row>
    <row r="14" spans="1:12" ht="11.25" customHeight="1">
      <c r="A14" s="63"/>
      <c r="B14" s="73" t="s">
        <v>106</v>
      </c>
      <c r="C14" s="73"/>
      <c r="D14" s="73"/>
      <c r="E14" s="73"/>
      <c r="F14" s="37">
        <v>96670.422999999995</v>
      </c>
      <c r="G14" s="51" t="s">
        <v>5</v>
      </c>
      <c r="H14" s="37">
        <v>10264.755999999999</v>
      </c>
      <c r="I14" s="37" t="s">
        <v>296</v>
      </c>
      <c r="J14" s="37">
        <v>78609.19</v>
      </c>
      <c r="K14" s="51" t="s">
        <v>5</v>
      </c>
      <c r="L14" s="37">
        <v>8643.4719999999998</v>
      </c>
    </row>
    <row r="15" spans="1:12" ht="11.25" customHeight="1">
      <c r="A15" s="109">
        <v>2</v>
      </c>
      <c r="B15" s="63" t="s">
        <v>107</v>
      </c>
      <c r="C15" s="63"/>
      <c r="D15" s="63"/>
      <c r="E15" s="63"/>
      <c r="F15" s="37">
        <v>231.81800000000001</v>
      </c>
      <c r="G15" s="51" t="s">
        <v>5</v>
      </c>
      <c r="H15" s="37">
        <v>277.27800000000002</v>
      </c>
      <c r="I15" s="37" t="s">
        <v>296</v>
      </c>
      <c r="J15" s="37">
        <v>147.767</v>
      </c>
      <c r="K15" s="51" t="s">
        <v>5</v>
      </c>
      <c r="L15" s="37">
        <v>288.911</v>
      </c>
    </row>
    <row r="16" spans="1:12" ht="11.25" customHeight="1">
      <c r="A16" s="109">
        <v>3</v>
      </c>
      <c r="B16" s="63" t="s">
        <v>155</v>
      </c>
      <c r="C16" s="63"/>
      <c r="D16" s="63"/>
      <c r="E16" s="63"/>
      <c r="F16" s="37">
        <v>110562.633</v>
      </c>
      <c r="G16" s="51" t="s">
        <v>5</v>
      </c>
      <c r="H16" s="37">
        <v>14674.847</v>
      </c>
      <c r="I16" s="37" t="s">
        <v>296</v>
      </c>
      <c r="J16" s="37">
        <v>95266.395999999993</v>
      </c>
      <c r="K16" s="51" t="s">
        <v>5</v>
      </c>
      <c r="L16" s="37">
        <v>14297.353999999999</v>
      </c>
    </row>
    <row r="17" spans="1:12" ht="11.25" customHeight="1">
      <c r="A17" s="109"/>
      <c r="B17" s="73" t="s">
        <v>108</v>
      </c>
      <c r="C17" s="73"/>
      <c r="D17" s="73"/>
      <c r="E17" s="73"/>
      <c r="F17" s="37">
        <v>95147.885999999999</v>
      </c>
      <c r="G17" s="51" t="s">
        <v>5</v>
      </c>
      <c r="H17" s="37">
        <v>13751.084999999999</v>
      </c>
      <c r="I17" s="37" t="s">
        <v>296</v>
      </c>
      <c r="J17" s="37">
        <v>84995.33</v>
      </c>
      <c r="K17" s="51" t="s">
        <v>5</v>
      </c>
      <c r="L17" s="37">
        <v>13638.454</v>
      </c>
    </row>
    <row r="18" spans="1:12" ht="11.25" customHeight="1">
      <c r="A18" s="109">
        <v>4</v>
      </c>
      <c r="B18" s="63" t="s">
        <v>109</v>
      </c>
      <c r="C18" s="63"/>
      <c r="D18" s="63"/>
      <c r="E18" s="63"/>
      <c r="F18" s="37">
        <v>321642.30599999998</v>
      </c>
      <c r="G18" s="51" t="s">
        <v>5</v>
      </c>
      <c r="H18" s="37">
        <v>38624.955000000002</v>
      </c>
      <c r="I18" s="37" t="s">
        <v>296</v>
      </c>
      <c r="J18" s="37">
        <v>50274.822999999997</v>
      </c>
      <c r="K18" s="51" t="s">
        <v>5</v>
      </c>
      <c r="L18" s="37">
        <v>7289.8649999999998</v>
      </c>
    </row>
    <row r="19" spans="1:12" ht="11.25" customHeight="1">
      <c r="A19" s="109">
        <v>5</v>
      </c>
      <c r="B19" s="63" t="s">
        <v>156</v>
      </c>
      <c r="C19" s="63"/>
      <c r="D19" s="63"/>
      <c r="E19" s="63"/>
      <c r="F19" s="37">
        <v>21244.305</v>
      </c>
      <c r="G19" s="51" t="s">
        <v>5</v>
      </c>
      <c r="H19" s="37">
        <v>7298.4989999999998</v>
      </c>
      <c r="I19" s="37" t="s">
        <v>296</v>
      </c>
      <c r="J19" s="37">
        <v>3231.8609999999999</v>
      </c>
      <c r="K19" s="51" t="s">
        <v>5</v>
      </c>
      <c r="L19" s="37">
        <v>1510.991</v>
      </c>
    </row>
    <row r="20" spans="1:12" ht="11.25" customHeight="1">
      <c r="A20" s="109">
        <v>6</v>
      </c>
      <c r="B20" s="63" t="s">
        <v>157</v>
      </c>
      <c r="C20" s="63"/>
      <c r="D20" s="63"/>
      <c r="E20" s="63"/>
      <c r="F20" s="37">
        <v>150944.72700000001</v>
      </c>
      <c r="G20" s="51" t="s">
        <v>5</v>
      </c>
      <c r="H20" s="37">
        <v>18750.177</v>
      </c>
      <c r="I20" s="37" t="s">
        <v>296</v>
      </c>
      <c r="J20" s="37">
        <v>66529.930999999997</v>
      </c>
      <c r="K20" s="51" t="s">
        <v>5</v>
      </c>
      <c r="L20" s="37">
        <v>10130.478999999999</v>
      </c>
    </row>
    <row r="21" spans="1:12" ht="11.25" customHeight="1">
      <c r="A21" s="109"/>
      <c r="B21" s="73" t="s">
        <v>110</v>
      </c>
      <c r="C21" s="73"/>
      <c r="D21" s="73"/>
      <c r="E21" s="73"/>
      <c r="F21" s="37">
        <v>43467.197999999997</v>
      </c>
      <c r="G21" s="51" t="s">
        <v>5</v>
      </c>
      <c r="H21" s="37">
        <v>8832.2060000000001</v>
      </c>
      <c r="I21" s="37" t="s">
        <v>296</v>
      </c>
      <c r="J21" s="37">
        <v>17278.201000000001</v>
      </c>
      <c r="K21" s="51" t="s">
        <v>5</v>
      </c>
      <c r="L21" s="37">
        <v>5187.3860000000004</v>
      </c>
    </row>
    <row r="22" spans="1:12" ht="11.25" customHeight="1">
      <c r="A22" s="109"/>
      <c r="B22" s="73" t="s">
        <v>111</v>
      </c>
      <c r="C22" s="73"/>
      <c r="D22" s="73"/>
      <c r="E22" s="73"/>
      <c r="F22" s="37">
        <v>43594.01</v>
      </c>
      <c r="G22" s="51" t="s">
        <v>5</v>
      </c>
      <c r="H22" s="37">
        <v>12022.852999999999</v>
      </c>
      <c r="I22" s="37" t="s">
        <v>296</v>
      </c>
      <c r="J22" s="37">
        <v>27627.401000000002</v>
      </c>
      <c r="K22" s="51" t="s">
        <v>5</v>
      </c>
      <c r="L22" s="37">
        <v>7115.8980000000001</v>
      </c>
    </row>
    <row r="23" spans="1:12" ht="11.25" customHeight="1">
      <c r="A23" s="109"/>
      <c r="B23" s="73" t="s">
        <v>112</v>
      </c>
      <c r="C23" s="73"/>
      <c r="D23" s="73"/>
      <c r="E23" s="73"/>
      <c r="F23" s="37">
        <v>31843.917000000001</v>
      </c>
      <c r="G23" s="51" t="s">
        <v>5</v>
      </c>
      <c r="H23" s="37">
        <v>6170.8440000000001</v>
      </c>
      <c r="I23" s="37" t="s">
        <v>296</v>
      </c>
      <c r="J23" s="37">
        <v>8375.8379999999997</v>
      </c>
      <c r="K23" s="51" t="s">
        <v>5</v>
      </c>
      <c r="L23" s="37">
        <v>2265.8449999999998</v>
      </c>
    </row>
    <row r="24" spans="1:12" ht="11.25" customHeight="1">
      <c r="A24" s="109">
        <v>7</v>
      </c>
      <c r="B24" s="63" t="s">
        <v>158</v>
      </c>
      <c r="C24" s="63"/>
      <c r="D24" s="63"/>
      <c r="E24" s="63"/>
      <c r="F24" s="37">
        <v>51679.784</v>
      </c>
      <c r="G24" s="51" t="s">
        <v>5</v>
      </c>
      <c r="H24" s="37">
        <v>8282.7489999999998</v>
      </c>
      <c r="I24" s="37" t="s">
        <v>296</v>
      </c>
      <c r="J24" s="37">
        <v>32566.532999999999</v>
      </c>
      <c r="K24" s="51" t="s">
        <v>5</v>
      </c>
      <c r="L24" s="37">
        <v>5943.3</v>
      </c>
    </row>
    <row r="25" spans="1:12" ht="11.25" customHeight="1">
      <c r="A25" s="109"/>
      <c r="B25" s="73" t="s">
        <v>113</v>
      </c>
      <c r="C25" s="73"/>
      <c r="D25" s="73"/>
      <c r="E25" s="73"/>
      <c r="F25" s="37">
        <v>51198.686999999998</v>
      </c>
      <c r="G25" s="51" t="s">
        <v>5</v>
      </c>
      <c r="H25" s="37">
        <v>8258.973</v>
      </c>
      <c r="I25" s="37" t="s">
        <v>296</v>
      </c>
      <c r="J25" s="37">
        <v>32397.469000000001</v>
      </c>
      <c r="K25" s="51" t="s">
        <v>5</v>
      </c>
      <c r="L25" s="37">
        <v>5939.1729999999998</v>
      </c>
    </row>
    <row r="26" spans="1:12" ht="11.25" customHeight="1">
      <c r="A26" s="109">
        <v>8</v>
      </c>
      <c r="B26" s="63" t="s">
        <v>125</v>
      </c>
      <c r="C26" s="63"/>
      <c r="D26" s="63"/>
      <c r="E26" s="63"/>
      <c r="F26" s="37">
        <v>46066.663</v>
      </c>
      <c r="G26" s="51" t="s">
        <v>5</v>
      </c>
      <c r="H26" s="37">
        <v>11534.683999999999</v>
      </c>
      <c r="I26" s="37" t="s">
        <v>296</v>
      </c>
      <c r="J26" s="37">
        <v>21051.843000000001</v>
      </c>
      <c r="K26" s="51" t="s">
        <v>5</v>
      </c>
      <c r="L26" s="37">
        <v>4937.5730000000003</v>
      </c>
    </row>
    <row r="27" spans="1:12" ht="11.25" customHeight="1">
      <c r="A27" s="109">
        <v>9</v>
      </c>
      <c r="B27" s="63" t="s">
        <v>114</v>
      </c>
      <c r="C27" s="63"/>
      <c r="D27" s="63"/>
      <c r="E27" s="63"/>
      <c r="F27" s="37">
        <v>51817.152999999998</v>
      </c>
      <c r="G27" s="51" t="s">
        <v>5</v>
      </c>
      <c r="H27" s="37">
        <v>8868.4380000000001</v>
      </c>
      <c r="I27" s="37" t="s">
        <v>296</v>
      </c>
      <c r="J27" s="37">
        <v>27624.404999999999</v>
      </c>
      <c r="K27" s="51" t="s">
        <v>5</v>
      </c>
      <c r="L27" s="37">
        <v>6384.9759999999997</v>
      </c>
    </row>
    <row r="28" spans="1:12" ht="11.25" customHeight="1">
      <c r="A28" s="109">
        <v>10</v>
      </c>
      <c r="B28" s="63" t="s">
        <v>115</v>
      </c>
      <c r="C28" s="63"/>
      <c r="D28" s="63"/>
      <c r="E28" s="63"/>
      <c r="F28" s="37">
        <v>81145.87</v>
      </c>
      <c r="G28" s="51" t="s">
        <v>5</v>
      </c>
      <c r="H28" s="37">
        <v>27957.346000000001</v>
      </c>
      <c r="I28" s="37" t="s">
        <v>296</v>
      </c>
      <c r="J28" s="37">
        <v>21613.468000000001</v>
      </c>
      <c r="K28" s="51" t="s">
        <v>5</v>
      </c>
      <c r="L28" s="37">
        <v>4501.9650000000001</v>
      </c>
    </row>
    <row r="29" spans="1:12" ht="11.25" customHeight="1">
      <c r="A29" s="109">
        <v>11</v>
      </c>
      <c r="B29" s="63" t="s">
        <v>116</v>
      </c>
      <c r="C29" s="63"/>
      <c r="D29" s="63"/>
      <c r="E29" s="63"/>
      <c r="F29" s="37">
        <v>49937.267</v>
      </c>
      <c r="G29" s="51" t="s">
        <v>5</v>
      </c>
      <c r="H29" s="37">
        <v>8340.9079999999994</v>
      </c>
      <c r="I29" s="37" t="s">
        <v>296</v>
      </c>
      <c r="J29" s="37">
        <v>14797.757</v>
      </c>
      <c r="K29" s="51" t="s">
        <v>5</v>
      </c>
      <c r="L29" s="37">
        <v>3007.7710000000002</v>
      </c>
    </row>
    <row r="30" spans="1:12" ht="11.25" customHeight="1">
      <c r="A30" s="109">
        <v>12</v>
      </c>
      <c r="B30" s="63" t="s">
        <v>117</v>
      </c>
      <c r="C30" s="63"/>
      <c r="D30" s="63"/>
      <c r="E30" s="63"/>
      <c r="F30" s="37">
        <v>32157.875</v>
      </c>
      <c r="G30" s="51" t="s">
        <v>5</v>
      </c>
      <c r="H30" s="37">
        <v>9121.16</v>
      </c>
      <c r="I30" s="37" t="s">
        <v>296</v>
      </c>
      <c r="J30" s="37">
        <v>6842.491</v>
      </c>
      <c r="K30" s="51" t="s">
        <v>5</v>
      </c>
      <c r="L30" s="37">
        <v>3529.5079999999998</v>
      </c>
    </row>
    <row r="31" spans="1:12" ht="11.25" customHeight="1">
      <c r="A31" s="109">
        <v>13</v>
      </c>
      <c r="B31" s="63" t="s">
        <v>118</v>
      </c>
      <c r="C31" s="63"/>
      <c r="D31" s="63"/>
      <c r="E31" s="63"/>
      <c r="F31" s="37">
        <v>21819.482</v>
      </c>
      <c r="G31" s="51" t="s">
        <v>5</v>
      </c>
      <c r="H31" s="37">
        <v>5306.2870000000003</v>
      </c>
      <c r="I31" s="37" t="s">
        <v>296</v>
      </c>
      <c r="J31" s="37">
        <v>8221.4850000000006</v>
      </c>
      <c r="K31" s="51" t="s">
        <v>5</v>
      </c>
      <c r="L31" s="37">
        <v>2993.154</v>
      </c>
    </row>
    <row r="32" spans="1:12" ht="11.25" customHeight="1">
      <c r="A32" s="109">
        <v>14</v>
      </c>
      <c r="B32" s="63" t="s">
        <v>159</v>
      </c>
      <c r="C32" s="63"/>
      <c r="D32" s="63"/>
      <c r="E32" s="63"/>
      <c r="F32" s="37">
        <v>127144.183</v>
      </c>
      <c r="G32" s="51" t="s">
        <v>5</v>
      </c>
      <c r="H32" s="37">
        <v>34366.161999999997</v>
      </c>
      <c r="I32" s="37" t="s">
        <v>296</v>
      </c>
      <c r="J32" s="37">
        <v>27156.671999999999</v>
      </c>
      <c r="K32" s="51" t="s">
        <v>5</v>
      </c>
      <c r="L32" s="37">
        <v>5627.018</v>
      </c>
    </row>
    <row r="33" spans="1:12" ht="11.25" customHeight="1">
      <c r="A33" s="109">
        <v>15</v>
      </c>
      <c r="B33" s="63" t="s">
        <v>119</v>
      </c>
      <c r="C33" s="63"/>
      <c r="D33" s="63"/>
      <c r="E33" s="63"/>
      <c r="F33" s="37">
        <v>63039.750999999997</v>
      </c>
      <c r="G33" s="51" t="s">
        <v>5</v>
      </c>
      <c r="H33" s="37">
        <v>13700.065000000001</v>
      </c>
      <c r="I33" s="37" t="s">
        <v>296</v>
      </c>
      <c r="J33" s="37">
        <v>8294.9560000000001</v>
      </c>
      <c r="K33" s="51" t="s">
        <v>5</v>
      </c>
      <c r="L33" s="37">
        <v>3258.7449999999999</v>
      </c>
    </row>
    <row r="34" spans="1:12" ht="11.25" customHeight="1">
      <c r="A34" s="109">
        <v>16</v>
      </c>
      <c r="B34" s="63" t="s">
        <v>120</v>
      </c>
      <c r="C34" s="63"/>
      <c r="D34" s="63"/>
      <c r="E34" s="63"/>
      <c r="F34" s="37">
        <v>83490.231</v>
      </c>
      <c r="G34" s="51" t="s">
        <v>5</v>
      </c>
      <c r="H34" s="37">
        <v>11382.504999999999</v>
      </c>
      <c r="I34" s="37" t="s">
        <v>296</v>
      </c>
      <c r="J34" s="37">
        <v>10089.888000000001</v>
      </c>
      <c r="K34" s="51" t="s">
        <v>5</v>
      </c>
      <c r="L34" s="37">
        <v>4804.3389999999999</v>
      </c>
    </row>
    <row r="35" spans="1:12" ht="11.25" customHeight="1">
      <c r="A35" s="109">
        <v>17</v>
      </c>
      <c r="B35" s="63" t="s">
        <v>121</v>
      </c>
      <c r="C35" s="63"/>
      <c r="D35" s="63"/>
      <c r="E35" s="63"/>
      <c r="F35" s="37">
        <v>8295.8040000000001</v>
      </c>
      <c r="G35" s="51" t="s">
        <v>5</v>
      </c>
      <c r="H35" s="37">
        <v>4067.3209999999999</v>
      </c>
      <c r="I35" s="37" t="s">
        <v>296</v>
      </c>
      <c r="J35" s="37">
        <v>4506.3220000000001</v>
      </c>
      <c r="K35" s="51" t="s">
        <v>5</v>
      </c>
      <c r="L35" s="37">
        <v>3233.703</v>
      </c>
    </row>
    <row r="36" spans="1:12" ht="11.25" customHeight="1">
      <c r="A36" s="109">
        <v>18</v>
      </c>
      <c r="B36" s="63" t="s">
        <v>122</v>
      </c>
      <c r="C36" s="63"/>
      <c r="D36" s="63"/>
      <c r="E36" s="63"/>
      <c r="F36" s="37">
        <v>400328.24800000002</v>
      </c>
      <c r="G36" s="51" t="s">
        <v>5</v>
      </c>
      <c r="H36" s="37">
        <v>35838.21</v>
      </c>
      <c r="I36" s="37" t="s">
        <v>296</v>
      </c>
      <c r="J36" s="37">
        <v>36216.319000000003</v>
      </c>
      <c r="K36" s="51" t="s">
        <v>5</v>
      </c>
      <c r="L36" s="37">
        <v>5782.52</v>
      </c>
    </row>
    <row r="37" spans="1:12" ht="11.25" customHeight="1">
      <c r="A37" s="109">
        <v>19</v>
      </c>
      <c r="B37" s="63" t="s">
        <v>126</v>
      </c>
      <c r="C37" s="63"/>
      <c r="D37" s="63"/>
      <c r="E37" s="63"/>
      <c r="F37" s="37">
        <v>223.874</v>
      </c>
      <c r="G37" s="51" t="s">
        <v>5</v>
      </c>
      <c r="H37" s="37">
        <v>437.608</v>
      </c>
      <c r="I37" s="37" t="s">
        <v>296</v>
      </c>
      <c r="J37" s="37" t="s">
        <v>295</v>
      </c>
      <c r="K37" s="51" t="s">
        <v>5</v>
      </c>
      <c r="L37" s="37" t="s">
        <v>295</v>
      </c>
    </row>
    <row r="38" spans="1:12" ht="11.25" customHeight="1">
      <c r="A38" s="109">
        <v>20</v>
      </c>
      <c r="B38" s="63" t="s">
        <v>123</v>
      </c>
      <c r="C38" s="63"/>
      <c r="D38" s="63"/>
      <c r="E38" s="63"/>
      <c r="F38" s="37">
        <v>31517.036</v>
      </c>
      <c r="G38" s="51" t="s">
        <v>5</v>
      </c>
      <c r="H38" s="37">
        <v>6441.9560000000001</v>
      </c>
      <c r="I38" s="37" t="s">
        <v>296</v>
      </c>
      <c r="J38" s="37">
        <v>12439.942999999999</v>
      </c>
      <c r="K38" s="51" t="s">
        <v>5</v>
      </c>
      <c r="L38" s="37">
        <v>3641.4879999999998</v>
      </c>
    </row>
    <row r="39" spans="1:12" ht="12" customHeight="1" thickBot="1">
      <c r="A39" s="54"/>
      <c r="B39" s="54"/>
      <c r="C39" s="54"/>
      <c r="D39" s="54"/>
      <c r="E39" s="54"/>
      <c r="F39" s="121"/>
      <c r="G39" s="122"/>
      <c r="H39" s="121"/>
      <c r="I39" s="121"/>
      <c r="J39" s="121"/>
      <c r="K39" s="122"/>
      <c r="L39" s="121"/>
    </row>
    <row r="40" spans="1:12" ht="33" customHeight="1">
      <c r="A40" s="358" t="s">
        <v>289</v>
      </c>
      <c r="B40" s="358"/>
      <c r="C40" s="358"/>
      <c r="D40" s="358"/>
      <c r="E40" s="358"/>
      <c r="F40" s="358"/>
      <c r="G40" s="358"/>
      <c r="H40" s="358"/>
      <c r="I40" s="358"/>
      <c r="J40" s="358"/>
      <c r="K40" s="358"/>
      <c r="L40" s="358"/>
    </row>
    <row r="41" spans="1:12">
      <c r="A41" s="158"/>
    </row>
  </sheetData>
  <sheetProtection formatCells="0" formatColumns="0" formatRows="0"/>
  <mergeCells count="6">
    <mergeCell ref="A40:L40"/>
    <mergeCell ref="J6:L6"/>
    <mergeCell ref="K7:L7"/>
    <mergeCell ref="A11:B11"/>
    <mergeCell ref="F6:H6"/>
    <mergeCell ref="G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dimension ref="A1:N41"/>
  <sheetViews>
    <sheetView zoomScaleNormal="100" workbookViewId="0">
      <selection activeCell="A5" sqref="A5"/>
    </sheetView>
  </sheetViews>
  <sheetFormatPr defaultRowHeight="12.75"/>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0.42578125" style="1" customWidth="1"/>
    <col min="11" max="11" width="1.85546875" style="1" bestFit="1" customWidth="1"/>
    <col min="12" max="12" width="5.7109375" style="1" bestFit="1" customWidth="1"/>
    <col min="13" max="16384" width="9.140625" style="1"/>
  </cols>
  <sheetData>
    <row r="1" spans="1:14" ht="6.75" customHeight="1"/>
    <row r="2" spans="1:14" ht="15" customHeight="1">
      <c r="A2" s="193" t="s">
        <v>351</v>
      </c>
      <c r="B2" s="20"/>
      <c r="C2" s="20"/>
      <c r="D2" s="20"/>
      <c r="E2" s="20"/>
      <c r="F2" s="20"/>
      <c r="G2" s="20"/>
      <c r="H2" s="20"/>
      <c r="I2" s="20"/>
      <c r="J2" s="20"/>
      <c r="K2" s="20"/>
      <c r="L2" s="20"/>
      <c r="N2" s="308"/>
    </row>
    <row r="3" spans="1:14" ht="15" customHeight="1">
      <c r="A3" s="193" t="s">
        <v>306</v>
      </c>
      <c r="B3" s="20"/>
      <c r="C3" s="20"/>
      <c r="D3" s="20"/>
      <c r="E3" s="20"/>
      <c r="F3" s="20"/>
      <c r="G3" s="20"/>
      <c r="H3" s="20"/>
      <c r="I3" s="20"/>
      <c r="J3" s="20"/>
      <c r="K3" s="20"/>
      <c r="L3" s="20"/>
    </row>
    <row r="4" spans="1:14" ht="15" customHeight="1">
      <c r="A4" s="198" t="s">
        <v>352</v>
      </c>
      <c r="B4" s="20"/>
      <c r="C4" s="20"/>
      <c r="D4" s="20"/>
      <c r="E4" s="20"/>
      <c r="F4" s="20"/>
      <c r="G4" s="20"/>
      <c r="H4" s="20"/>
      <c r="I4" s="20"/>
      <c r="J4" s="20"/>
      <c r="K4" s="20"/>
      <c r="L4" s="20"/>
    </row>
    <row r="5" spans="1:14" ht="13.5" thickBot="1">
      <c r="A5" s="299" t="s">
        <v>307</v>
      </c>
      <c r="B5" s="45"/>
      <c r="C5" s="45"/>
      <c r="D5" s="45"/>
      <c r="E5" s="45"/>
      <c r="F5" s="45"/>
      <c r="G5" s="45"/>
      <c r="H5" s="45"/>
      <c r="I5" s="45"/>
      <c r="J5" s="45"/>
      <c r="K5" s="45"/>
      <c r="L5" s="45"/>
    </row>
    <row r="6" spans="1:14" ht="36.75" customHeight="1">
      <c r="A6" s="36" t="s">
        <v>56</v>
      </c>
      <c r="B6" s="36" t="s">
        <v>154</v>
      </c>
      <c r="C6" s="36"/>
      <c r="D6" s="36"/>
      <c r="E6" s="36"/>
      <c r="F6" s="356" t="s">
        <v>252</v>
      </c>
      <c r="G6" s="356"/>
      <c r="H6" s="356"/>
      <c r="I6" s="104"/>
      <c r="J6" s="347" t="s">
        <v>277</v>
      </c>
      <c r="K6" s="347"/>
      <c r="L6" s="347"/>
    </row>
    <row r="7" spans="1:14" ht="14.25" customHeight="1" thickBot="1">
      <c r="A7" s="54"/>
      <c r="B7" s="54"/>
      <c r="C7" s="54"/>
      <c r="D7" s="54"/>
      <c r="E7" s="54"/>
      <c r="F7" s="28" t="s">
        <v>24</v>
      </c>
      <c r="G7" s="337" t="s">
        <v>136</v>
      </c>
      <c r="H7" s="337"/>
      <c r="I7" s="110"/>
      <c r="J7" s="28" t="s">
        <v>24</v>
      </c>
      <c r="K7" s="337" t="s">
        <v>136</v>
      </c>
      <c r="L7" s="337"/>
    </row>
    <row r="8" spans="1:14" ht="12" customHeight="1">
      <c r="A8" s="64"/>
      <c r="B8" s="64"/>
      <c r="C8" s="64"/>
      <c r="D8" s="64"/>
      <c r="E8" s="64"/>
      <c r="F8" s="104"/>
      <c r="G8" s="104"/>
      <c r="H8" s="104"/>
      <c r="I8" s="104"/>
      <c r="J8" s="104"/>
      <c r="K8" s="104"/>
      <c r="L8" s="104"/>
    </row>
    <row r="9" spans="1:14" ht="12" hidden="1" customHeight="1">
      <c r="A9" s="64"/>
      <c r="B9" s="64"/>
      <c r="C9" s="64"/>
      <c r="D9" s="64"/>
      <c r="E9" s="64"/>
      <c r="F9" s="104"/>
      <c r="G9" s="104"/>
      <c r="H9" s="104"/>
      <c r="I9" s="104"/>
      <c r="J9" s="104"/>
      <c r="K9" s="104"/>
      <c r="L9" s="104"/>
    </row>
    <row r="10" spans="1:14" ht="12" hidden="1" customHeight="1">
      <c r="A10" s="64"/>
      <c r="B10" s="64"/>
      <c r="C10" s="64"/>
      <c r="D10" s="64"/>
      <c r="E10" s="64"/>
      <c r="F10" s="104"/>
      <c r="G10" s="104"/>
      <c r="H10" s="104"/>
      <c r="I10" s="104"/>
      <c r="J10" s="104"/>
      <c r="K10" s="104"/>
      <c r="L10" s="104"/>
    </row>
    <row r="11" spans="1:14" ht="12" customHeight="1">
      <c r="A11" s="354" t="s">
        <v>24</v>
      </c>
      <c r="B11" s="354"/>
      <c r="C11" s="36"/>
      <c r="D11" s="36"/>
      <c r="E11" s="36"/>
      <c r="F11" s="71">
        <v>22804.296999999999</v>
      </c>
      <c r="G11" s="51" t="s">
        <v>5</v>
      </c>
      <c r="H11" s="71">
        <v>1417.2239999999999</v>
      </c>
      <c r="I11" s="71" t="s">
        <v>296</v>
      </c>
      <c r="J11" s="71">
        <v>14424.611999999999</v>
      </c>
      <c r="K11" s="51" t="s">
        <v>5</v>
      </c>
      <c r="L11" s="71">
        <v>1261.827</v>
      </c>
      <c r="M11" s="20"/>
    </row>
    <row r="12" spans="1:14" ht="12" customHeight="1">
      <c r="A12" s="64"/>
      <c r="B12" s="64"/>
      <c r="C12" s="64"/>
      <c r="D12" s="64"/>
      <c r="E12" s="64"/>
      <c r="F12" s="104"/>
      <c r="G12" s="61"/>
      <c r="H12" s="104"/>
      <c r="I12" s="104"/>
      <c r="J12" s="104"/>
      <c r="K12" s="61"/>
      <c r="L12" s="104"/>
    </row>
    <row r="13" spans="1:14" s="109" customFormat="1" ht="11.25" customHeight="1">
      <c r="A13" s="109">
        <v>1</v>
      </c>
      <c r="B13" s="109" t="s">
        <v>124</v>
      </c>
      <c r="F13" s="37">
        <v>1944.232</v>
      </c>
      <c r="G13" s="51" t="s">
        <v>5</v>
      </c>
      <c r="H13" s="37">
        <v>241.81399999999999</v>
      </c>
      <c r="I13" s="37" t="s">
        <v>296</v>
      </c>
      <c r="J13" s="37">
        <v>1717.0360000000001</v>
      </c>
      <c r="K13" s="51" t="s">
        <v>5</v>
      </c>
      <c r="L13" s="37">
        <v>231.256</v>
      </c>
      <c r="N13" s="208"/>
    </row>
    <row r="14" spans="1:14" ht="11.25" customHeight="1">
      <c r="A14" s="63"/>
      <c r="B14" s="73" t="s">
        <v>106</v>
      </c>
      <c r="C14" s="73"/>
      <c r="D14" s="73"/>
      <c r="E14" s="73"/>
      <c r="F14" s="37">
        <v>1121.0350000000001</v>
      </c>
      <c r="G14" s="51" t="s">
        <v>5</v>
      </c>
      <c r="H14" s="37">
        <v>130.26400000000001</v>
      </c>
      <c r="I14" s="37" t="s">
        <v>296</v>
      </c>
      <c r="J14" s="37">
        <v>1118.0830000000001</v>
      </c>
      <c r="K14" s="51" t="s">
        <v>5</v>
      </c>
      <c r="L14" s="37">
        <v>132.321</v>
      </c>
    </row>
    <row r="15" spans="1:14" ht="11.25" customHeight="1">
      <c r="A15" s="109">
        <v>2</v>
      </c>
      <c r="B15" s="63" t="s">
        <v>107</v>
      </c>
      <c r="C15" s="63"/>
      <c r="D15" s="63"/>
      <c r="E15" s="63"/>
      <c r="F15" s="37">
        <v>4.6689999999999996</v>
      </c>
      <c r="G15" s="51" t="s">
        <v>5</v>
      </c>
      <c r="H15" s="37">
        <v>7.0060000000000002</v>
      </c>
      <c r="I15" s="37" t="s">
        <v>296</v>
      </c>
      <c r="J15" s="37">
        <v>0.61599999999999999</v>
      </c>
      <c r="K15" s="51" t="s">
        <v>5</v>
      </c>
      <c r="L15" s="37">
        <v>1.204</v>
      </c>
    </row>
    <row r="16" spans="1:14" ht="11.25" customHeight="1">
      <c r="A16" s="109">
        <v>3</v>
      </c>
      <c r="B16" s="63" t="s">
        <v>155</v>
      </c>
      <c r="C16" s="63"/>
      <c r="D16" s="63"/>
      <c r="E16" s="63"/>
      <c r="F16" s="37">
        <v>6012.5429999999997</v>
      </c>
      <c r="G16" s="51" t="s">
        <v>5</v>
      </c>
      <c r="H16" s="37">
        <v>1080.05</v>
      </c>
      <c r="I16" s="37" t="s">
        <v>296</v>
      </c>
      <c r="J16" s="37">
        <v>5507.3829999999998</v>
      </c>
      <c r="K16" s="51" t="s">
        <v>5</v>
      </c>
      <c r="L16" s="37">
        <v>1023.6609999999999</v>
      </c>
    </row>
    <row r="17" spans="1:12" ht="11.25" customHeight="1">
      <c r="A17" s="109"/>
      <c r="B17" s="73" t="s">
        <v>108</v>
      </c>
      <c r="C17" s="73"/>
      <c r="D17" s="73"/>
      <c r="E17" s="73"/>
      <c r="F17" s="37">
        <v>5826.8860000000004</v>
      </c>
      <c r="G17" s="51" t="s">
        <v>5</v>
      </c>
      <c r="H17" s="37">
        <v>1078.48</v>
      </c>
      <c r="I17" s="37" t="s">
        <v>296</v>
      </c>
      <c r="J17" s="37">
        <v>5352.4669999999996</v>
      </c>
      <c r="K17" s="51" t="s">
        <v>5</v>
      </c>
      <c r="L17" s="37">
        <v>1022.037</v>
      </c>
    </row>
    <row r="18" spans="1:12" ht="11.25" customHeight="1">
      <c r="A18" s="109">
        <v>4</v>
      </c>
      <c r="B18" s="63" t="s">
        <v>109</v>
      </c>
      <c r="C18" s="63"/>
      <c r="D18" s="63"/>
      <c r="E18" s="63"/>
      <c r="F18" s="37">
        <v>2379.5970000000002</v>
      </c>
      <c r="G18" s="51" t="s">
        <v>5</v>
      </c>
      <c r="H18" s="37">
        <v>409.85199999999998</v>
      </c>
      <c r="I18" s="37" t="s">
        <v>296</v>
      </c>
      <c r="J18" s="37">
        <v>770.03899999999999</v>
      </c>
      <c r="K18" s="51" t="s">
        <v>5</v>
      </c>
      <c r="L18" s="37">
        <v>152.05500000000001</v>
      </c>
    </row>
    <row r="19" spans="1:12" ht="11.25" customHeight="1">
      <c r="A19" s="109">
        <v>5</v>
      </c>
      <c r="B19" s="63" t="s">
        <v>156</v>
      </c>
      <c r="C19" s="63"/>
      <c r="D19" s="63"/>
      <c r="E19" s="63"/>
      <c r="F19" s="37">
        <v>136.761</v>
      </c>
      <c r="G19" s="51" t="s">
        <v>5</v>
      </c>
      <c r="H19" s="37">
        <v>51.24</v>
      </c>
      <c r="I19" s="37" t="s">
        <v>296</v>
      </c>
      <c r="J19" s="37">
        <v>39.726999999999997</v>
      </c>
      <c r="K19" s="51" t="s">
        <v>5</v>
      </c>
      <c r="L19" s="37">
        <v>23.917000000000002</v>
      </c>
    </row>
    <row r="20" spans="1:12" ht="11.25" customHeight="1">
      <c r="A20" s="109">
        <v>6</v>
      </c>
      <c r="B20" s="63" t="s">
        <v>157</v>
      </c>
      <c r="C20" s="63"/>
      <c r="D20" s="63"/>
      <c r="E20" s="63"/>
      <c r="F20" s="37">
        <v>1693.8109999999999</v>
      </c>
      <c r="G20" s="51" t="s">
        <v>5</v>
      </c>
      <c r="H20" s="37">
        <v>465.22</v>
      </c>
      <c r="I20" s="37" t="s">
        <v>296</v>
      </c>
      <c r="J20" s="37">
        <v>1405.893</v>
      </c>
      <c r="K20" s="51" t="s">
        <v>5</v>
      </c>
      <c r="L20" s="37">
        <v>449.05500000000001</v>
      </c>
    </row>
    <row r="21" spans="1:12" ht="11.25" customHeight="1">
      <c r="A21" s="109"/>
      <c r="B21" s="73" t="s">
        <v>110</v>
      </c>
      <c r="C21" s="73"/>
      <c r="D21" s="73"/>
      <c r="E21" s="73"/>
      <c r="F21" s="37">
        <v>469.67599999999999</v>
      </c>
      <c r="G21" s="51" t="s">
        <v>5</v>
      </c>
      <c r="H21" s="37">
        <v>275.58300000000003</v>
      </c>
      <c r="I21" s="37" t="s">
        <v>296</v>
      </c>
      <c r="J21" s="37">
        <v>378.56400000000002</v>
      </c>
      <c r="K21" s="51" t="s">
        <v>5</v>
      </c>
      <c r="L21" s="37">
        <v>259.55599999999998</v>
      </c>
    </row>
    <row r="22" spans="1:12" ht="11.25" customHeight="1">
      <c r="A22" s="109"/>
      <c r="B22" s="73" t="s">
        <v>111</v>
      </c>
      <c r="C22" s="73"/>
      <c r="D22" s="73"/>
      <c r="E22" s="73"/>
      <c r="F22" s="37">
        <v>658.74800000000005</v>
      </c>
      <c r="G22" s="51" t="s">
        <v>5</v>
      </c>
      <c r="H22" s="37">
        <v>349.80500000000001</v>
      </c>
      <c r="I22" s="37" t="s">
        <v>296</v>
      </c>
      <c r="J22" s="37">
        <v>603.64300000000003</v>
      </c>
      <c r="K22" s="51" t="s">
        <v>5</v>
      </c>
      <c r="L22" s="37">
        <v>346.81799999999998</v>
      </c>
    </row>
    <row r="23" spans="1:12" ht="11.25" customHeight="1">
      <c r="A23" s="109"/>
      <c r="B23" s="73" t="s">
        <v>112</v>
      </c>
      <c r="C23" s="73"/>
      <c r="D23" s="73"/>
      <c r="E23" s="73"/>
      <c r="F23" s="37">
        <v>231.636</v>
      </c>
      <c r="G23" s="51" t="s">
        <v>5</v>
      </c>
      <c r="H23" s="37">
        <v>73.486999999999995</v>
      </c>
      <c r="I23" s="37" t="s">
        <v>296</v>
      </c>
      <c r="J23" s="37">
        <v>173.06399999999999</v>
      </c>
      <c r="K23" s="51" t="s">
        <v>5</v>
      </c>
      <c r="L23" s="37">
        <v>70.504000000000005</v>
      </c>
    </row>
    <row r="24" spans="1:12" ht="11.25" customHeight="1">
      <c r="A24" s="109">
        <v>7</v>
      </c>
      <c r="B24" s="63" t="s">
        <v>158</v>
      </c>
      <c r="C24" s="63"/>
      <c r="D24" s="63"/>
      <c r="E24" s="63"/>
      <c r="F24" s="37">
        <v>641.55999999999995</v>
      </c>
      <c r="G24" s="51" t="s">
        <v>5</v>
      </c>
      <c r="H24" s="37">
        <v>156.15600000000001</v>
      </c>
      <c r="I24" s="37" t="s">
        <v>296</v>
      </c>
      <c r="J24" s="37">
        <v>576.83199999999999</v>
      </c>
      <c r="K24" s="51" t="s">
        <v>5</v>
      </c>
      <c r="L24" s="37">
        <v>160.08699999999999</v>
      </c>
    </row>
    <row r="25" spans="1:12" ht="11.25" customHeight="1">
      <c r="A25" s="109"/>
      <c r="B25" s="73" t="s">
        <v>113</v>
      </c>
      <c r="C25" s="73"/>
      <c r="D25" s="73"/>
      <c r="E25" s="73"/>
      <c r="F25" s="37">
        <v>639.49300000000005</v>
      </c>
      <c r="G25" s="51" t="s">
        <v>5</v>
      </c>
      <c r="H25" s="37">
        <v>156.143</v>
      </c>
      <c r="I25" s="37" t="s">
        <v>296</v>
      </c>
      <c r="J25" s="37">
        <v>575.47</v>
      </c>
      <c r="K25" s="51" t="s">
        <v>5</v>
      </c>
      <c r="L25" s="37">
        <v>160.07900000000001</v>
      </c>
    </row>
    <row r="26" spans="1:12" ht="11.25" customHeight="1">
      <c r="A26" s="109">
        <v>8</v>
      </c>
      <c r="B26" s="63" t="s">
        <v>125</v>
      </c>
      <c r="C26" s="63"/>
      <c r="D26" s="63"/>
      <c r="E26" s="63"/>
      <c r="F26" s="37">
        <v>291.30099999999999</v>
      </c>
      <c r="G26" s="51" t="s">
        <v>5</v>
      </c>
      <c r="H26" s="37">
        <v>86.527000000000001</v>
      </c>
      <c r="I26" s="37" t="s">
        <v>296</v>
      </c>
      <c r="J26" s="37">
        <v>207.40600000000001</v>
      </c>
      <c r="K26" s="51" t="s">
        <v>5</v>
      </c>
      <c r="L26" s="37">
        <v>79.22</v>
      </c>
    </row>
    <row r="27" spans="1:12" ht="11.25" customHeight="1">
      <c r="A27" s="109">
        <v>9</v>
      </c>
      <c r="B27" s="63" t="s">
        <v>114</v>
      </c>
      <c r="C27" s="63"/>
      <c r="D27" s="63"/>
      <c r="E27" s="63"/>
      <c r="F27" s="37">
        <v>615.904</v>
      </c>
      <c r="G27" s="51" t="s">
        <v>5</v>
      </c>
      <c r="H27" s="37">
        <v>107.212</v>
      </c>
      <c r="I27" s="37" t="s">
        <v>296</v>
      </c>
      <c r="J27" s="37">
        <v>525.447</v>
      </c>
      <c r="K27" s="51" t="s">
        <v>5</v>
      </c>
      <c r="L27" s="37">
        <v>101.28100000000001</v>
      </c>
    </row>
    <row r="28" spans="1:12" ht="11.25" customHeight="1">
      <c r="A28" s="109">
        <v>10</v>
      </c>
      <c r="B28" s="63" t="s">
        <v>115</v>
      </c>
      <c r="C28" s="63"/>
      <c r="D28" s="63"/>
      <c r="E28" s="63"/>
      <c r="F28" s="37">
        <v>586.00800000000004</v>
      </c>
      <c r="G28" s="51" t="s">
        <v>5</v>
      </c>
      <c r="H28" s="37">
        <v>134.029</v>
      </c>
      <c r="I28" s="37" t="s">
        <v>296</v>
      </c>
      <c r="J28" s="37">
        <v>314.93400000000003</v>
      </c>
      <c r="K28" s="51" t="s">
        <v>5</v>
      </c>
      <c r="L28" s="37">
        <v>74.421999999999997</v>
      </c>
    </row>
    <row r="29" spans="1:12" ht="11.25" customHeight="1">
      <c r="A29" s="109">
        <v>11</v>
      </c>
      <c r="B29" s="63" t="s">
        <v>116</v>
      </c>
      <c r="C29" s="63"/>
      <c r="D29" s="63"/>
      <c r="E29" s="63"/>
      <c r="F29" s="37">
        <v>572.37699999999995</v>
      </c>
      <c r="G29" s="51" t="s">
        <v>5</v>
      </c>
      <c r="H29" s="37">
        <v>122.595</v>
      </c>
      <c r="I29" s="37" t="s">
        <v>296</v>
      </c>
      <c r="J29" s="37">
        <v>288.32299999999998</v>
      </c>
      <c r="K29" s="51" t="s">
        <v>5</v>
      </c>
      <c r="L29" s="37">
        <v>72.682000000000002</v>
      </c>
    </row>
    <row r="30" spans="1:12" ht="11.25" customHeight="1">
      <c r="A30" s="109">
        <v>12</v>
      </c>
      <c r="B30" s="63" t="s">
        <v>117</v>
      </c>
      <c r="C30" s="63"/>
      <c r="D30" s="63"/>
      <c r="E30" s="63"/>
      <c r="F30" s="37">
        <v>192.70699999999999</v>
      </c>
      <c r="G30" s="51" t="s">
        <v>5</v>
      </c>
      <c r="H30" s="37">
        <v>59.655999999999999</v>
      </c>
      <c r="I30" s="37" t="s">
        <v>296</v>
      </c>
      <c r="J30" s="37">
        <v>83.454999999999998</v>
      </c>
      <c r="K30" s="51" t="s">
        <v>5</v>
      </c>
      <c r="L30" s="37">
        <v>41.774999999999999</v>
      </c>
    </row>
    <row r="31" spans="1:12" ht="11.25" customHeight="1">
      <c r="A31" s="109">
        <v>13</v>
      </c>
      <c r="B31" s="63" t="s">
        <v>118</v>
      </c>
      <c r="C31" s="63"/>
      <c r="D31" s="63"/>
      <c r="E31" s="63"/>
      <c r="F31" s="37">
        <v>248.905</v>
      </c>
      <c r="G31" s="51" t="s">
        <v>5</v>
      </c>
      <c r="H31" s="37">
        <v>138.62799999999999</v>
      </c>
      <c r="I31" s="37" t="s">
        <v>296</v>
      </c>
      <c r="J31" s="37">
        <v>164.31299999999999</v>
      </c>
      <c r="K31" s="51" t="s">
        <v>5</v>
      </c>
      <c r="L31" s="37">
        <v>127.67400000000001</v>
      </c>
    </row>
    <row r="32" spans="1:12" ht="11.25" customHeight="1">
      <c r="A32" s="109">
        <v>14</v>
      </c>
      <c r="B32" s="63" t="s">
        <v>159</v>
      </c>
      <c r="C32" s="63"/>
      <c r="D32" s="63"/>
      <c r="E32" s="63"/>
      <c r="F32" s="37">
        <v>2098.0320000000002</v>
      </c>
      <c r="G32" s="51" t="s">
        <v>5</v>
      </c>
      <c r="H32" s="37">
        <v>364.32400000000001</v>
      </c>
      <c r="I32" s="37" t="s">
        <v>296</v>
      </c>
      <c r="J32" s="37">
        <v>1065.9659999999999</v>
      </c>
      <c r="K32" s="51" t="s">
        <v>5</v>
      </c>
      <c r="L32" s="37">
        <v>285.51799999999997</v>
      </c>
    </row>
    <row r="33" spans="1:12" ht="11.25" customHeight="1">
      <c r="A33" s="109">
        <v>15</v>
      </c>
      <c r="B33" s="63" t="s">
        <v>119</v>
      </c>
      <c r="C33" s="63"/>
      <c r="D33" s="63"/>
      <c r="E33" s="63"/>
      <c r="F33" s="37">
        <v>583.35599999999999</v>
      </c>
      <c r="G33" s="51" t="s">
        <v>5</v>
      </c>
      <c r="H33" s="37">
        <v>158.267</v>
      </c>
      <c r="I33" s="37" t="s">
        <v>296</v>
      </c>
      <c r="J33" s="37">
        <v>104.29</v>
      </c>
      <c r="K33" s="51" t="s">
        <v>5</v>
      </c>
      <c r="L33" s="37">
        <v>30.209</v>
      </c>
    </row>
    <row r="34" spans="1:12" ht="11.25" customHeight="1">
      <c r="A34" s="109">
        <v>16</v>
      </c>
      <c r="B34" s="63" t="s">
        <v>120</v>
      </c>
      <c r="C34" s="63"/>
      <c r="D34" s="63"/>
      <c r="E34" s="63"/>
      <c r="F34" s="37">
        <v>1431.7470000000001</v>
      </c>
      <c r="G34" s="51" t="s">
        <v>5</v>
      </c>
      <c r="H34" s="37">
        <v>240.33699999999999</v>
      </c>
      <c r="I34" s="37" t="s">
        <v>296</v>
      </c>
      <c r="J34" s="37">
        <v>281.30500000000001</v>
      </c>
      <c r="K34" s="51" t="s">
        <v>5</v>
      </c>
      <c r="L34" s="37">
        <v>112.07299999999999</v>
      </c>
    </row>
    <row r="35" spans="1:12" ht="11.25" customHeight="1">
      <c r="A35" s="109">
        <v>17</v>
      </c>
      <c r="B35" s="63" t="s">
        <v>121</v>
      </c>
      <c r="C35" s="63"/>
      <c r="D35" s="63"/>
      <c r="E35" s="63"/>
      <c r="F35" s="37">
        <v>151.88</v>
      </c>
      <c r="G35" s="51" t="s">
        <v>5</v>
      </c>
      <c r="H35" s="37">
        <v>70.236000000000004</v>
      </c>
      <c r="I35" s="37" t="s">
        <v>296</v>
      </c>
      <c r="J35" s="37">
        <v>103.89100000000001</v>
      </c>
      <c r="K35" s="51" t="s">
        <v>5</v>
      </c>
      <c r="L35" s="37">
        <v>60.603000000000002</v>
      </c>
    </row>
    <row r="36" spans="1:12" ht="11.25" customHeight="1">
      <c r="A36" s="109">
        <v>18</v>
      </c>
      <c r="B36" s="63" t="s">
        <v>122</v>
      </c>
      <c r="C36" s="63"/>
      <c r="D36" s="63"/>
      <c r="E36" s="63"/>
      <c r="F36" s="37">
        <v>2573.6010000000001</v>
      </c>
      <c r="G36" s="51" t="s">
        <v>5</v>
      </c>
      <c r="H36" s="37">
        <v>360.11599999999999</v>
      </c>
      <c r="I36" s="37" t="s">
        <v>296</v>
      </c>
      <c r="J36" s="37">
        <v>606.53399999999999</v>
      </c>
      <c r="K36" s="51" t="s">
        <v>5</v>
      </c>
      <c r="L36" s="37">
        <v>193.51300000000001</v>
      </c>
    </row>
    <row r="37" spans="1:12" ht="11.25" customHeight="1">
      <c r="A37" s="109">
        <v>19</v>
      </c>
      <c r="B37" s="63" t="s">
        <v>126</v>
      </c>
      <c r="C37" s="63"/>
      <c r="D37" s="63"/>
      <c r="E37" s="63"/>
      <c r="F37" s="37">
        <v>0.56000000000000005</v>
      </c>
      <c r="G37" s="51" t="s">
        <v>5</v>
      </c>
      <c r="H37" s="37">
        <v>1.0940000000000001</v>
      </c>
      <c r="I37" s="37" t="s">
        <v>296</v>
      </c>
      <c r="J37" s="37" t="s">
        <v>295</v>
      </c>
      <c r="K37" s="51" t="s">
        <v>5</v>
      </c>
      <c r="L37" s="37" t="s">
        <v>295</v>
      </c>
    </row>
    <row r="38" spans="1:12" ht="11.25" customHeight="1">
      <c r="A38" s="109">
        <v>20</v>
      </c>
      <c r="B38" s="63" t="s">
        <v>123</v>
      </c>
      <c r="C38" s="63"/>
      <c r="D38" s="63"/>
      <c r="E38" s="63"/>
      <c r="F38" s="37">
        <v>644.74699999999996</v>
      </c>
      <c r="G38" s="51" t="s">
        <v>5</v>
      </c>
      <c r="H38" s="37">
        <v>364.983</v>
      </c>
      <c r="I38" s="37" t="s">
        <v>296</v>
      </c>
      <c r="J38" s="37">
        <v>541.75800000000004</v>
      </c>
      <c r="K38" s="51" t="s">
        <v>5</v>
      </c>
      <c r="L38" s="37">
        <v>361.65199999999999</v>
      </c>
    </row>
    <row r="39" spans="1:12" ht="12" customHeight="1" thickBot="1">
      <c r="A39" s="54"/>
      <c r="B39" s="54"/>
      <c r="C39" s="54"/>
      <c r="D39" s="54"/>
      <c r="E39" s="54"/>
      <c r="F39" s="121"/>
      <c r="G39" s="122"/>
      <c r="H39" s="121"/>
      <c r="I39" s="121"/>
      <c r="J39" s="121"/>
      <c r="K39" s="122"/>
      <c r="L39" s="121"/>
    </row>
    <row r="40" spans="1:12" ht="33" customHeight="1">
      <c r="A40" s="358" t="s">
        <v>289</v>
      </c>
      <c r="B40" s="358"/>
      <c r="C40" s="358"/>
      <c r="D40" s="358"/>
      <c r="E40" s="358"/>
      <c r="F40" s="358"/>
      <c r="G40" s="358"/>
      <c r="H40" s="358"/>
      <c r="I40" s="358"/>
      <c r="J40" s="358"/>
      <c r="K40" s="358"/>
      <c r="L40" s="358"/>
    </row>
    <row r="41" spans="1:12">
      <c r="A41" s="158"/>
    </row>
  </sheetData>
  <sheetProtection formatCells="0" formatColumns="0" formatRows="0"/>
  <mergeCells count="6">
    <mergeCell ref="A40:L40"/>
    <mergeCell ref="A11:B11"/>
    <mergeCell ref="F6:H6"/>
    <mergeCell ref="G7:H7"/>
    <mergeCell ref="J6:L6"/>
    <mergeCell ref="K7:L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dimension ref="A1:X31"/>
  <sheetViews>
    <sheetView zoomScaleNormal="100" workbookViewId="0">
      <selection activeCell="A5" sqref="A5"/>
    </sheetView>
  </sheetViews>
  <sheetFormatPr defaultRowHeight="12.75"/>
  <cols>
    <col min="1" max="1" width="4.28515625" style="1" customWidth="1"/>
    <col min="2" max="2" width="41.28515625" style="1" customWidth="1"/>
    <col min="3" max="3" width="1" style="1" customWidth="1"/>
    <col min="4" max="5" width="1" style="1" hidden="1" customWidth="1"/>
    <col min="6" max="6" width="8.42578125" style="1" customWidth="1"/>
    <col min="7" max="7" width="1.85546875" style="43" customWidth="1"/>
    <col min="8" max="8" width="5.42578125" style="1" customWidth="1"/>
    <col min="9" max="9" width="1.140625" style="1" customWidth="1"/>
    <col min="10" max="10" width="7" style="1" customWidth="1"/>
    <col min="11" max="11" width="1.85546875" style="43" bestFit="1" customWidth="1"/>
    <col min="12" max="12" width="6" style="1" customWidth="1"/>
    <col min="13" max="13" width="1.140625" style="1" customWidth="1"/>
    <col min="14" max="14" width="5.5703125" style="1" customWidth="1"/>
    <col min="15" max="15" width="1.85546875" style="43" bestFit="1" customWidth="1"/>
    <col min="16" max="16" width="5.7109375" style="1" bestFit="1" customWidth="1"/>
    <col min="17" max="17" width="1.140625" style="1" customWidth="1"/>
    <col min="18" max="18" width="7.7109375" style="1" customWidth="1"/>
    <col min="19" max="19" width="1.85546875" style="43" bestFit="1" customWidth="1"/>
    <col min="20" max="20" width="5.42578125" style="1" customWidth="1"/>
    <col min="21" max="16384" width="9.140625" style="1"/>
  </cols>
  <sheetData>
    <row r="1" spans="1:22" ht="6.75" customHeight="1"/>
    <row r="2" spans="1:22" ht="15">
      <c r="A2" s="193" t="s">
        <v>353</v>
      </c>
      <c r="B2" s="108"/>
      <c r="C2" s="20"/>
      <c r="D2" s="20"/>
      <c r="E2" s="20"/>
      <c r="F2" s="20"/>
      <c r="G2" s="170"/>
      <c r="H2" s="20"/>
      <c r="I2" s="20"/>
      <c r="J2" s="20"/>
      <c r="K2" s="170"/>
      <c r="L2" s="20"/>
      <c r="M2" s="20"/>
      <c r="N2" s="20"/>
      <c r="O2" s="170"/>
      <c r="P2" s="20"/>
      <c r="Q2" s="20"/>
      <c r="R2" s="20"/>
      <c r="S2" s="170"/>
      <c r="T2" s="20"/>
    </row>
    <row r="3" spans="1:22" ht="15">
      <c r="A3" s="193" t="s">
        <v>308</v>
      </c>
      <c r="B3" s="108"/>
      <c r="C3" s="20"/>
      <c r="D3" s="20"/>
      <c r="E3" s="20"/>
      <c r="F3" s="20"/>
      <c r="G3" s="170"/>
      <c r="H3" s="20"/>
      <c r="I3" s="20"/>
      <c r="J3" s="20"/>
      <c r="K3" s="170"/>
      <c r="L3" s="20"/>
      <c r="M3" s="20"/>
      <c r="N3" s="20"/>
      <c r="O3" s="170"/>
      <c r="P3" s="20"/>
      <c r="Q3" s="20"/>
      <c r="R3" s="20"/>
      <c r="S3" s="170"/>
      <c r="T3" s="20"/>
      <c r="U3" s="359"/>
      <c r="V3" s="360"/>
    </row>
    <row r="4" spans="1:22" ht="15">
      <c r="A4" s="198" t="s">
        <v>354</v>
      </c>
      <c r="B4" s="108"/>
      <c r="C4" s="20"/>
      <c r="D4" s="20"/>
      <c r="E4" s="20"/>
      <c r="F4" s="20"/>
      <c r="G4" s="170"/>
      <c r="H4" s="20"/>
      <c r="I4" s="20"/>
      <c r="J4" s="20"/>
      <c r="K4" s="170"/>
      <c r="L4" s="20"/>
      <c r="M4" s="20"/>
      <c r="N4" s="20"/>
      <c r="O4" s="170"/>
      <c r="P4" s="20"/>
      <c r="Q4" s="20"/>
      <c r="R4" s="20"/>
      <c r="S4" s="170"/>
      <c r="T4" s="20"/>
      <c r="U4" s="162"/>
      <c r="V4" s="34"/>
    </row>
    <row r="5" spans="1:22" ht="15.75" thickBot="1">
      <c r="A5" s="198" t="s">
        <v>309</v>
      </c>
      <c r="B5" s="108"/>
      <c r="C5" s="20"/>
      <c r="D5" s="20"/>
      <c r="E5" s="20"/>
      <c r="F5" s="20"/>
      <c r="G5" s="170"/>
      <c r="H5" s="20"/>
      <c r="I5" s="20"/>
      <c r="J5" s="20"/>
      <c r="K5" s="170"/>
      <c r="L5" s="20"/>
      <c r="M5" s="20"/>
      <c r="N5" s="20"/>
      <c r="O5" s="170"/>
      <c r="P5" s="20"/>
      <c r="Q5" s="20"/>
      <c r="R5" s="20"/>
      <c r="S5" s="170"/>
      <c r="T5" s="20"/>
      <c r="U5" s="162"/>
      <c r="V5" s="34"/>
    </row>
    <row r="6" spans="1:22" s="13" customFormat="1" ht="12" customHeight="1">
      <c r="A6" s="120" t="s">
        <v>56</v>
      </c>
      <c r="B6" s="120" t="s">
        <v>66</v>
      </c>
      <c r="C6" s="49"/>
      <c r="D6" s="49"/>
      <c r="E6" s="49"/>
      <c r="F6" s="336" t="s">
        <v>22</v>
      </c>
      <c r="G6" s="336"/>
      <c r="H6" s="336"/>
      <c r="I6" s="119"/>
      <c r="J6" s="336" t="s">
        <v>129</v>
      </c>
      <c r="K6" s="336"/>
      <c r="L6" s="336"/>
      <c r="M6" s="112"/>
      <c r="N6" s="336" t="s">
        <v>20</v>
      </c>
      <c r="O6" s="336"/>
      <c r="P6" s="336"/>
      <c r="Q6" s="119"/>
      <c r="R6" s="336" t="s">
        <v>164</v>
      </c>
      <c r="S6" s="336"/>
      <c r="T6" s="336"/>
    </row>
    <row r="7" spans="1:22" s="13" customFormat="1" ht="12" customHeight="1">
      <c r="A7" s="117"/>
      <c r="B7" s="117"/>
      <c r="C7" s="104"/>
      <c r="D7" s="104"/>
      <c r="E7" s="104"/>
      <c r="F7" s="338" t="s">
        <v>202</v>
      </c>
      <c r="G7" s="338"/>
      <c r="H7" s="338"/>
      <c r="I7" s="103"/>
      <c r="J7" s="338" t="s">
        <v>226</v>
      </c>
      <c r="K7" s="338"/>
      <c r="L7" s="338"/>
      <c r="M7" s="111"/>
      <c r="N7" s="338" t="s">
        <v>227</v>
      </c>
      <c r="O7" s="338"/>
      <c r="P7" s="338"/>
      <c r="Q7" s="103"/>
      <c r="R7" s="338" t="s">
        <v>21</v>
      </c>
      <c r="S7" s="338"/>
      <c r="T7" s="338"/>
    </row>
    <row r="8" spans="1:22" s="13" customFormat="1" ht="12" customHeight="1" thickBot="1">
      <c r="A8" s="53"/>
      <c r="B8" s="53"/>
      <c r="C8" s="28"/>
      <c r="D8" s="28"/>
      <c r="E8" s="28"/>
      <c r="F8" s="28" t="s">
        <v>24</v>
      </c>
      <c r="G8" s="337" t="s">
        <v>137</v>
      </c>
      <c r="H8" s="337"/>
      <c r="I8" s="110"/>
      <c r="J8" s="28" t="s">
        <v>24</v>
      </c>
      <c r="K8" s="337" t="s">
        <v>137</v>
      </c>
      <c r="L8" s="337"/>
      <c r="M8" s="110"/>
      <c r="N8" s="28" t="s">
        <v>24</v>
      </c>
      <c r="O8" s="337" t="s">
        <v>137</v>
      </c>
      <c r="P8" s="337"/>
      <c r="Q8" s="110"/>
      <c r="R8" s="28" t="s">
        <v>24</v>
      </c>
      <c r="S8" s="337" t="s">
        <v>137</v>
      </c>
      <c r="T8" s="337"/>
    </row>
    <row r="9" spans="1:22" s="13" customFormat="1" ht="11.25" customHeight="1">
      <c r="A9" s="354"/>
      <c r="B9" s="354"/>
      <c r="C9" s="36"/>
      <c r="D9" s="36"/>
      <c r="E9" s="36"/>
      <c r="F9" s="62"/>
      <c r="G9" s="62"/>
      <c r="H9" s="62"/>
      <c r="I9" s="62"/>
      <c r="J9" s="62"/>
      <c r="K9" s="62"/>
      <c r="L9" s="62"/>
      <c r="M9" s="62"/>
      <c r="N9" s="62"/>
      <c r="O9" s="62"/>
      <c r="P9" s="62"/>
      <c r="Q9" s="62"/>
      <c r="R9" s="62"/>
      <c r="S9" s="62"/>
      <c r="T9" s="62"/>
    </row>
    <row r="10" spans="1:22" s="13" customFormat="1" ht="11.25" hidden="1" customHeight="1">
      <c r="A10" s="36"/>
      <c r="B10" s="36"/>
      <c r="C10" s="36"/>
      <c r="D10" s="36"/>
      <c r="E10" s="36"/>
      <c r="F10" s="62"/>
      <c r="G10" s="62"/>
      <c r="H10" s="62"/>
      <c r="I10" s="62"/>
      <c r="J10" s="62"/>
      <c r="K10" s="62"/>
      <c r="L10" s="62"/>
      <c r="M10" s="62"/>
      <c r="N10" s="62"/>
      <c r="O10" s="62"/>
      <c r="P10" s="62"/>
      <c r="Q10" s="62"/>
      <c r="R10" s="62"/>
      <c r="S10" s="62"/>
      <c r="T10" s="62"/>
    </row>
    <row r="11" spans="1:22" s="13" customFormat="1" ht="11.25" customHeight="1">
      <c r="A11" s="354" t="s">
        <v>85</v>
      </c>
      <c r="B11" s="354"/>
      <c r="C11" s="354"/>
      <c r="D11" s="36"/>
      <c r="E11" s="36"/>
      <c r="F11" s="71">
        <v>414.80500000000001</v>
      </c>
      <c r="G11" s="314" t="s">
        <v>5</v>
      </c>
      <c r="H11" s="71">
        <v>72.087999999999994</v>
      </c>
      <c r="I11" s="13" t="s">
        <v>296</v>
      </c>
      <c r="J11" s="71">
        <v>56638.633999999998</v>
      </c>
      <c r="K11" s="314" t="s">
        <v>5</v>
      </c>
      <c r="L11" s="71">
        <v>8632.5769999999993</v>
      </c>
      <c r="M11" s="13" t="s">
        <v>296</v>
      </c>
      <c r="N11" s="71">
        <v>10188.216</v>
      </c>
      <c r="O11" s="314" t="s">
        <v>5</v>
      </c>
      <c r="P11" s="71">
        <v>1912.164</v>
      </c>
      <c r="Q11" s="13" t="s">
        <v>296</v>
      </c>
      <c r="R11" s="71">
        <v>1341.7239999999999</v>
      </c>
      <c r="S11" s="314" t="s">
        <v>5</v>
      </c>
      <c r="T11" s="71">
        <v>217.24600000000001</v>
      </c>
      <c r="U11" s="62"/>
    </row>
    <row r="12" spans="1:22" s="13" customFormat="1" ht="11.25" customHeight="1">
      <c r="A12" s="353"/>
      <c r="B12" s="353"/>
      <c r="C12" s="60"/>
      <c r="D12" s="60"/>
      <c r="E12" s="60"/>
      <c r="F12" s="38" t="s">
        <v>296</v>
      </c>
      <c r="G12" s="51"/>
      <c r="H12" s="38" t="s">
        <v>296</v>
      </c>
      <c r="I12" s="38" t="s">
        <v>296</v>
      </c>
      <c r="J12" s="38" t="s">
        <v>296</v>
      </c>
      <c r="K12" s="51"/>
      <c r="L12" s="38" t="s">
        <v>296</v>
      </c>
      <c r="M12" s="38" t="s">
        <v>296</v>
      </c>
      <c r="N12" s="38" t="s">
        <v>296</v>
      </c>
      <c r="O12" s="51"/>
      <c r="P12" s="38" t="s">
        <v>296</v>
      </c>
      <c r="Q12" s="38" t="s">
        <v>296</v>
      </c>
      <c r="R12" s="38" t="s">
        <v>296</v>
      </c>
      <c r="S12" s="51"/>
      <c r="T12" s="38" t="s">
        <v>296</v>
      </c>
    </row>
    <row r="13" spans="1:22" s="13" customFormat="1" ht="11.25" customHeight="1">
      <c r="A13" s="63">
        <v>1</v>
      </c>
      <c r="B13" s="125" t="s">
        <v>67</v>
      </c>
      <c r="C13" s="125"/>
      <c r="D13" s="125"/>
      <c r="E13" s="125"/>
      <c r="F13" s="37">
        <v>11.167</v>
      </c>
      <c r="G13" s="124" t="s">
        <v>5</v>
      </c>
      <c r="H13" s="37">
        <v>12.657</v>
      </c>
      <c r="I13" s="37" t="s">
        <v>296</v>
      </c>
      <c r="J13" s="37">
        <v>1072.539</v>
      </c>
      <c r="K13" s="124" t="s">
        <v>5</v>
      </c>
      <c r="L13" s="37">
        <v>1016.771</v>
      </c>
      <c r="M13" s="37" t="s">
        <v>296</v>
      </c>
      <c r="N13" s="37">
        <v>79.063000000000002</v>
      </c>
      <c r="O13" s="124" t="s">
        <v>5</v>
      </c>
      <c r="P13" s="37">
        <v>81.488</v>
      </c>
      <c r="Q13" s="37" t="s">
        <v>296</v>
      </c>
      <c r="R13" s="37">
        <v>11.015000000000001</v>
      </c>
      <c r="S13" s="124" t="s">
        <v>5</v>
      </c>
      <c r="T13" s="37">
        <v>10.587</v>
      </c>
    </row>
    <row r="14" spans="1:22" s="13" customFormat="1" ht="11.25" customHeight="1">
      <c r="A14" s="63">
        <v>2</v>
      </c>
      <c r="B14" s="125" t="s">
        <v>162</v>
      </c>
      <c r="C14" s="125"/>
      <c r="D14" s="125"/>
      <c r="E14" s="125"/>
      <c r="F14" s="37">
        <v>34.01</v>
      </c>
      <c r="G14" s="124" t="s">
        <v>5</v>
      </c>
      <c r="H14" s="37">
        <v>15.231999999999999</v>
      </c>
      <c r="I14" s="37" t="s">
        <v>296</v>
      </c>
      <c r="J14" s="37">
        <v>9556.3799999999992</v>
      </c>
      <c r="K14" s="124" t="s">
        <v>5</v>
      </c>
      <c r="L14" s="37">
        <v>4623.17</v>
      </c>
      <c r="M14" s="37" t="s">
        <v>296</v>
      </c>
      <c r="N14" s="37">
        <v>573.29999999999995</v>
      </c>
      <c r="O14" s="124" t="s">
        <v>5</v>
      </c>
      <c r="P14" s="37">
        <v>270.68900000000002</v>
      </c>
      <c r="Q14" s="37" t="s">
        <v>296</v>
      </c>
      <c r="R14" s="37">
        <v>162.983</v>
      </c>
      <c r="S14" s="124" t="s">
        <v>5</v>
      </c>
      <c r="T14" s="37">
        <v>81.908000000000001</v>
      </c>
    </row>
    <row r="15" spans="1:22" s="13" customFormat="1" ht="11.25" customHeight="1">
      <c r="A15" s="63">
        <v>3</v>
      </c>
      <c r="B15" s="125" t="s">
        <v>68</v>
      </c>
      <c r="C15" s="125"/>
      <c r="D15" s="125"/>
      <c r="E15" s="125"/>
      <c r="F15" s="37">
        <v>281.22800000000001</v>
      </c>
      <c r="G15" s="124" t="s">
        <v>5</v>
      </c>
      <c r="H15" s="37">
        <v>52.222000000000001</v>
      </c>
      <c r="I15" s="37" t="s">
        <v>296</v>
      </c>
      <c r="J15" s="37">
        <v>34974.828000000001</v>
      </c>
      <c r="K15" s="124" t="s">
        <v>5</v>
      </c>
      <c r="L15" s="37">
        <v>6179.6989999999996</v>
      </c>
      <c r="M15" s="37" t="s">
        <v>296</v>
      </c>
      <c r="N15" s="37">
        <v>7236.72</v>
      </c>
      <c r="O15" s="124" t="s">
        <v>5</v>
      </c>
      <c r="P15" s="37">
        <v>1650.2750000000001</v>
      </c>
      <c r="Q15" s="37" t="s">
        <v>296</v>
      </c>
      <c r="R15" s="37">
        <v>831.42499999999995</v>
      </c>
      <c r="S15" s="124" t="s">
        <v>5</v>
      </c>
      <c r="T15" s="37">
        <v>157.74600000000001</v>
      </c>
    </row>
    <row r="16" spans="1:22" s="13" customFormat="1" ht="11.25" customHeight="1">
      <c r="A16" s="63" t="s">
        <v>69</v>
      </c>
      <c r="B16" s="125" t="s">
        <v>70</v>
      </c>
      <c r="C16" s="125"/>
      <c r="D16" s="125"/>
      <c r="E16" s="125"/>
      <c r="F16" s="37">
        <v>0.77600000000000002</v>
      </c>
      <c r="G16" s="124" t="s">
        <v>127</v>
      </c>
      <c r="H16" s="37">
        <v>1.25</v>
      </c>
      <c r="I16" s="37" t="s">
        <v>296</v>
      </c>
      <c r="J16" s="37">
        <v>254.44399999999999</v>
      </c>
      <c r="K16" s="124" t="s">
        <v>127</v>
      </c>
      <c r="L16" s="37">
        <v>482.40499999999997</v>
      </c>
      <c r="M16" s="37" t="s">
        <v>296</v>
      </c>
      <c r="N16" s="37">
        <v>22.463000000000001</v>
      </c>
      <c r="O16" s="124" t="s">
        <v>127</v>
      </c>
      <c r="P16" s="37">
        <v>43.613999999999997</v>
      </c>
      <c r="Q16" s="37" t="s">
        <v>296</v>
      </c>
      <c r="R16" s="37">
        <v>9.5129999999999999</v>
      </c>
      <c r="S16" s="124" t="s">
        <v>127</v>
      </c>
      <c r="T16" s="37">
        <v>18.584</v>
      </c>
    </row>
    <row r="17" spans="1:24" s="13" customFormat="1" ht="11.25" customHeight="1">
      <c r="A17" s="63" t="s">
        <v>71</v>
      </c>
      <c r="B17" s="125" t="s">
        <v>72</v>
      </c>
      <c r="C17" s="125"/>
      <c r="D17" s="125"/>
      <c r="E17" s="125"/>
      <c r="F17" s="37" t="s">
        <v>295</v>
      </c>
      <c r="G17" s="124" t="s">
        <v>127</v>
      </c>
      <c r="H17" s="37" t="s">
        <v>295</v>
      </c>
      <c r="I17" s="37" t="s">
        <v>296</v>
      </c>
      <c r="J17" s="37" t="s">
        <v>295</v>
      </c>
      <c r="K17" s="124" t="s">
        <v>127</v>
      </c>
      <c r="L17" s="37" t="s">
        <v>295</v>
      </c>
      <c r="M17" s="37" t="s">
        <v>296</v>
      </c>
      <c r="N17" s="37" t="s">
        <v>295</v>
      </c>
      <c r="O17" s="124" t="s">
        <v>127</v>
      </c>
      <c r="P17" s="37" t="s">
        <v>295</v>
      </c>
      <c r="Q17" s="37" t="s">
        <v>296</v>
      </c>
      <c r="R17" s="37" t="s">
        <v>295</v>
      </c>
      <c r="S17" s="124" t="s">
        <v>127</v>
      </c>
      <c r="T17" s="37" t="s">
        <v>295</v>
      </c>
    </row>
    <row r="18" spans="1:24" s="13" customFormat="1" ht="11.25" customHeight="1">
      <c r="A18" s="63" t="s">
        <v>73</v>
      </c>
      <c r="B18" s="125" t="s">
        <v>163</v>
      </c>
      <c r="C18" s="125"/>
      <c r="D18" s="125"/>
      <c r="E18" s="125"/>
      <c r="F18" s="37">
        <v>0.19600000000000001</v>
      </c>
      <c r="G18" s="124" t="s">
        <v>127</v>
      </c>
      <c r="H18" s="37">
        <v>0.38400000000000001</v>
      </c>
      <c r="I18" s="37" t="s">
        <v>296</v>
      </c>
      <c r="J18" s="37">
        <v>29.273</v>
      </c>
      <c r="K18" s="124" t="s">
        <v>127</v>
      </c>
      <c r="L18" s="37">
        <v>57.228000000000002</v>
      </c>
      <c r="M18" s="37" t="s">
        <v>296</v>
      </c>
      <c r="N18" s="37">
        <v>7.0670000000000002</v>
      </c>
      <c r="O18" s="124" t="s">
        <v>127</v>
      </c>
      <c r="P18" s="37">
        <v>13.815</v>
      </c>
      <c r="Q18" s="37" t="s">
        <v>296</v>
      </c>
      <c r="R18" s="37">
        <v>1.0529999999999999</v>
      </c>
      <c r="S18" s="124" t="s">
        <v>127</v>
      </c>
      <c r="T18" s="37">
        <v>2.0579999999999998</v>
      </c>
    </row>
    <row r="19" spans="1:24" s="65" customFormat="1" ht="11.25" customHeight="1">
      <c r="A19" s="63" t="s">
        <v>74</v>
      </c>
      <c r="B19" s="63" t="s">
        <v>75</v>
      </c>
      <c r="F19" s="37">
        <v>8.625</v>
      </c>
      <c r="G19" s="124" t="s">
        <v>5</v>
      </c>
      <c r="H19" s="37">
        <v>6.5010000000000003</v>
      </c>
      <c r="I19" s="65" t="s">
        <v>296</v>
      </c>
      <c r="J19" s="37">
        <v>1117.374</v>
      </c>
      <c r="K19" s="124" t="s">
        <v>5</v>
      </c>
      <c r="L19" s="37">
        <v>928.17399999999998</v>
      </c>
      <c r="M19" s="65" t="s">
        <v>296</v>
      </c>
      <c r="N19" s="37">
        <v>223.51499999999999</v>
      </c>
      <c r="O19" s="124" t="s">
        <v>5</v>
      </c>
      <c r="P19" s="37">
        <v>186.06100000000001</v>
      </c>
      <c r="Q19" s="65" t="s">
        <v>296</v>
      </c>
      <c r="R19" s="37">
        <v>27.524000000000001</v>
      </c>
      <c r="S19" s="124" t="s">
        <v>5</v>
      </c>
      <c r="T19" s="37">
        <v>24.302</v>
      </c>
    </row>
    <row r="20" spans="1:24" s="13" customFormat="1" ht="11.25" customHeight="1">
      <c r="A20" s="63" t="s">
        <v>76</v>
      </c>
      <c r="B20" s="63" t="s">
        <v>77</v>
      </c>
      <c r="F20" s="37" t="s">
        <v>295</v>
      </c>
      <c r="G20" s="124" t="s">
        <v>127</v>
      </c>
      <c r="H20" s="37" t="s">
        <v>295</v>
      </c>
      <c r="I20" s="13" t="s">
        <v>296</v>
      </c>
      <c r="J20" s="37" t="s">
        <v>295</v>
      </c>
      <c r="K20" s="124" t="s">
        <v>127</v>
      </c>
      <c r="L20" s="37" t="s">
        <v>295</v>
      </c>
      <c r="M20" s="13" t="s">
        <v>296</v>
      </c>
      <c r="N20" s="37" t="s">
        <v>295</v>
      </c>
      <c r="O20" s="124" t="s">
        <v>127</v>
      </c>
      <c r="P20" s="37" t="s">
        <v>295</v>
      </c>
      <c r="Q20" s="13" t="s">
        <v>296</v>
      </c>
      <c r="R20" s="37" t="s">
        <v>295</v>
      </c>
      <c r="S20" s="124" t="s">
        <v>127</v>
      </c>
      <c r="T20" s="37" t="s">
        <v>295</v>
      </c>
    </row>
    <row r="21" spans="1:24" s="13" customFormat="1" ht="11.25" customHeight="1">
      <c r="A21" s="63" t="s">
        <v>78</v>
      </c>
      <c r="B21" s="63" t="s">
        <v>79</v>
      </c>
      <c r="F21" s="37">
        <v>1.29</v>
      </c>
      <c r="G21" s="124" t="s">
        <v>127</v>
      </c>
      <c r="H21" s="37">
        <v>1.5229999999999999</v>
      </c>
      <c r="I21" s="13" t="s">
        <v>296</v>
      </c>
      <c r="J21" s="37">
        <v>97.853999999999999</v>
      </c>
      <c r="K21" s="124" t="s">
        <v>127</v>
      </c>
      <c r="L21" s="37">
        <v>146.03200000000001</v>
      </c>
      <c r="M21" s="13" t="s">
        <v>296</v>
      </c>
      <c r="N21" s="37">
        <v>30.483000000000001</v>
      </c>
      <c r="O21" s="124" t="s">
        <v>127</v>
      </c>
      <c r="P21" s="37">
        <v>35.616</v>
      </c>
      <c r="Q21" s="13" t="s">
        <v>296</v>
      </c>
      <c r="R21" s="37">
        <v>2.468</v>
      </c>
      <c r="S21" s="124" t="s">
        <v>127</v>
      </c>
      <c r="T21" s="37">
        <v>3.7719999999999998</v>
      </c>
    </row>
    <row r="22" spans="1:24" ht="11.25" customHeight="1">
      <c r="A22" s="64" t="s">
        <v>80</v>
      </c>
      <c r="B22" s="63" t="s">
        <v>81</v>
      </c>
      <c r="F22" s="37" t="s">
        <v>295</v>
      </c>
      <c r="G22" s="124" t="s">
        <v>127</v>
      </c>
      <c r="H22" s="37" t="s">
        <v>295</v>
      </c>
      <c r="I22" s="1" t="s">
        <v>296</v>
      </c>
      <c r="J22" s="37" t="s">
        <v>295</v>
      </c>
      <c r="K22" s="124" t="s">
        <v>127</v>
      </c>
      <c r="L22" s="37" t="s">
        <v>295</v>
      </c>
      <c r="M22" s="1" t="s">
        <v>296</v>
      </c>
      <c r="N22" s="37" t="s">
        <v>295</v>
      </c>
      <c r="O22" s="124" t="s">
        <v>127</v>
      </c>
      <c r="P22" s="37" t="s">
        <v>295</v>
      </c>
      <c r="Q22" s="1" t="s">
        <v>296</v>
      </c>
      <c r="R22" s="37" t="s">
        <v>295</v>
      </c>
      <c r="S22" s="124" t="s">
        <v>127</v>
      </c>
      <c r="T22" s="37" t="s">
        <v>295</v>
      </c>
    </row>
    <row r="23" spans="1:24" ht="11.25" customHeight="1">
      <c r="A23" s="64">
        <v>7</v>
      </c>
      <c r="B23" s="63" t="s">
        <v>82</v>
      </c>
      <c r="F23" s="37">
        <v>1.512</v>
      </c>
      <c r="G23" s="124" t="s">
        <v>127</v>
      </c>
      <c r="H23" s="37">
        <v>2.113</v>
      </c>
      <c r="I23" s="1" t="s">
        <v>296</v>
      </c>
      <c r="J23" s="37">
        <v>235.78100000000001</v>
      </c>
      <c r="K23" s="124" t="s">
        <v>127</v>
      </c>
      <c r="L23" s="37">
        <v>327.11599999999999</v>
      </c>
      <c r="M23" s="1" t="s">
        <v>296</v>
      </c>
      <c r="N23" s="37">
        <v>34.418999999999997</v>
      </c>
      <c r="O23" s="124" t="s">
        <v>127</v>
      </c>
      <c r="P23" s="37">
        <v>61.350999999999999</v>
      </c>
      <c r="Q23" s="1" t="s">
        <v>296</v>
      </c>
      <c r="R23" s="37">
        <v>4.5709999999999997</v>
      </c>
      <c r="S23" s="124" t="s">
        <v>127</v>
      </c>
      <c r="T23" s="37">
        <v>7.7409999999999997</v>
      </c>
      <c r="W23" s="20"/>
      <c r="X23" s="20"/>
    </row>
    <row r="24" spans="1:24" ht="11.25" customHeight="1">
      <c r="A24" s="63">
        <v>8</v>
      </c>
      <c r="B24" s="63" t="s">
        <v>83</v>
      </c>
      <c r="F24" s="37">
        <v>43.76</v>
      </c>
      <c r="G24" s="124" t="s">
        <v>5</v>
      </c>
      <c r="H24" s="37">
        <v>20.190000000000001</v>
      </c>
      <c r="I24" s="1" t="s">
        <v>296</v>
      </c>
      <c r="J24" s="37">
        <v>7735.9549999999999</v>
      </c>
      <c r="K24" s="124" t="s">
        <v>5</v>
      </c>
      <c r="L24" s="37">
        <v>3358.3789999999999</v>
      </c>
      <c r="M24" s="1" t="s">
        <v>296</v>
      </c>
      <c r="N24" s="37">
        <v>1392.3030000000001</v>
      </c>
      <c r="O24" s="124" t="s">
        <v>5</v>
      </c>
      <c r="P24" s="37">
        <v>727.82</v>
      </c>
      <c r="Q24" s="1" t="s">
        <v>296</v>
      </c>
      <c r="R24" s="37">
        <v>240.38499999999999</v>
      </c>
      <c r="S24" s="124" t="s">
        <v>5</v>
      </c>
      <c r="T24" s="37">
        <v>112.209</v>
      </c>
    </row>
    <row r="25" spans="1:24" ht="11.25" customHeight="1">
      <c r="A25" s="63">
        <v>9</v>
      </c>
      <c r="B25" s="63" t="s">
        <v>84</v>
      </c>
      <c r="F25" s="37">
        <v>32.24</v>
      </c>
      <c r="G25" s="124" t="s">
        <v>5</v>
      </c>
      <c r="H25" s="37">
        <v>39.750999999999998</v>
      </c>
      <c r="I25" s="1" t="s">
        <v>296</v>
      </c>
      <c r="J25" s="37">
        <v>1564.2070000000001</v>
      </c>
      <c r="K25" s="124" t="s">
        <v>5</v>
      </c>
      <c r="L25" s="37">
        <v>1255.001</v>
      </c>
      <c r="M25" s="1" t="s">
        <v>296</v>
      </c>
      <c r="N25" s="37">
        <v>588.88499999999999</v>
      </c>
      <c r="O25" s="124" t="s">
        <v>5</v>
      </c>
      <c r="P25" s="37">
        <v>499.87099999999998</v>
      </c>
      <c r="Q25" s="1" t="s">
        <v>296</v>
      </c>
      <c r="R25" s="37">
        <v>50.787999999999997</v>
      </c>
      <c r="S25" s="124" t="s">
        <v>5</v>
      </c>
      <c r="T25" s="37">
        <v>43.756999999999998</v>
      </c>
    </row>
    <row r="26" spans="1:24" ht="12" customHeight="1" thickBot="1">
      <c r="A26" s="45"/>
      <c r="B26" s="45"/>
      <c r="C26" s="45"/>
      <c r="D26" s="45"/>
      <c r="E26" s="45"/>
      <c r="F26" s="45"/>
      <c r="G26" s="50"/>
      <c r="H26" s="45"/>
      <c r="I26" s="45"/>
      <c r="J26" s="45"/>
      <c r="K26" s="50"/>
      <c r="L26" s="45"/>
      <c r="M26" s="45"/>
      <c r="N26" s="45"/>
      <c r="O26" s="50"/>
      <c r="P26" s="45"/>
      <c r="Q26" s="45"/>
      <c r="R26" s="45"/>
      <c r="S26" s="50"/>
      <c r="T26" s="45"/>
    </row>
    <row r="27" spans="1:24" ht="12.75" customHeight="1">
      <c r="A27" s="13"/>
    </row>
    <row r="28" spans="1:24" ht="12.75" customHeight="1"/>
    <row r="30" spans="1:24" ht="15">
      <c r="A30" s="32"/>
    </row>
    <row r="31" spans="1:24" ht="15">
      <c r="A31" s="32"/>
    </row>
  </sheetData>
  <sheetProtection formatCells="0" formatColumns="0" formatRows="0"/>
  <mergeCells count="16">
    <mergeCell ref="N6:P6"/>
    <mergeCell ref="U3:V3"/>
    <mergeCell ref="S8:T8"/>
    <mergeCell ref="R6:T6"/>
    <mergeCell ref="O8:P8"/>
    <mergeCell ref="N7:P7"/>
    <mergeCell ref="R7:T7"/>
    <mergeCell ref="A12:B12"/>
    <mergeCell ref="F6:H6"/>
    <mergeCell ref="J6:L6"/>
    <mergeCell ref="A9:B9"/>
    <mergeCell ref="A11:C11"/>
    <mergeCell ref="G8:H8"/>
    <mergeCell ref="K8:L8"/>
    <mergeCell ref="J7:L7"/>
    <mergeCell ref="F7:H7"/>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dimension ref="A1:U17"/>
  <sheetViews>
    <sheetView zoomScaleNormal="100" workbookViewId="0">
      <selection activeCell="A5" sqref="A5"/>
    </sheetView>
  </sheetViews>
  <sheetFormatPr defaultRowHeight="12.75"/>
  <cols>
    <col min="1" max="1" width="2.5703125" style="35" customWidth="1"/>
    <col min="2" max="2" width="26.140625" style="35" customWidth="1"/>
    <col min="3" max="5" width="26.140625" style="35" hidden="1" customWidth="1"/>
    <col min="6" max="6" width="9.5703125" style="35" customWidth="1"/>
    <col min="7" max="7" width="1.85546875" style="35" customWidth="1"/>
    <col min="8" max="8" width="6" style="35" customWidth="1"/>
    <col min="9" max="9" width="1.7109375" style="35" customWidth="1"/>
    <col min="10" max="11" width="9" style="35" customWidth="1"/>
    <col min="12" max="12" width="13.85546875" style="35" customWidth="1"/>
    <col min="13" max="13" width="9" style="35" customWidth="1"/>
    <col min="14" max="16384" width="9.140625" style="35"/>
  </cols>
  <sheetData>
    <row r="1" spans="1:21" ht="6.75" customHeight="1"/>
    <row r="2" spans="1:21" s="1" customFormat="1">
      <c r="A2" s="100" t="s">
        <v>355</v>
      </c>
    </row>
    <row r="3" spans="1:21" s="1" customFormat="1">
      <c r="A3" s="193" t="s">
        <v>310</v>
      </c>
      <c r="B3" s="20"/>
      <c r="C3" s="20"/>
      <c r="D3" s="20"/>
      <c r="E3" s="20"/>
      <c r="F3" s="20"/>
      <c r="G3" s="20"/>
      <c r="H3" s="20"/>
      <c r="I3" s="20"/>
      <c r="J3" s="20"/>
      <c r="K3" s="20"/>
      <c r="L3" s="20"/>
      <c r="M3" s="20"/>
      <c r="N3" s="20"/>
    </row>
    <row r="4" spans="1:21" s="1" customFormat="1">
      <c r="A4" s="198" t="s">
        <v>356</v>
      </c>
      <c r="B4" s="20"/>
      <c r="C4" s="20"/>
      <c r="D4" s="20"/>
      <c r="E4" s="20"/>
      <c r="F4" s="20"/>
      <c r="G4" s="20"/>
      <c r="H4" s="20"/>
      <c r="I4" s="20"/>
      <c r="N4" s="20"/>
    </row>
    <row r="5" spans="1:21" s="1" customFormat="1" ht="13.5" thickBot="1">
      <c r="A5" s="198" t="s">
        <v>311</v>
      </c>
      <c r="B5" s="20"/>
      <c r="C5" s="20"/>
      <c r="D5" s="20"/>
      <c r="E5" s="20"/>
      <c r="F5" s="45"/>
      <c r="G5" s="45"/>
      <c r="H5" s="45"/>
      <c r="I5" s="20"/>
      <c r="N5" s="20"/>
    </row>
    <row r="6" spans="1:21" ht="13.5" customHeight="1">
      <c r="A6" s="364"/>
      <c r="B6" s="364"/>
      <c r="C6" s="214"/>
      <c r="D6" s="214"/>
      <c r="E6" s="214"/>
      <c r="F6" s="356" t="s">
        <v>24</v>
      </c>
      <c r="G6" s="356"/>
      <c r="H6" s="356"/>
      <c r="I6" s="174"/>
      <c r="J6" s="356" t="s">
        <v>203</v>
      </c>
      <c r="K6" s="356"/>
      <c r="L6" s="356"/>
      <c r="M6" s="356"/>
      <c r="N6" s="356"/>
      <c r="O6" s="134"/>
      <c r="P6" s="134"/>
      <c r="Q6" s="134"/>
      <c r="R6" s="134"/>
      <c r="S6" s="134"/>
      <c r="T6" s="134"/>
      <c r="U6" s="134"/>
    </row>
    <row r="7" spans="1:21" ht="12" customHeight="1">
      <c r="A7" s="175"/>
      <c r="B7" s="175"/>
      <c r="C7" s="175"/>
      <c r="D7" s="175"/>
      <c r="E7" s="175"/>
      <c r="F7" s="300" t="s">
        <v>24</v>
      </c>
      <c r="G7" s="344" t="s">
        <v>136</v>
      </c>
      <c r="H7" s="344"/>
      <c r="I7" s="175"/>
      <c r="J7" s="363" t="s">
        <v>197</v>
      </c>
      <c r="K7" s="363" t="s">
        <v>198</v>
      </c>
      <c r="L7" s="363" t="s">
        <v>282</v>
      </c>
      <c r="M7" s="363" t="s">
        <v>199</v>
      </c>
      <c r="N7" s="363" t="s">
        <v>200</v>
      </c>
      <c r="O7" s="134"/>
      <c r="P7" s="134"/>
      <c r="Q7" s="134"/>
      <c r="R7" s="134"/>
      <c r="S7" s="134"/>
      <c r="T7" s="134"/>
      <c r="U7" s="134"/>
    </row>
    <row r="8" spans="1:21" ht="44.25" customHeight="1" thickBot="1">
      <c r="A8" s="176"/>
      <c r="B8" s="176"/>
      <c r="C8" s="176"/>
      <c r="D8" s="176"/>
      <c r="E8" s="176"/>
      <c r="F8" s="67"/>
      <c r="G8" s="67"/>
      <c r="H8" s="67"/>
      <c r="I8" s="176"/>
      <c r="J8" s="350"/>
      <c r="K8" s="350"/>
      <c r="L8" s="350"/>
      <c r="M8" s="350"/>
      <c r="N8" s="350"/>
    </row>
    <row r="9" spans="1:21" ht="11.25" customHeight="1">
      <c r="A9" s="57"/>
      <c r="B9" s="57"/>
      <c r="C9" s="57"/>
      <c r="D9" s="57"/>
      <c r="E9" s="57"/>
      <c r="F9" s="57"/>
      <c r="G9" s="57"/>
      <c r="H9" s="57"/>
      <c r="I9" s="57"/>
      <c r="J9" s="56"/>
      <c r="K9" s="56"/>
      <c r="L9" s="56"/>
      <c r="M9" s="56"/>
    </row>
    <row r="10" spans="1:21" ht="11.25" hidden="1" customHeight="1">
      <c r="A10" s="57"/>
      <c r="B10" s="57"/>
      <c r="C10" s="57"/>
      <c r="D10" s="57"/>
      <c r="E10" s="57"/>
      <c r="F10" s="57"/>
      <c r="G10" s="57"/>
      <c r="H10" s="57"/>
      <c r="I10" s="57"/>
      <c r="J10" s="56"/>
      <c r="K10" s="56"/>
      <c r="L10" s="56"/>
      <c r="M10" s="56"/>
    </row>
    <row r="11" spans="1:21" ht="11.25" customHeight="1">
      <c r="A11" s="361" t="s">
        <v>165</v>
      </c>
      <c r="B11" s="361"/>
      <c r="C11" s="211"/>
      <c r="D11" s="211"/>
      <c r="E11" s="211"/>
      <c r="F11" s="132">
        <v>328796.31800000003</v>
      </c>
      <c r="G11" s="177" t="s">
        <v>5</v>
      </c>
      <c r="H11" s="41">
        <v>20928.240000000002</v>
      </c>
      <c r="I11" s="178"/>
      <c r="J11" s="41">
        <v>18907.940999999999</v>
      </c>
      <c r="K11" s="41">
        <v>127475.87300000001</v>
      </c>
      <c r="L11" s="41">
        <v>29611.448</v>
      </c>
      <c r="M11" s="41">
        <v>61056.485000000001</v>
      </c>
      <c r="N11" s="41">
        <v>91744.572</v>
      </c>
    </row>
    <row r="12" spans="1:21" ht="11.25" customHeight="1">
      <c r="A12" s="179"/>
      <c r="B12" s="179"/>
      <c r="C12" s="179"/>
      <c r="D12" s="179"/>
      <c r="E12" s="179"/>
      <c r="F12" s="180" t="s">
        <v>296</v>
      </c>
      <c r="G12" s="177"/>
      <c r="H12" s="41" t="s">
        <v>296</v>
      </c>
      <c r="I12" s="178"/>
      <c r="J12" s="41" t="s">
        <v>296</v>
      </c>
      <c r="K12" s="41" t="s">
        <v>296</v>
      </c>
      <c r="L12" s="41" t="s">
        <v>296</v>
      </c>
      <c r="M12" s="41" t="s">
        <v>296</v>
      </c>
      <c r="N12" s="41" t="s">
        <v>296</v>
      </c>
    </row>
    <row r="13" spans="1:21" ht="11.25" customHeight="1">
      <c r="A13" s="362" t="s">
        <v>135</v>
      </c>
      <c r="B13" s="362"/>
      <c r="C13" s="179"/>
      <c r="D13" s="179"/>
      <c r="E13" s="179"/>
      <c r="F13" s="180">
        <v>32117.695</v>
      </c>
      <c r="G13" s="177" t="s">
        <v>5</v>
      </c>
      <c r="H13" s="41">
        <v>1660.36</v>
      </c>
      <c r="I13" s="178"/>
      <c r="J13" s="181">
        <v>2348.8670000000002</v>
      </c>
      <c r="K13" s="181">
        <v>4803.2049999999999</v>
      </c>
      <c r="L13" s="41">
        <v>2035.4649999999999</v>
      </c>
      <c r="M13" s="41">
        <v>13756.084000000001</v>
      </c>
      <c r="N13" s="41">
        <v>9174.0740000000005</v>
      </c>
    </row>
    <row r="14" spans="1:21" ht="11.25" customHeight="1">
      <c r="A14" s="179"/>
      <c r="B14" s="179"/>
      <c r="C14" s="179"/>
      <c r="D14" s="179"/>
      <c r="E14" s="179"/>
      <c r="F14" s="182" t="s">
        <v>296</v>
      </c>
      <c r="G14" s="182"/>
      <c r="H14" s="182" t="s">
        <v>296</v>
      </c>
      <c r="I14" s="183"/>
      <c r="J14" s="184" t="s">
        <v>296</v>
      </c>
      <c r="K14" s="184" t="s">
        <v>296</v>
      </c>
      <c r="L14" s="184" t="s">
        <v>296</v>
      </c>
      <c r="M14" s="184" t="s">
        <v>296</v>
      </c>
      <c r="N14" s="184" t="s">
        <v>296</v>
      </c>
    </row>
    <row r="15" spans="1:21" ht="11.25" customHeight="1">
      <c r="A15" s="361" t="s">
        <v>196</v>
      </c>
      <c r="B15" s="361"/>
      <c r="C15" s="211"/>
      <c r="D15" s="211"/>
      <c r="E15" s="211"/>
      <c r="F15" s="132">
        <v>1857267.402</v>
      </c>
      <c r="G15" s="177" t="s">
        <v>5</v>
      </c>
      <c r="H15" s="41">
        <v>83684.835000000006</v>
      </c>
      <c r="I15" s="178"/>
      <c r="J15" s="181">
        <v>93086.485000000001</v>
      </c>
      <c r="K15" s="181">
        <v>182448.049</v>
      </c>
      <c r="L15" s="41">
        <v>117934.364</v>
      </c>
      <c r="M15" s="41">
        <v>994843.28599999996</v>
      </c>
      <c r="N15" s="41">
        <v>468955.21799999999</v>
      </c>
    </row>
    <row r="16" spans="1:21" ht="12" customHeight="1" thickBot="1">
      <c r="A16" s="67"/>
      <c r="B16" s="67"/>
      <c r="C16" s="67"/>
      <c r="D16" s="67"/>
      <c r="E16" s="67"/>
      <c r="F16" s="67"/>
      <c r="G16" s="67"/>
      <c r="H16" s="67"/>
      <c r="I16" s="67"/>
      <c r="J16" s="67"/>
      <c r="K16" s="67"/>
      <c r="L16" s="67"/>
      <c r="M16" s="67"/>
      <c r="N16" s="67"/>
    </row>
    <row r="17" spans="1:1">
      <c r="A17" s="13"/>
    </row>
  </sheetData>
  <sheetProtection formatCells="0" formatColumns="0" formatRows="0"/>
  <mergeCells count="12">
    <mergeCell ref="J6:N6"/>
    <mergeCell ref="A6:B6"/>
    <mergeCell ref="M7:M8"/>
    <mergeCell ref="N7:N8"/>
    <mergeCell ref="F6:H6"/>
    <mergeCell ref="A15:B15"/>
    <mergeCell ref="A13:B13"/>
    <mergeCell ref="K7:K8"/>
    <mergeCell ref="L7:L8"/>
    <mergeCell ref="A11:B11"/>
    <mergeCell ref="G7:H7"/>
    <mergeCell ref="J7:J8"/>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dimension ref="A1:AH81"/>
  <sheetViews>
    <sheetView zoomScaleNormal="100" workbookViewId="0">
      <selection activeCell="A5" sqref="A5"/>
    </sheetView>
  </sheetViews>
  <sheetFormatPr defaultRowHeight="12.75"/>
  <cols>
    <col min="1" max="2" width="2.85546875" style="1" customWidth="1"/>
    <col min="3" max="3" width="1.140625" style="1" customWidth="1"/>
    <col min="4" max="4" width="4.42578125" style="1" customWidth="1"/>
    <col min="5" max="5" width="5.5703125" style="1" hidden="1" customWidth="1"/>
    <col min="6" max="6" width="9.140625" style="1"/>
    <col min="7" max="7" width="1.85546875" style="43" customWidth="1"/>
    <col min="8" max="8" width="5.7109375" style="1" bestFit="1" customWidth="1"/>
    <col min="9" max="9" width="1.140625" style="1" customWidth="1"/>
    <col min="10" max="10" width="7.42578125" style="1" customWidth="1"/>
    <col min="11" max="11" width="1.85546875" style="43" bestFit="1" customWidth="1"/>
    <col min="12" max="12" width="6" style="1" customWidth="1"/>
    <col min="13" max="13" width="1.140625" style="1" customWidth="1"/>
    <col min="14" max="14" width="8.7109375" style="1" customWidth="1"/>
    <col min="15" max="15" width="1.85546875" style="43" bestFit="1" customWidth="1"/>
    <col min="16" max="16" width="5.7109375" style="1" bestFit="1" customWidth="1"/>
    <col min="17" max="17" width="1.140625" style="1" customWidth="1"/>
    <col min="18" max="18" width="9.42578125" style="1" customWidth="1"/>
    <col min="19" max="19" width="1.85546875" style="43" bestFit="1" customWidth="1"/>
    <col min="20" max="20" width="5.42578125" style="1" customWidth="1"/>
    <col min="21" max="16384" width="9.140625" style="1"/>
  </cols>
  <sheetData>
    <row r="1" spans="1:34" ht="6.75" customHeight="1"/>
    <row r="2" spans="1:34" ht="15.75" customHeight="1">
      <c r="A2" s="100" t="s">
        <v>357</v>
      </c>
      <c r="B2" s="32"/>
    </row>
    <row r="3" spans="1:34" ht="15.75" customHeight="1">
      <c r="A3" s="193" t="s">
        <v>293</v>
      </c>
      <c r="B3" s="108"/>
      <c r="C3" s="20"/>
      <c r="D3" s="20"/>
      <c r="E3" s="20"/>
      <c r="F3" s="20"/>
      <c r="G3" s="170"/>
      <c r="H3" s="20"/>
      <c r="I3" s="20"/>
      <c r="J3" s="20"/>
      <c r="K3" s="170"/>
      <c r="L3" s="20"/>
      <c r="M3" s="20"/>
      <c r="N3" s="20"/>
      <c r="O3" s="170"/>
      <c r="P3" s="20"/>
      <c r="Q3" s="20"/>
      <c r="R3" s="20"/>
      <c r="S3" s="170"/>
      <c r="T3" s="20"/>
      <c r="U3" s="162"/>
      <c r="V3" s="34"/>
      <c r="W3" s="34"/>
      <c r="X3" s="34"/>
      <c r="Y3" s="34"/>
      <c r="Z3" s="34"/>
      <c r="AA3" s="34"/>
      <c r="AB3" s="34"/>
      <c r="AC3" s="34"/>
      <c r="AD3" s="34"/>
      <c r="AE3" s="34"/>
      <c r="AF3" s="34"/>
      <c r="AG3" s="34"/>
      <c r="AH3" s="34"/>
    </row>
    <row r="4" spans="1:34" ht="15.75" customHeight="1">
      <c r="A4" s="198" t="s">
        <v>358</v>
      </c>
      <c r="B4" s="108"/>
      <c r="C4" s="20"/>
      <c r="D4" s="20"/>
      <c r="E4" s="20"/>
      <c r="F4" s="20"/>
      <c r="G4" s="170"/>
      <c r="H4" s="20"/>
      <c r="I4" s="20"/>
      <c r="J4" s="20"/>
      <c r="K4" s="170"/>
      <c r="L4" s="20"/>
      <c r="M4" s="20"/>
      <c r="N4" s="20"/>
      <c r="O4" s="170"/>
      <c r="P4" s="20"/>
      <c r="Q4" s="20"/>
      <c r="R4" s="20"/>
      <c r="S4" s="170"/>
      <c r="T4" s="20"/>
      <c r="U4" s="162"/>
      <c r="V4" s="34"/>
      <c r="W4" s="34"/>
      <c r="X4" s="34"/>
      <c r="Y4" s="34"/>
      <c r="Z4" s="34"/>
      <c r="AA4" s="34"/>
      <c r="AB4" s="34"/>
      <c r="AC4" s="34"/>
      <c r="AD4" s="34"/>
      <c r="AE4" s="34"/>
      <c r="AF4" s="34"/>
      <c r="AG4" s="34"/>
      <c r="AH4" s="34"/>
    </row>
    <row r="5" spans="1:34" ht="15.75" customHeight="1" thickBot="1">
      <c r="A5" s="198" t="s">
        <v>294</v>
      </c>
      <c r="B5" s="108"/>
      <c r="C5" s="20"/>
      <c r="D5" s="20"/>
      <c r="E5" s="20"/>
      <c r="F5" s="20"/>
      <c r="G5" s="170"/>
      <c r="H5" s="20"/>
      <c r="I5" s="20"/>
      <c r="J5" s="20"/>
      <c r="K5" s="170"/>
      <c r="L5" s="20"/>
      <c r="M5" s="20"/>
      <c r="N5" s="20"/>
      <c r="O5" s="170"/>
      <c r="P5" s="20"/>
      <c r="Q5" s="20"/>
      <c r="R5" s="20"/>
      <c r="S5" s="170"/>
      <c r="T5" s="20"/>
      <c r="U5" s="162"/>
      <c r="V5" s="34"/>
      <c r="W5" s="34"/>
      <c r="X5" s="34"/>
      <c r="Y5" s="34"/>
      <c r="Z5" s="34"/>
      <c r="AA5" s="34"/>
      <c r="AB5" s="34"/>
      <c r="AC5" s="34"/>
      <c r="AD5" s="34"/>
      <c r="AE5" s="34"/>
      <c r="AF5" s="34"/>
      <c r="AG5" s="34"/>
      <c r="AH5" s="34"/>
    </row>
    <row r="6" spans="1:34" s="13" customFormat="1" ht="11.25" customHeight="1">
      <c r="A6" s="349"/>
      <c r="B6" s="349"/>
      <c r="C6" s="349"/>
      <c r="D6" s="349"/>
      <c r="E6" s="49"/>
      <c r="F6" s="336" t="s">
        <v>22</v>
      </c>
      <c r="G6" s="336"/>
      <c r="H6" s="336"/>
      <c r="I6" s="119"/>
      <c r="J6" s="336" t="s">
        <v>129</v>
      </c>
      <c r="K6" s="336"/>
      <c r="L6" s="336"/>
      <c r="M6" s="112"/>
      <c r="N6" s="336" t="s">
        <v>20</v>
      </c>
      <c r="O6" s="336"/>
      <c r="P6" s="336"/>
      <c r="Q6" s="119"/>
      <c r="R6" s="336" t="s">
        <v>164</v>
      </c>
      <c r="S6" s="336"/>
      <c r="T6" s="336"/>
    </row>
    <row r="7" spans="1:34" s="13" customFormat="1" ht="11.25" customHeight="1">
      <c r="A7" s="363"/>
      <c r="B7" s="363"/>
      <c r="C7" s="363"/>
      <c r="D7" s="363"/>
      <c r="E7" s="104"/>
      <c r="F7" s="338" t="s">
        <v>202</v>
      </c>
      <c r="G7" s="338"/>
      <c r="H7" s="338"/>
      <c r="I7" s="103"/>
      <c r="J7" s="338" t="s">
        <v>226</v>
      </c>
      <c r="K7" s="338"/>
      <c r="L7" s="338"/>
      <c r="M7" s="111"/>
      <c r="N7" s="338" t="s">
        <v>227</v>
      </c>
      <c r="O7" s="338"/>
      <c r="P7" s="338"/>
      <c r="Q7" s="103"/>
      <c r="R7" s="338" t="s">
        <v>21</v>
      </c>
      <c r="S7" s="338"/>
      <c r="T7" s="338"/>
    </row>
    <row r="8" spans="1:34" s="13" customFormat="1" ht="12" customHeight="1" thickBot="1">
      <c r="A8" s="350"/>
      <c r="B8" s="350"/>
      <c r="C8" s="350"/>
      <c r="D8" s="350"/>
      <c r="E8" s="28"/>
      <c r="F8" s="28" t="s">
        <v>24</v>
      </c>
      <c r="G8" s="337" t="s">
        <v>137</v>
      </c>
      <c r="H8" s="337"/>
      <c r="I8" s="110"/>
      <c r="J8" s="28" t="s">
        <v>24</v>
      </c>
      <c r="K8" s="337" t="s">
        <v>137</v>
      </c>
      <c r="L8" s="337"/>
      <c r="M8" s="110"/>
      <c r="N8" s="28" t="s">
        <v>24</v>
      </c>
      <c r="O8" s="337" t="s">
        <v>137</v>
      </c>
      <c r="P8" s="337"/>
      <c r="Q8" s="110"/>
      <c r="R8" s="28" t="s">
        <v>24</v>
      </c>
      <c r="S8" s="337" t="s">
        <v>137</v>
      </c>
      <c r="T8" s="337"/>
    </row>
    <row r="9" spans="1:34" s="13" customFormat="1" ht="6" customHeight="1">
      <c r="A9" s="354"/>
      <c r="B9" s="354"/>
      <c r="C9" s="354"/>
      <c r="D9" s="354"/>
      <c r="E9" s="36"/>
      <c r="F9" s="62"/>
      <c r="G9" s="62"/>
      <c r="H9" s="62"/>
      <c r="I9" s="62"/>
      <c r="J9" s="62"/>
      <c r="K9" s="62"/>
      <c r="L9" s="62"/>
      <c r="M9" s="62"/>
      <c r="N9" s="62"/>
      <c r="O9" s="62"/>
      <c r="P9" s="62"/>
      <c r="Q9" s="62"/>
      <c r="R9" s="62"/>
      <c r="S9" s="62"/>
      <c r="T9" s="62"/>
    </row>
    <row r="10" spans="1:34" s="13" customFormat="1" ht="11.25" customHeight="1">
      <c r="A10" s="366" t="s">
        <v>138</v>
      </c>
      <c r="B10" s="366"/>
      <c r="C10" s="366"/>
      <c r="D10" s="366"/>
      <c r="E10" s="366"/>
      <c r="F10" s="366"/>
      <c r="G10" s="62"/>
      <c r="H10" s="62"/>
      <c r="I10" s="62"/>
      <c r="J10" s="62"/>
      <c r="K10" s="62"/>
      <c r="L10" s="62"/>
      <c r="M10" s="62"/>
      <c r="N10" s="62"/>
      <c r="O10" s="62"/>
      <c r="P10" s="62"/>
      <c r="Q10" s="62"/>
      <c r="R10" s="62"/>
      <c r="S10" s="62"/>
      <c r="T10" s="62"/>
    </row>
    <row r="11" spans="1:34" s="13" customFormat="1" ht="11.25" customHeight="1">
      <c r="A11" s="353" t="s">
        <v>24</v>
      </c>
      <c r="B11" s="353"/>
      <c r="C11" s="353"/>
      <c r="D11" s="353"/>
      <c r="E11" s="60"/>
      <c r="F11" s="38">
        <v>456.25700000000001</v>
      </c>
      <c r="G11" s="51" t="s">
        <v>5</v>
      </c>
      <c r="H11" s="38">
        <v>54.094999999999999</v>
      </c>
      <c r="I11" s="38" t="s">
        <v>296</v>
      </c>
      <c r="J11" s="38">
        <v>216084.524</v>
      </c>
      <c r="K11" s="51" t="s">
        <v>5</v>
      </c>
      <c r="L11" s="38">
        <v>21220.58</v>
      </c>
      <c r="M11" s="38" t="s">
        <v>296</v>
      </c>
      <c r="N11" s="38">
        <v>4995.6149999999998</v>
      </c>
      <c r="O11" s="51" t="s">
        <v>5</v>
      </c>
      <c r="P11" s="38">
        <v>608.21400000000006</v>
      </c>
      <c r="Q11" s="38" t="s">
        <v>296</v>
      </c>
      <c r="R11" s="38">
        <v>2923.3980000000001</v>
      </c>
      <c r="S11" s="51" t="s">
        <v>5</v>
      </c>
      <c r="T11" s="38">
        <v>320.43299999999999</v>
      </c>
    </row>
    <row r="12" spans="1:34" s="13" customFormat="1" ht="11.25" customHeight="1">
      <c r="A12" s="60"/>
      <c r="B12" s="209"/>
      <c r="C12" s="209" t="s">
        <v>153</v>
      </c>
      <c r="D12" s="210">
        <v>5.9</v>
      </c>
      <c r="E12" s="210"/>
      <c r="F12" s="37" t="s">
        <v>295</v>
      </c>
      <c r="G12" s="51" t="s">
        <v>5</v>
      </c>
      <c r="H12" s="37" t="s">
        <v>295</v>
      </c>
      <c r="I12" s="37" t="s">
        <v>296</v>
      </c>
      <c r="J12" s="37" t="s">
        <v>295</v>
      </c>
      <c r="K12" s="51" t="s">
        <v>5</v>
      </c>
      <c r="L12" s="37" t="s">
        <v>295</v>
      </c>
      <c r="M12" s="37" t="s">
        <v>296</v>
      </c>
      <c r="N12" s="37" t="s">
        <v>295</v>
      </c>
      <c r="O12" s="51" t="s">
        <v>5</v>
      </c>
      <c r="P12" s="37" t="s">
        <v>295</v>
      </c>
      <c r="Q12" s="37" t="s">
        <v>296</v>
      </c>
      <c r="R12" s="37" t="s">
        <v>295</v>
      </c>
      <c r="S12" s="51" t="s">
        <v>5</v>
      </c>
      <c r="T12" s="37" t="s">
        <v>295</v>
      </c>
    </row>
    <row r="13" spans="1:34" s="13" customFormat="1" ht="11.25" customHeight="1">
      <c r="A13" s="60"/>
      <c r="B13" s="209">
        <v>6</v>
      </c>
      <c r="C13" s="209" t="s">
        <v>23</v>
      </c>
      <c r="D13" s="40">
        <v>7.9</v>
      </c>
      <c r="E13" s="40"/>
      <c r="F13" s="37" t="s">
        <v>295</v>
      </c>
      <c r="G13" s="51" t="s">
        <v>5</v>
      </c>
      <c r="H13" s="37" t="s">
        <v>295</v>
      </c>
      <c r="I13" s="37" t="s">
        <v>296</v>
      </c>
      <c r="J13" s="37" t="s">
        <v>295</v>
      </c>
      <c r="K13" s="51" t="s">
        <v>5</v>
      </c>
      <c r="L13" s="37" t="s">
        <v>295</v>
      </c>
      <c r="M13" s="37" t="s">
        <v>296</v>
      </c>
      <c r="N13" s="37" t="s">
        <v>295</v>
      </c>
      <c r="O13" s="51" t="s">
        <v>5</v>
      </c>
      <c r="P13" s="37" t="s">
        <v>295</v>
      </c>
      <c r="Q13" s="37" t="s">
        <v>296</v>
      </c>
      <c r="R13" s="37" t="s">
        <v>295</v>
      </c>
      <c r="S13" s="51" t="s">
        <v>5</v>
      </c>
      <c r="T13" s="37" t="s">
        <v>295</v>
      </c>
    </row>
    <row r="14" spans="1:34" s="13" customFormat="1" ht="11.25" customHeight="1">
      <c r="A14" s="60"/>
      <c r="B14" s="209">
        <v>8</v>
      </c>
      <c r="C14" s="209" t="s">
        <v>23</v>
      </c>
      <c r="D14" s="40">
        <v>9.9</v>
      </c>
      <c r="E14" s="40"/>
      <c r="F14" s="37" t="s">
        <v>295</v>
      </c>
      <c r="G14" s="51" t="s">
        <v>5</v>
      </c>
      <c r="H14" s="37" t="s">
        <v>295</v>
      </c>
      <c r="I14" s="37" t="s">
        <v>296</v>
      </c>
      <c r="J14" s="37" t="s">
        <v>295</v>
      </c>
      <c r="K14" s="51" t="s">
        <v>5</v>
      </c>
      <c r="L14" s="37" t="s">
        <v>295</v>
      </c>
      <c r="M14" s="37" t="s">
        <v>296</v>
      </c>
      <c r="N14" s="37" t="s">
        <v>295</v>
      </c>
      <c r="O14" s="51" t="s">
        <v>5</v>
      </c>
      <c r="P14" s="37" t="s">
        <v>295</v>
      </c>
      <c r="Q14" s="37" t="s">
        <v>296</v>
      </c>
      <c r="R14" s="37" t="s">
        <v>295</v>
      </c>
      <c r="S14" s="51" t="s">
        <v>5</v>
      </c>
      <c r="T14" s="37" t="s">
        <v>295</v>
      </c>
    </row>
    <row r="15" spans="1:34" s="13" customFormat="1" ht="11.25" customHeight="1">
      <c r="B15" s="209">
        <v>10</v>
      </c>
      <c r="C15" s="209" t="s">
        <v>23</v>
      </c>
      <c r="D15" s="40">
        <v>11.9</v>
      </c>
      <c r="E15" s="40"/>
      <c r="F15" s="37">
        <v>3.1579999999999999</v>
      </c>
      <c r="G15" s="51" t="s">
        <v>5</v>
      </c>
      <c r="H15" s="37">
        <v>6.1840000000000002</v>
      </c>
      <c r="I15" s="37" t="s">
        <v>296</v>
      </c>
      <c r="J15" s="37">
        <v>503.54199999999997</v>
      </c>
      <c r="K15" s="51" t="s">
        <v>5</v>
      </c>
      <c r="L15" s="37">
        <v>985.82899999999995</v>
      </c>
      <c r="M15" s="37" t="s">
        <v>296</v>
      </c>
      <c r="N15" s="37">
        <v>1.8049999999999999</v>
      </c>
      <c r="O15" s="51" t="s">
        <v>5</v>
      </c>
      <c r="P15" s="37">
        <v>3.5329999999999999</v>
      </c>
      <c r="Q15" s="37" t="s">
        <v>296</v>
      </c>
      <c r="R15" s="37">
        <v>0.27100000000000002</v>
      </c>
      <c r="S15" s="51" t="s">
        <v>5</v>
      </c>
      <c r="T15" s="37">
        <v>0.53</v>
      </c>
    </row>
    <row r="16" spans="1:34" s="13" customFormat="1" ht="11.25" customHeight="1">
      <c r="B16" s="209">
        <v>12</v>
      </c>
      <c r="C16" s="209" t="s">
        <v>23</v>
      </c>
      <c r="D16" s="40">
        <v>17.899999999999999</v>
      </c>
      <c r="E16" s="40"/>
      <c r="F16" s="37">
        <v>12.653</v>
      </c>
      <c r="G16" s="51" t="s">
        <v>5</v>
      </c>
      <c r="H16" s="37">
        <v>17.207999999999998</v>
      </c>
      <c r="I16" s="37" t="s">
        <v>296</v>
      </c>
      <c r="J16" s="37">
        <v>1763.8130000000001</v>
      </c>
      <c r="K16" s="51" t="s">
        <v>5</v>
      </c>
      <c r="L16" s="37">
        <v>2024.8710000000001</v>
      </c>
      <c r="M16" s="37" t="s">
        <v>296</v>
      </c>
      <c r="N16" s="37">
        <v>16.594999999999999</v>
      </c>
      <c r="O16" s="51" t="s">
        <v>5</v>
      </c>
      <c r="P16" s="37">
        <v>24.658999999999999</v>
      </c>
      <c r="Q16" s="37" t="s">
        <v>296</v>
      </c>
      <c r="R16" s="37">
        <v>2.5310000000000001</v>
      </c>
      <c r="S16" s="51" t="s">
        <v>5</v>
      </c>
      <c r="T16" s="37">
        <v>3.036</v>
      </c>
    </row>
    <row r="17" spans="1:20" s="13" customFormat="1" ht="11.25" customHeight="1">
      <c r="B17" s="209">
        <v>18</v>
      </c>
      <c r="C17" s="209" t="s">
        <v>23</v>
      </c>
      <c r="D17" s="40">
        <v>23.9</v>
      </c>
      <c r="E17" s="40"/>
      <c r="F17" s="37">
        <v>9.5419999999999998</v>
      </c>
      <c r="G17" s="51" t="s">
        <v>5</v>
      </c>
      <c r="H17" s="37">
        <v>6.4320000000000004</v>
      </c>
      <c r="I17" s="37" t="s">
        <v>296</v>
      </c>
      <c r="J17" s="37">
        <v>4543.6120000000001</v>
      </c>
      <c r="K17" s="51" t="s">
        <v>5</v>
      </c>
      <c r="L17" s="37">
        <v>4611.7460000000001</v>
      </c>
      <c r="M17" s="37" t="s">
        <v>296</v>
      </c>
      <c r="N17" s="37">
        <v>16.542000000000002</v>
      </c>
      <c r="O17" s="51" t="s">
        <v>5</v>
      </c>
      <c r="P17" s="37">
        <v>19.021999999999998</v>
      </c>
      <c r="Q17" s="37" t="s">
        <v>296</v>
      </c>
      <c r="R17" s="37">
        <v>10.97</v>
      </c>
      <c r="S17" s="51" t="s">
        <v>5</v>
      </c>
      <c r="T17" s="37">
        <v>16.59</v>
      </c>
    </row>
    <row r="18" spans="1:20" s="13" customFormat="1" ht="11.25" customHeight="1">
      <c r="B18" s="209">
        <v>24</v>
      </c>
      <c r="C18" s="209" t="s">
        <v>23</v>
      </c>
      <c r="D18" s="40">
        <v>31.9</v>
      </c>
      <c r="E18" s="40"/>
      <c r="F18" s="37">
        <v>27.218</v>
      </c>
      <c r="G18" s="51" t="s">
        <v>5</v>
      </c>
      <c r="H18" s="37">
        <v>16.140999999999998</v>
      </c>
      <c r="I18" s="37" t="s">
        <v>296</v>
      </c>
      <c r="J18" s="37">
        <v>7530.6390000000001</v>
      </c>
      <c r="K18" s="51" t="s">
        <v>5</v>
      </c>
      <c r="L18" s="37">
        <v>4579.1580000000004</v>
      </c>
      <c r="M18" s="37" t="s">
        <v>296</v>
      </c>
      <c r="N18" s="37">
        <v>163.41800000000001</v>
      </c>
      <c r="O18" s="51" t="s">
        <v>5</v>
      </c>
      <c r="P18" s="37">
        <v>116.97499999999999</v>
      </c>
      <c r="Q18" s="37" t="s">
        <v>296</v>
      </c>
      <c r="R18" s="37">
        <v>52.292999999999999</v>
      </c>
      <c r="S18" s="51" t="s">
        <v>5</v>
      </c>
      <c r="T18" s="37">
        <v>35.927999999999997</v>
      </c>
    </row>
    <row r="19" spans="1:20" s="13" customFormat="1" ht="11.25" customHeight="1">
      <c r="B19" s="209">
        <v>32</v>
      </c>
      <c r="C19" s="209" t="s">
        <v>23</v>
      </c>
      <c r="D19" s="40">
        <v>39.9</v>
      </c>
      <c r="E19" s="40"/>
      <c r="F19" s="37">
        <v>9</v>
      </c>
      <c r="G19" s="51" t="s">
        <v>5</v>
      </c>
      <c r="H19" s="37">
        <v>11.029</v>
      </c>
      <c r="I19" s="37" t="s">
        <v>296</v>
      </c>
      <c r="J19" s="37">
        <v>1630.1590000000001</v>
      </c>
      <c r="K19" s="51" t="s">
        <v>5</v>
      </c>
      <c r="L19" s="37">
        <v>1587.8820000000001</v>
      </c>
      <c r="M19" s="37" t="s">
        <v>296</v>
      </c>
      <c r="N19" s="37">
        <v>66.301000000000002</v>
      </c>
      <c r="O19" s="51" t="s">
        <v>5</v>
      </c>
      <c r="P19" s="37">
        <v>96.221999999999994</v>
      </c>
      <c r="Q19" s="37" t="s">
        <v>296</v>
      </c>
      <c r="R19" s="37">
        <v>15.510999999999999</v>
      </c>
      <c r="S19" s="51" t="s">
        <v>5</v>
      </c>
      <c r="T19" s="37">
        <v>15.675000000000001</v>
      </c>
    </row>
    <row r="20" spans="1:20" s="13" customFormat="1" ht="11.25" customHeight="1">
      <c r="B20" s="209">
        <v>40</v>
      </c>
      <c r="C20" s="209" t="s">
        <v>23</v>
      </c>
      <c r="D20" s="40">
        <v>43.9</v>
      </c>
      <c r="E20" s="40"/>
      <c r="F20" s="37">
        <v>4.6399999999999997</v>
      </c>
      <c r="G20" s="51" t="s">
        <v>5</v>
      </c>
      <c r="H20" s="37">
        <v>3.484</v>
      </c>
      <c r="I20" s="37" t="s">
        <v>296</v>
      </c>
      <c r="J20" s="37">
        <v>2400.64</v>
      </c>
      <c r="K20" s="51" t="s">
        <v>5</v>
      </c>
      <c r="L20" s="37">
        <v>1390.4739999999999</v>
      </c>
      <c r="M20" s="37" t="s">
        <v>296</v>
      </c>
      <c r="N20" s="37">
        <v>48.381</v>
      </c>
      <c r="O20" s="51" t="s">
        <v>5</v>
      </c>
      <c r="P20" s="37">
        <v>27.669</v>
      </c>
      <c r="Q20" s="37" t="s">
        <v>296</v>
      </c>
      <c r="R20" s="37">
        <v>37.920999999999999</v>
      </c>
      <c r="S20" s="51" t="s">
        <v>5</v>
      </c>
      <c r="T20" s="37">
        <v>22.369</v>
      </c>
    </row>
    <row r="21" spans="1:20" s="13" customFormat="1" ht="11.25" customHeight="1">
      <c r="B21" s="209">
        <v>44</v>
      </c>
      <c r="C21" s="209" t="s">
        <v>23</v>
      </c>
      <c r="D21" s="40">
        <v>49.9</v>
      </c>
      <c r="E21" s="40"/>
      <c r="F21" s="37">
        <v>23.170999999999999</v>
      </c>
      <c r="G21" s="51" t="s">
        <v>5</v>
      </c>
      <c r="H21" s="37">
        <v>12.769</v>
      </c>
      <c r="I21" s="37" t="s">
        <v>296</v>
      </c>
      <c r="J21" s="37">
        <v>11666.985000000001</v>
      </c>
      <c r="K21" s="51" t="s">
        <v>5</v>
      </c>
      <c r="L21" s="37">
        <v>4426.1210000000001</v>
      </c>
      <c r="M21" s="37" t="s">
        <v>296</v>
      </c>
      <c r="N21" s="37">
        <v>189.87</v>
      </c>
      <c r="O21" s="51" t="s">
        <v>5</v>
      </c>
      <c r="P21" s="37">
        <v>93.656999999999996</v>
      </c>
      <c r="Q21" s="37" t="s">
        <v>296</v>
      </c>
      <c r="R21" s="37">
        <v>140.76300000000001</v>
      </c>
      <c r="S21" s="51" t="s">
        <v>5</v>
      </c>
      <c r="T21" s="37">
        <v>63.167999999999999</v>
      </c>
    </row>
    <row r="22" spans="1:20" s="13" customFormat="1" ht="11.25" customHeight="1">
      <c r="B22" s="209">
        <v>50</v>
      </c>
      <c r="C22" s="209" t="s">
        <v>23</v>
      </c>
      <c r="D22" s="40">
        <v>54.9</v>
      </c>
      <c r="E22" s="40"/>
      <c r="F22" s="37">
        <v>35.57</v>
      </c>
      <c r="G22" s="51" t="s">
        <v>5</v>
      </c>
      <c r="H22" s="37">
        <v>18.742999999999999</v>
      </c>
      <c r="I22" s="37" t="s">
        <v>296</v>
      </c>
      <c r="J22" s="37">
        <v>15335.17</v>
      </c>
      <c r="K22" s="51" t="s">
        <v>5</v>
      </c>
      <c r="L22" s="37">
        <v>4727.97</v>
      </c>
      <c r="M22" s="37" t="s">
        <v>296</v>
      </c>
      <c r="N22" s="37">
        <v>373.58199999999999</v>
      </c>
      <c r="O22" s="51" t="s">
        <v>5</v>
      </c>
      <c r="P22" s="37">
        <v>183.11199999999999</v>
      </c>
      <c r="Q22" s="37" t="s">
        <v>296</v>
      </c>
      <c r="R22" s="37">
        <v>209.96600000000001</v>
      </c>
      <c r="S22" s="51" t="s">
        <v>5</v>
      </c>
      <c r="T22" s="37">
        <v>67.507999999999996</v>
      </c>
    </row>
    <row r="23" spans="1:20" s="13" customFormat="1" ht="11.25" customHeight="1">
      <c r="B23" s="209">
        <v>55</v>
      </c>
      <c r="C23" s="209" t="s">
        <v>23</v>
      </c>
      <c r="D23" s="40"/>
      <c r="E23" s="40"/>
      <c r="F23" s="37">
        <v>331.30500000000001</v>
      </c>
      <c r="G23" s="51" t="s">
        <v>5</v>
      </c>
      <c r="H23" s="37">
        <v>40.908999999999999</v>
      </c>
      <c r="I23" s="37" t="s">
        <v>296</v>
      </c>
      <c r="J23" s="37">
        <v>170709.965</v>
      </c>
      <c r="K23" s="51" t="s">
        <v>5</v>
      </c>
      <c r="L23" s="37">
        <v>19233.819</v>
      </c>
      <c r="M23" s="37" t="s">
        <v>296</v>
      </c>
      <c r="N23" s="37">
        <v>4119.1220000000003</v>
      </c>
      <c r="O23" s="51" t="s">
        <v>5</v>
      </c>
      <c r="P23" s="37">
        <v>556.07899999999995</v>
      </c>
      <c r="Q23" s="37" t="s">
        <v>296</v>
      </c>
      <c r="R23" s="37">
        <v>2453.172</v>
      </c>
      <c r="S23" s="51" t="s">
        <v>5</v>
      </c>
      <c r="T23" s="37">
        <v>307.464</v>
      </c>
    </row>
    <row r="24" spans="1:20" s="13" customFormat="1" ht="3.75" customHeight="1">
      <c r="A24" s="16"/>
      <c r="B24" s="16"/>
      <c r="C24" s="16"/>
      <c r="D24" s="16"/>
      <c r="E24" s="16"/>
      <c r="F24" s="16"/>
      <c r="G24" s="309"/>
      <c r="H24" s="16"/>
      <c r="I24" s="16"/>
      <c r="J24" s="16"/>
      <c r="K24" s="309"/>
      <c r="L24" s="16"/>
      <c r="M24" s="16"/>
      <c r="N24" s="16"/>
      <c r="O24" s="309"/>
      <c r="P24" s="16"/>
      <c r="Q24" s="16"/>
      <c r="R24" s="16"/>
      <c r="S24" s="309"/>
      <c r="T24" s="16"/>
    </row>
    <row r="25" spans="1:20" s="13" customFormat="1" ht="6" customHeight="1">
      <c r="A25" s="64"/>
      <c r="B25" s="64"/>
      <c r="C25" s="64"/>
      <c r="D25" s="64"/>
      <c r="E25" s="64"/>
      <c r="F25" s="8"/>
      <c r="G25" s="61"/>
      <c r="H25" s="65"/>
      <c r="I25" s="65"/>
      <c r="J25" s="65"/>
      <c r="K25" s="61"/>
      <c r="L25" s="65"/>
      <c r="M25" s="65"/>
      <c r="N25" s="65"/>
      <c r="O25" s="61"/>
      <c r="P25" s="65"/>
      <c r="Q25" s="65"/>
      <c r="R25" s="65"/>
      <c r="S25" s="61"/>
      <c r="T25" s="65"/>
    </row>
    <row r="26" spans="1:20" s="13" customFormat="1" ht="11.25" customHeight="1">
      <c r="A26" s="366" t="s">
        <v>237</v>
      </c>
      <c r="B26" s="366"/>
      <c r="C26" s="366"/>
      <c r="D26" s="366"/>
      <c r="E26" s="366"/>
      <c r="F26" s="366"/>
      <c r="G26" s="51"/>
      <c r="H26" s="62"/>
      <c r="I26" s="62"/>
      <c r="J26" s="62"/>
      <c r="K26" s="51"/>
      <c r="L26" s="62"/>
      <c r="M26" s="62"/>
      <c r="N26" s="62"/>
      <c r="O26" s="51"/>
      <c r="P26" s="62"/>
      <c r="Q26" s="62"/>
      <c r="R26" s="62"/>
      <c r="S26" s="51"/>
      <c r="T26" s="62"/>
    </row>
    <row r="27" spans="1:20" s="13" customFormat="1" ht="11.25" customHeight="1">
      <c r="A27" s="353" t="s">
        <v>24</v>
      </c>
      <c r="B27" s="353"/>
      <c r="C27" s="353"/>
      <c r="D27" s="353"/>
      <c r="E27" s="60"/>
      <c r="F27" s="38">
        <v>456.25700000000001</v>
      </c>
      <c r="G27" s="51" t="s">
        <v>5</v>
      </c>
      <c r="H27" s="38">
        <v>54.094999999999999</v>
      </c>
      <c r="I27" s="38" t="s">
        <v>296</v>
      </c>
      <c r="J27" s="38">
        <v>216084.524</v>
      </c>
      <c r="K27" s="51" t="s">
        <v>5</v>
      </c>
      <c r="L27" s="38">
        <v>21220.58</v>
      </c>
      <c r="M27" s="38" t="s">
        <v>296</v>
      </c>
      <c r="N27" s="38">
        <v>4995.6149999999998</v>
      </c>
      <c r="O27" s="51" t="s">
        <v>5</v>
      </c>
      <c r="P27" s="38">
        <v>608.21400000000006</v>
      </c>
      <c r="Q27" s="38" t="s">
        <v>296</v>
      </c>
      <c r="R27" s="38">
        <v>2923.3980000000001</v>
      </c>
      <c r="S27" s="51" t="s">
        <v>5</v>
      </c>
      <c r="T27" s="38">
        <v>320.43299999999999</v>
      </c>
    </row>
    <row r="28" spans="1:20" s="13" customFormat="1" ht="11.25" customHeight="1">
      <c r="B28" s="63">
        <v>0</v>
      </c>
      <c r="C28" s="63" t="s">
        <v>23</v>
      </c>
      <c r="D28" s="169">
        <v>9.9</v>
      </c>
      <c r="E28" s="169"/>
      <c r="F28" s="37">
        <v>26.2</v>
      </c>
      <c r="G28" s="51" t="s">
        <v>5</v>
      </c>
      <c r="H28" s="37">
        <v>19.361999999999998</v>
      </c>
      <c r="I28" s="37" t="s">
        <v>296</v>
      </c>
      <c r="J28" s="37">
        <v>7047.9539999999997</v>
      </c>
      <c r="K28" s="51" t="s">
        <v>5</v>
      </c>
      <c r="L28" s="37">
        <v>5121.12</v>
      </c>
      <c r="M28" s="37" t="s">
        <v>296</v>
      </c>
      <c r="N28" s="37">
        <v>35.264000000000003</v>
      </c>
      <c r="O28" s="51" t="s">
        <v>5</v>
      </c>
      <c r="P28" s="37">
        <v>31.306999999999999</v>
      </c>
      <c r="Q28" s="37" t="s">
        <v>296</v>
      </c>
      <c r="R28" s="37">
        <v>14.41</v>
      </c>
      <c r="S28" s="51" t="s">
        <v>5</v>
      </c>
      <c r="T28" s="37">
        <v>16.902999999999999</v>
      </c>
    </row>
    <row r="29" spans="1:20" s="13" customFormat="1" ht="11.25" customHeight="1">
      <c r="B29" s="63">
        <v>10</v>
      </c>
      <c r="C29" s="63" t="s">
        <v>23</v>
      </c>
      <c r="D29" s="169">
        <v>19.899999999999999</v>
      </c>
      <c r="E29" s="169"/>
      <c r="F29" s="37">
        <v>47.465000000000003</v>
      </c>
      <c r="G29" s="51" t="s">
        <v>5</v>
      </c>
      <c r="H29" s="37">
        <v>20.032</v>
      </c>
      <c r="I29" s="37" t="s">
        <v>296</v>
      </c>
      <c r="J29" s="37">
        <v>16667.382000000001</v>
      </c>
      <c r="K29" s="51" t="s">
        <v>5</v>
      </c>
      <c r="L29" s="37">
        <v>5468.8549999999996</v>
      </c>
      <c r="M29" s="37" t="s">
        <v>296</v>
      </c>
      <c r="N29" s="37">
        <v>379.55799999999999</v>
      </c>
      <c r="O29" s="51" t="s">
        <v>5</v>
      </c>
      <c r="P29" s="37">
        <v>159.358</v>
      </c>
      <c r="Q29" s="37" t="s">
        <v>296</v>
      </c>
      <c r="R29" s="37">
        <v>200.48400000000001</v>
      </c>
      <c r="S29" s="51" t="s">
        <v>5</v>
      </c>
      <c r="T29" s="37">
        <v>62.822000000000003</v>
      </c>
    </row>
    <row r="30" spans="1:20" s="13" customFormat="1" ht="11.25" customHeight="1">
      <c r="B30" s="63">
        <v>20</v>
      </c>
      <c r="C30" s="63" t="s">
        <v>23</v>
      </c>
      <c r="D30" s="169">
        <v>29.9</v>
      </c>
      <c r="E30" s="169"/>
      <c r="F30" s="37">
        <v>103.572</v>
      </c>
      <c r="G30" s="51" t="s">
        <v>5</v>
      </c>
      <c r="H30" s="37">
        <v>28.556000000000001</v>
      </c>
      <c r="I30" s="37" t="s">
        <v>296</v>
      </c>
      <c r="J30" s="37">
        <v>50291.521000000001</v>
      </c>
      <c r="K30" s="51" t="s">
        <v>5</v>
      </c>
      <c r="L30" s="37">
        <v>10291.813</v>
      </c>
      <c r="M30" s="37" t="s">
        <v>296</v>
      </c>
      <c r="N30" s="37">
        <v>1036.127</v>
      </c>
      <c r="O30" s="51" t="s">
        <v>5</v>
      </c>
      <c r="P30" s="37">
        <v>271.15300000000002</v>
      </c>
      <c r="Q30" s="37" t="s">
        <v>296</v>
      </c>
      <c r="R30" s="37">
        <v>647.31799999999998</v>
      </c>
      <c r="S30" s="51" t="s">
        <v>5</v>
      </c>
      <c r="T30" s="37">
        <v>144.16499999999999</v>
      </c>
    </row>
    <row r="31" spans="1:20" s="13" customFormat="1" ht="11.25" customHeight="1">
      <c r="B31" s="63">
        <v>30</v>
      </c>
      <c r="C31" s="63" t="s">
        <v>23</v>
      </c>
      <c r="D31" s="169">
        <v>39.9</v>
      </c>
      <c r="E31" s="169"/>
      <c r="F31" s="37">
        <v>212.35400000000001</v>
      </c>
      <c r="G31" s="51" t="s">
        <v>5</v>
      </c>
      <c r="H31" s="37">
        <v>29.396999999999998</v>
      </c>
      <c r="I31" s="37" t="s">
        <v>296</v>
      </c>
      <c r="J31" s="37">
        <v>121056.393</v>
      </c>
      <c r="K31" s="51" t="s">
        <v>5</v>
      </c>
      <c r="L31" s="37">
        <v>16620.572</v>
      </c>
      <c r="M31" s="37" t="s">
        <v>296</v>
      </c>
      <c r="N31" s="37">
        <v>2559.9549999999999</v>
      </c>
      <c r="O31" s="51" t="s">
        <v>5</v>
      </c>
      <c r="P31" s="37">
        <v>398.90100000000001</v>
      </c>
      <c r="Q31" s="37" t="s">
        <v>296</v>
      </c>
      <c r="R31" s="37">
        <v>1712.2819999999999</v>
      </c>
      <c r="S31" s="51" t="s">
        <v>5</v>
      </c>
      <c r="T31" s="37">
        <v>263.88900000000001</v>
      </c>
    </row>
    <row r="32" spans="1:20" s="13" customFormat="1" ht="11.25" customHeight="1">
      <c r="B32" s="63">
        <v>40</v>
      </c>
      <c r="C32" s="63" t="s">
        <v>23</v>
      </c>
      <c r="D32" s="169">
        <v>49.9</v>
      </c>
      <c r="E32" s="169"/>
      <c r="F32" s="37">
        <v>47.575000000000003</v>
      </c>
      <c r="G32" s="51" t="s">
        <v>5</v>
      </c>
      <c r="H32" s="37">
        <v>19.032</v>
      </c>
      <c r="I32" s="37" t="s">
        <v>296</v>
      </c>
      <c r="J32" s="37">
        <v>15443.383</v>
      </c>
      <c r="K32" s="51" t="s">
        <v>5</v>
      </c>
      <c r="L32" s="37">
        <v>5027.4889999999996</v>
      </c>
      <c r="M32" s="37" t="s">
        <v>296</v>
      </c>
      <c r="N32" s="37">
        <v>735.12900000000002</v>
      </c>
      <c r="O32" s="51" t="s">
        <v>5</v>
      </c>
      <c r="P32" s="37">
        <v>310.92399999999998</v>
      </c>
      <c r="Q32" s="37" t="s">
        <v>296</v>
      </c>
      <c r="R32" s="37">
        <v>248.77699999999999</v>
      </c>
      <c r="S32" s="51" t="s">
        <v>5</v>
      </c>
      <c r="T32" s="37">
        <v>88.796999999999997</v>
      </c>
    </row>
    <row r="33" spans="1:20" s="13" customFormat="1" ht="11.25" customHeight="1">
      <c r="B33" s="63">
        <v>50</v>
      </c>
      <c r="C33" s="63" t="s">
        <v>23</v>
      </c>
      <c r="D33" s="169"/>
      <c r="E33" s="169"/>
      <c r="F33" s="37">
        <v>19.091000000000001</v>
      </c>
      <c r="G33" s="51" t="s">
        <v>5</v>
      </c>
      <c r="H33" s="37">
        <v>14.119</v>
      </c>
      <c r="I33" s="37" t="s">
        <v>296</v>
      </c>
      <c r="J33" s="37">
        <v>5577.89</v>
      </c>
      <c r="K33" s="51" t="s">
        <v>5</v>
      </c>
      <c r="L33" s="37">
        <v>3686.0590000000002</v>
      </c>
      <c r="M33" s="37" t="s">
        <v>296</v>
      </c>
      <c r="N33" s="37">
        <v>249.58099999999999</v>
      </c>
      <c r="O33" s="51" t="s">
        <v>5</v>
      </c>
      <c r="P33" s="37">
        <v>175.22499999999999</v>
      </c>
      <c r="Q33" s="37" t="s">
        <v>296</v>
      </c>
      <c r="R33" s="37">
        <v>100.126</v>
      </c>
      <c r="S33" s="51" t="s">
        <v>5</v>
      </c>
      <c r="T33" s="37">
        <v>75.073999999999998</v>
      </c>
    </row>
    <row r="34" spans="1:20" s="42" customFormat="1" ht="4.5" customHeight="1">
      <c r="A34" s="16"/>
      <c r="B34" s="16"/>
      <c r="C34" s="16"/>
      <c r="D34" s="16"/>
      <c r="E34" s="16"/>
      <c r="F34" s="16"/>
      <c r="G34" s="309"/>
      <c r="H34" s="16"/>
      <c r="I34" s="16"/>
      <c r="J34" s="16"/>
      <c r="K34" s="309"/>
      <c r="L34" s="16"/>
      <c r="M34" s="16"/>
      <c r="N34" s="16"/>
      <c r="O34" s="309"/>
      <c r="P34" s="16"/>
      <c r="Q34" s="16"/>
      <c r="R34" s="16"/>
      <c r="S34" s="309"/>
      <c r="T34" s="16"/>
    </row>
    <row r="35" spans="1:20" s="13" customFormat="1" ht="4.5" customHeight="1">
      <c r="A35" s="352"/>
      <c r="B35" s="352"/>
      <c r="C35" s="352"/>
      <c r="D35" s="352"/>
      <c r="E35" s="63"/>
      <c r="G35" s="51"/>
      <c r="K35" s="51"/>
      <c r="O35" s="51"/>
      <c r="S35" s="51"/>
    </row>
    <row r="36" spans="1:20" s="13" customFormat="1" ht="11.25" customHeight="1">
      <c r="A36" s="366" t="s">
        <v>25</v>
      </c>
      <c r="B36" s="366"/>
      <c r="C36" s="366"/>
      <c r="D36" s="366"/>
      <c r="E36" s="366"/>
      <c r="F36" s="366"/>
      <c r="G36" s="51"/>
      <c r="H36" s="62"/>
      <c r="I36" s="62"/>
      <c r="J36" s="62"/>
      <c r="K36" s="51"/>
      <c r="L36" s="62"/>
      <c r="M36" s="62"/>
      <c r="N36" s="62"/>
      <c r="O36" s="51"/>
      <c r="P36" s="62"/>
      <c r="Q36" s="62"/>
      <c r="R36" s="62"/>
      <c r="S36" s="51"/>
      <c r="T36" s="62"/>
    </row>
    <row r="37" spans="1:20" s="13" customFormat="1" ht="11.25" customHeight="1">
      <c r="A37" s="353" t="s">
        <v>24</v>
      </c>
      <c r="B37" s="353"/>
      <c r="C37" s="353"/>
      <c r="D37" s="353"/>
      <c r="E37" s="60"/>
      <c r="F37" s="38">
        <v>456.25700000000001</v>
      </c>
      <c r="G37" s="51" t="s">
        <v>5</v>
      </c>
      <c r="H37" s="38">
        <v>54.094999999999999</v>
      </c>
      <c r="I37" s="38" t="s">
        <v>296</v>
      </c>
      <c r="J37" s="38">
        <v>216084.524</v>
      </c>
      <c r="K37" s="51" t="s">
        <v>5</v>
      </c>
      <c r="L37" s="38">
        <v>21220.58</v>
      </c>
      <c r="M37" s="38" t="s">
        <v>296</v>
      </c>
      <c r="N37" s="38">
        <v>4995.6149999999998</v>
      </c>
      <c r="O37" s="51" t="s">
        <v>5</v>
      </c>
      <c r="P37" s="38">
        <v>608.21400000000006</v>
      </c>
      <c r="Q37" s="38" t="s">
        <v>296</v>
      </c>
      <c r="R37" s="38">
        <v>2923.3980000000001</v>
      </c>
      <c r="S37" s="51" t="s">
        <v>5</v>
      </c>
      <c r="T37" s="38">
        <v>320.43299999999999</v>
      </c>
    </row>
    <row r="38" spans="1:20" s="13" customFormat="1" ht="11.25" customHeight="1">
      <c r="B38" s="63">
        <v>2</v>
      </c>
      <c r="C38" s="63"/>
      <c r="D38" s="62"/>
      <c r="E38" s="62"/>
      <c r="F38" s="37">
        <v>25.353999999999999</v>
      </c>
      <c r="G38" s="51" t="s">
        <v>5</v>
      </c>
      <c r="H38" s="37">
        <v>19.34</v>
      </c>
      <c r="I38" s="37" t="s">
        <v>296</v>
      </c>
      <c r="J38" s="37">
        <v>6810.9669999999996</v>
      </c>
      <c r="K38" s="51" t="s">
        <v>5</v>
      </c>
      <c r="L38" s="37">
        <v>5112.2020000000002</v>
      </c>
      <c r="M38" s="37" t="s">
        <v>296</v>
      </c>
      <c r="N38" s="37">
        <v>34.941000000000003</v>
      </c>
      <c r="O38" s="51" t="s">
        <v>5</v>
      </c>
      <c r="P38" s="37">
        <v>31.300999999999998</v>
      </c>
      <c r="Q38" s="37" t="s">
        <v>296</v>
      </c>
      <c r="R38" s="37">
        <v>13.771000000000001</v>
      </c>
      <c r="S38" s="51" t="s">
        <v>5</v>
      </c>
      <c r="T38" s="37">
        <v>16.858000000000001</v>
      </c>
    </row>
    <row r="39" spans="1:20" s="13" customFormat="1" ht="11.25" customHeight="1">
      <c r="B39" s="63">
        <v>3</v>
      </c>
      <c r="C39" s="63"/>
      <c r="D39" s="62"/>
      <c r="E39" s="62"/>
      <c r="F39" s="37">
        <v>32.610999999999997</v>
      </c>
      <c r="G39" s="51" t="s">
        <v>5</v>
      </c>
      <c r="H39" s="37">
        <v>19.289000000000001</v>
      </c>
      <c r="I39" s="37" t="s">
        <v>296</v>
      </c>
      <c r="J39" s="37">
        <v>7918.9560000000001</v>
      </c>
      <c r="K39" s="51" t="s">
        <v>5</v>
      </c>
      <c r="L39" s="37">
        <v>4641.8609999999999</v>
      </c>
      <c r="M39" s="37" t="s">
        <v>296</v>
      </c>
      <c r="N39" s="37">
        <v>211.95699999999999</v>
      </c>
      <c r="O39" s="51" t="s">
        <v>5</v>
      </c>
      <c r="P39" s="37">
        <v>150.72200000000001</v>
      </c>
      <c r="Q39" s="37" t="s">
        <v>296</v>
      </c>
      <c r="R39" s="37">
        <v>55.787999999999997</v>
      </c>
      <c r="S39" s="51" t="s">
        <v>5</v>
      </c>
      <c r="T39" s="37">
        <v>36.573999999999998</v>
      </c>
    </row>
    <row r="40" spans="1:20" s="13" customFormat="1" ht="11.25" customHeight="1">
      <c r="B40" s="63">
        <v>4</v>
      </c>
      <c r="C40" s="63"/>
      <c r="D40" s="62"/>
      <c r="E40" s="62"/>
      <c r="F40" s="37">
        <v>11.077999999999999</v>
      </c>
      <c r="G40" s="51" t="s">
        <v>5</v>
      </c>
      <c r="H40" s="37">
        <v>5.6459999999999999</v>
      </c>
      <c r="I40" s="37" t="s">
        <v>296</v>
      </c>
      <c r="J40" s="37">
        <v>4421.616</v>
      </c>
      <c r="K40" s="51" t="s">
        <v>5</v>
      </c>
      <c r="L40" s="37">
        <v>2170.145</v>
      </c>
      <c r="M40" s="37" t="s">
        <v>296</v>
      </c>
      <c r="N40" s="37">
        <v>104.76300000000001</v>
      </c>
      <c r="O40" s="51" t="s">
        <v>5</v>
      </c>
      <c r="P40" s="37">
        <v>52.235999999999997</v>
      </c>
      <c r="Q40" s="37" t="s">
        <v>296</v>
      </c>
      <c r="R40" s="37">
        <v>63.069000000000003</v>
      </c>
      <c r="S40" s="51" t="s">
        <v>5</v>
      </c>
      <c r="T40" s="37">
        <v>30.527000000000001</v>
      </c>
    </row>
    <row r="41" spans="1:20" s="13" customFormat="1" ht="11.25" customHeight="1">
      <c r="B41" s="63">
        <v>5</v>
      </c>
      <c r="C41" s="63"/>
      <c r="D41" s="62"/>
      <c r="E41" s="62"/>
      <c r="F41" s="37">
        <v>126.879</v>
      </c>
      <c r="G41" s="51" t="s">
        <v>5</v>
      </c>
      <c r="H41" s="37">
        <v>22.716999999999999</v>
      </c>
      <c r="I41" s="37" t="s">
        <v>296</v>
      </c>
      <c r="J41" s="37">
        <v>86980.175000000003</v>
      </c>
      <c r="K41" s="51" t="s">
        <v>5</v>
      </c>
      <c r="L41" s="37">
        <v>13057.174999999999</v>
      </c>
      <c r="M41" s="37" t="s">
        <v>296</v>
      </c>
      <c r="N41" s="37">
        <v>1341.364</v>
      </c>
      <c r="O41" s="51" t="s">
        <v>5</v>
      </c>
      <c r="P41" s="37">
        <v>254.52099999999999</v>
      </c>
      <c r="Q41" s="37" t="s">
        <v>296</v>
      </c>
      <c r="R41" s="37">
        <v>1180.0409999999999</v>
      </c>
      <c r="S41" s="51" t="s">
        <v>5</v>
      </c>
      <c r="T41" s="37">
        <v>205.54900000000001</v>
      </c>
    </row>
    <row r="42" spans="1:20" s="13" customFormat="1" ht="11.25" customHeight="1">
      <c r="B42" s="63">
        <v>6</v>
      </c>
      <c r="C42" s="63"/>
      <c r="D42" s="62"/>
      <c r="E42" s="62"/>
      <c r="F42" s="37">
        <v>180.30500000000001</v>
      </c>
      <c r="G42" s="51" t="s">
        <v>5</v>
      </c>
      <c r="H42" s="37">
        <v>32.273000000000003</v>
      </c>
      <c r="I42" s="37" t="s">
        <v>296</v>
      </c>
      <c r="J42" s="37">
        <v>82914.012000000002</v>
      </c>
      <c r="K42" s="51" t="s">
        <v>5</v>
      </c>
      <c r="L42" s="37">
        <v>13788.484</v>
      </c>
      <c r="M42" s="37" t="s">
        <v>296</v>
      </c>
      <c r="N42" s="37">
        <v>2211.8829999999998</v>
      </c>
      <c r="O42" s="51" t="s">
        <v>5</v>
      </c>
      <c r="P42" s="37">
        <v>398.96600000000001</v>
      </c>
      <c r="Q42" s="37" t="s">
        <v>296</v>
      </c>
      <c r="R42" s="37">
        <v>1179.3489999999999</v>
      </c>
      <c r="S42" s="51" t="s">
        <v>5</v>
      </c>
      <c r="T42" s="37">
        <v>210.065</v>
      </c>
    </row>
    <row r="43" spans="1:20" s="13" customFormat="1" ht="11.25" customHeight="1">
      <c r="B43" s="63">
        <v>7</v>
      </c>
      <c r="C43" s="63"/>
      <c r="D43" s="62"/>
      <c r="E43" s="62"/>
      <c r="F43" s="37">
        <v>56.837000000000003</v>
      </c>
      <c r="G43" s="51" t="s">
        <v>5</v>
      </c>
      <c r="H43" s="37">
        <v>20.507000000000001</v>
      </c>
      <c r="I43" s="37" t="s">
        <v>296</v>
      </c>
      <c r="J43" s="37">
        <v>20934.175999999999</v>
      </c>
      <c r="K43" s="51" t="s">
        <v>5</v>
      </c>
      <c r="L43" s="37">
        <v>6911.0860000000002</v>
      </c>
      <c r="M43" s="37" t="s">
        <v>296</v>
      </c>
      <c r="N43" s="37">
        <v>831.07100000000003</v>
      </c>
      <c r="O43" s="51" t="s">
        <v>5</v>
      </c>
      <c r="P43" s="37">
        <v>321.22800000000001</v>
      </c>
      <c r="Q43" s="37" t="s">
        <v>296</v>
      </c>
      <c r="R43" s="37">
        <v>333.92500000000001</v>
      </c>
      <c r="S43" s="51" t="s">
        <v>5</v>
      </c>
      <c r="T43" s="37">
        <v>114.126</v>
      </c>
    </row>
    <row r="44" spans="1:20" s="13" customFormat="1" ht="11.25" customHeight="1">
      <c r="B44" s="352" t="s">
        <v>178</v>
      </c>
      <c r="C44" s="352"/>
      <c r="D44" s="352"/>
      <c r="E44" s="63"/>
      <c r="F44" s="37">
        <v>23.192</v>
      </c>
      <c r="G44" s="51" t="s">
        <v>5</v>
      </c>
      <c r="H44" s="37">
        <v>16.131</v>
      </c>
      <c r="I44" s="37" t="s">
        <v>296</v>
      </c>
      <c r="J44" s="37">
        <v>6104.6220000000003</v>
      </c>
      <c r="K44" s="51" t="s">
        <v>5</v>
      </c>
      <c r="L44" s="37">
        <v>3757.4749999999999</v>
      </c>
      <c r="M44" s="37" t="s">
        <v>296</v>
      </c>
      <c r="N44" s="37">
        <v>259.63499999999999</v>
      </c>
      <c r="O44" s="51" t="s">
        <v>5</v>
      </c>
      <c r="P44" s="37">
        <v>179.01</v>
      </c>
      <c r="Q44" s="37" t="s">
        <v>296</v>
      </c>
      <c r="R44" s="37">
        <v>97.454999999999998</v>
      </c>
      <c r="S44" s="51" t="s">
        <v>5</v>
      </c>
      <c r="T44" s="37">
        <v>75.768000000000001</v>
      </c>
    </row>
    <row r="45" spans="1:20" s="42" customFormat="1" ht="5.25" customHeight="1">
      <c r="A45" s="16"/>
      <c r="B45" s="16"/>
      <c r="C45" s="16"/>
      <c r="D45" s="16"/>
      <c r="E45" s="16"/>
      <c r="F45" s="16"/>
      <c r="G45" s="309"/>
      <c r="H45" s="16"/>
      <c r="I45" s="16"/>
      <c r="J45" s="16"/>
      <c r="K45" s="309"/>
      <c r="L45" s="16"/>
      <c r="M45" s="16"/>
      <c r="N45" s="16"/>
      <c r="O45" s="309"/>
      <c r="P45" s="16"/>
      <c r="Q45" s="16"/>
      <c r="R45" s="16"/>
      <c r="S45" s="309"/>
      <c r="T45" s="16"/>
    </row>
    <row r="46" spans="1:20" s="13" customFormat="1" ht="4.5" customHeight="1">
      <c r="A46" s="352"/>
      <c r="B46" s="352"/>
      <c r="C46" s="352"/>
      <c r="D46" s="352"/>
      <c r="E46" s="63"/>
      <c r="G46" s="51"/>
      <c r="K46" s="51"/>
      <c r="O46" s="51"/>
      <c r="S46" s="51"/>
    </row>
    <row r="47" spans="1:20" s="13" customFormat="1" ht="11.25" customHeight="1">
      <c r="A47" s="366" t="s">
        <v>250</v>
      </c>
      <c r="B47" s="366"/>
      <c r="C47" s="366"/>
      <c r="D47" s="366"/>
      <c r="E47" s="366"/>
      <c r="F47" s="366"/>
      <c r="G47" s="315"/>
      <c r="H47" s="157"/>
      <c r="I47" s="59"/>
      <c r="J47" s="39"/>
      <c r="K47" s="51"/>
      <c r="L47" s="39"/>
      <c r="M47" s="39"/>
      <c r="N47" s="39"/>
      <c r="O47" s="51"/>
      <c r="P47" s="39"/>
      <c r="Q47" s="39"/>
      <c r="R47" s="39"/>
      <c r="S47" s="51"/>
      <c r="T47" s="39"/>
    </row>
    <row r="48" spans="1:20" s="13" customFormat="1" ht="11.25" customHeight="1">
      <c r="A48" s="353" t="s">
        <v>24</v>
      </c>
      <c r="B48" s="353"/>
      <c r="C48" s="353"/>
      <c r="D48" s="353"/>
      <c r="E48" s="60"/>
      <c r="F48" s="38">
        <v>456.25700000000001</v>
      </c>
      <c r="G48" s="51" t="s">
        <v>5</v>
      </c>
      <c r="H48" s="38">
        <v>54.094999999999999</v>
      </c>
      <c r="I48" s="38" t="s">
        <v>296</v>
      </c>
      <c r="J48" s="38">
        <v>216084.524</v>
      </c>
      <c r="K48" s="51" t="s">
        <v>5</v>
      </c>
      <c r="L48" s="38">
        <v>21220.58</v>
      </c>
      <c r="M48" s="38" t="s">
        <v>296</v>
      </c>
      <c r="N48" s="38">
        <v>4995.6149999999998</v>
      </c>
      <c r="O48" s="51" t="s">
        <v>5</v>
      </c>
      <c r="P48" s="38">
        <v>608.21400000000006</v>
      </c>
      <c r="Q48" s="38" t="s">
        <v>296</v>
      </c>
      <c r="R48" s="38">
        <v>2923.3980000000001</v>
      </c>
      <c r="S48" s="51" t="s">
        <v>5</v>
      </c>
      <c r="T48" s="38">
        <v>320.43299999999999</v>
      </c>
    </row>
    <row r="49" spans="1:20" s="13" customFormat="1" ht="11.25" customHeight="1">
      <c r="A49" s="60"/>
      <c r="B49" s="63">
        <v>0</v>
      </c>
      <c r="C49" s="60"/>
      <c r="D49" s="60"/>
      <c r="E49" s="60"/>
      <c r="F49" s="37">
        <v>14.678000000000001</v>
      </c>
      <c r="G49" s="51" t="s">
        <v>5</v>
      </c>
      <c r="H49" s="37">
        <v>8.7029999999999994</v>
      </c>
      <c r="I49" s="37" t="s">
        <v>296</v>
      </c>
      <c r="J49" s="37">
        <v>8686.8070000000007</v>
      </c>
      <c r="K49" s="51" t="s">
        <v>5</v>
      </c>
      <c r="L49" s="37">
        <v>4545.6390000000001</v>
      </c>
      <c r="M49" s="37" t="s">
        <v>296</v>
      </c>
      <c r="N49" s="37">
        <v>173.28200000000001</v>
      </c>
      <c r="O49" s="51" t="s">
        <v>5</v>
      </c>
      <c r="P49" s="37">
        <v>106.77</v>
      </c>
      <c r="Q49" s="37" t="s">
        <v>296</v>
      </c>
      <c r="R49" s="37">
        <v>107.39700000000001</v>
      </c>
      <c r="S49" s="51" t="s">
        <v>5</v>
      </c>
      <c r="T49" s="37">
        <v>56.094999999999999</v>
      </c>
    </row>
    <row r="50" spans="1:20" s="13" customFormat="1" ht="11.25" customHeight="1">
      <c r="A50" s="60"/>
      <c r="B50" s="63">
        <v>1</v>
      </c>
      <c r="C50" s="60"/>
      <c r="D50" s="60"/>
      <c r="E50" s="60"/>
      <c r="F50" s="37">
        <v>83.855000000000004</v>
      </c>
      <c r="G50" s="51" t="s">
        <v>5</v>
      </c>
      <c r="H50" s="37">
        <v>23.097999999999999</v>
      </c>
      <c r="I50" s="37" t="s">
        <v>296</v>
      </c>
      <c r="J50" s="37">
        <v>38850.866999999998</v>
      </c>
      <c r="K50" s="51" t="s">
        <v>5</v>
      </c>
      <c r="L50" s="37">
        <v>9985.5959999999995</v>
      </c>
      <c r="M50" s="37" t="s">
        <v>296</v>
      </c>
      <c r="N50" s="37">
        <v>960.28599999999994</v>
      </c>
      <c r="O50" s="51" t="s">
        <v>5</v>
      </c>
      <c r="P50" s="37">
        <v>283.89800000000002</v>
      </c>
      <c r="Q50" s="37" t="s">
        <v>296</v>
      </c>
      <c r="R50" s="37">
        <v>564.12099999999998</v>
      </c>
      <c r="S50" s="51" t="s">
        <v>5</v>
      </c>
      <c r="T50" s="37">
        <v>157.26599999999999</v>
      </c>
    </row>
    <row r="51" spans="1:20" s="13" customFormat="1" ht="11.25" customHeight="1">
      <c r="A51" s="60"/>
      <c r="B51" s="63">
        <v>2</v>
      </c>
      <c r="C51" s="60"/>
      <c r="D51" s="60"/>
      <c r="E51" s="60"/>
      <c r="F51" s="37">
        <v>64.462000000000003</v>
      </c>
      <c r="G51" s="51" t="s">
        <v>5</v>
      </c>
      <c r="H51" s="37">
        <v>16.826000000000001</v>
      </c>
      <c r="I51" s="37" t="s">
        <v>296</v>
      </c>
      <c r="J51" s="37">
        <v>35800.171000000002</v>
      </c>
      <c r="K51" s="51" t="s">
        <v>5</v>
      </c>
      <c r="L51" s="37">
        <v>9304.5030000000006</v>
      </c>
      <c r="M51" s="37" t="s">
        <v>296</v>
      </c>
      <c r="N51" s="37">
        <v>689.61699999999996</v>
      </c>
      <c r="O51" s="51" t="s">
        <v>5</v>
      </c>
      <c r="P51" s="37">
        <v>198.904</v>
      </c>
      <c r="Q51" s="37" t="s">
        <v>296</v>
      </c>
      <c r="R51" s="37">
        <v>445.50400000000002</v>
      </c>
      <c r="S51" s="51" t="s">
        <v>5</v>
      </c>
      <c r="T51" s="37">
        <v>121.953</v>
      </c>
    </row>
    <row r="52" spans="1:20" s="13" customFormat="1" ht="11.25" customHeight="1">
      <c r="A52" s="60"/>
      <c r="B52" s="63">
        <v>3</v>
      </c>
      <c r="C52" s="60"/>
      <c r="D52" s="60"/>
      <c r="E52" s="60"/>
      <c r="F52" s="37">
        <v>82.015000000000001</v>
      </c>
      <c r="G52" s="51" t="s">
        <v>5</v>
      </c>
      <c r="H52" s="37">
        <v>25.460999999999999</v>
      </c>
      <c r="I52" s="37" t="s">
        <v>296</v>
      </c>
      <c r="J52" s="37">
        <v>42334.821000000004</v>
      </c>
      <c r="K52" s="51" t="s">
        <v>5</v>
      </c>
      <c r="L52" s="37">
        <v>9810.7209999999995</v>
      </c>
      <c r="M52" s="37" t="s">
        <v>296</v>
      </c>
      <c r="N52" s="37">
        <v>956.51800000000003</v>
      </c>
      <c r="O52" s="51" t="s">
        <v>5</v>
      </c>
      <c r="P52" s="37">
        <v>314.55200000000002</v>
      </c>
      <c r="Q52" s="37" t="s">
        <v>296</v>
      </c>
      <c r="R52" s="37">
        <v>580.85</v>
      </c>
      <c r="S52" s="51" t="s">
        <v>5</v>
      </c>
      <c r="T52" s="37">
        <v>156.59</v>
      </c>
    </row>
    <row r="53" spans="1:20" s="13" customFormat="1" ht="11.25" customHeight="1">
      <c r="A53" s="60"/>
      <c r="B53" s="63">
        <v>4</v>
      </c>
      <c r="C53" s="60"/>
      <c r="D53" s="60"/>
      <c r="E53" s="60"/>
      <c r="F53" s="37">
        <v>54.982999999999997</v>
      </c>
      <c r="G53" s="51" t="s">
        <v>5</v>
      </c>
      <c r="H53" s="37">
        <v>18.018999999999998</v>
      </c>
      <c r="I53" s="37" t="s">
        <v>296</v>
      </c>
      <c r="J53" s="37">
        <v>28663.565999999999</v>
      </c>
      <c r="K53" s="51" t="s">
        <v>5</v>
      </c>
      <c r="L53" s="37">
        <v>7446.9650000000001</v>
      </c>
      <c r="M53" s="37" t="s">
        <v>296</v>
      </c>
      <c r="N53" s="37">
        <v>673.21100000000001</v>
      </c>
      <c r="O53" s="51" t="s">
        <v>5</v>
      </c>
      <c r="P53" s="37">
        <v>202.95</v>
      </c>
      <c r="Q53" s="37" t="s">
        <v>296</v>
      </c>
      <c r="R53" s="37">
        <v>447.67099999999999</v>
      </c>
      <c r="S53" s="51" t="s">
        <v>5</v>
      </c>
      <c r="T53" s="37">
        <v>126.94499999999999</v>
      </c>
    </row>
    <row r="54" spans="1:20" s="13" customFormat="1" ht="11.25" customHeight="1">
      <c r="A54" s="60"/>
      <c r="B54" s="63">
        <v>5</v>
      </c>
      <c r="C54" s="60"/>
      <c r="D54" s="60"/>
      <c r="E54" s="60"/>
      <c r="F54" s="37">
        <v>48.994999999999997</v>
      </c>
      <c r="G54" s="51" t="s">
        <v>5</v>
      </c>
      <c r="H54" s="37">
        <v>23.3</v>
      </c>
      <c r="I54" s="37" t="s">
        <v>296</v>
      </c>
      <c r="J54" s="37">
        <v>16923.993999999999</v>
      </c>
      <c r="K54" s="51" t="s">
        <v>5</v>
      </c>
      <c r="L54" s="37">
        <v>5804.42</v>
      </c>
      <c r="M54" s="37" t="s">
        <v>296</v>
      </c>
      <c r="N54" s="37">
        <v>419.30700000000002</v>
      </c>
      <c r="O54" s="51" t="s">
        <v>5</v>
      </c>
      <c r="P54" s="37">
        <v>202.99799999999999</v>
      </c>
      <c r="Q54" s="37" t="s">
        <v>296</v>
      </c>
      <c r="R54" s="37">
        <v>186.08799999999999</v>
      </c>
      <c r="S54" s="51" t="s">
        <v>5</v>
      </c>
      <c r="T54" s="37">
        <v>66.271000000000001</v>
      </c>
    </row>
    <row r="55" spans="1:20" s="13" customFormat="1" ht="11.25" customHeight="1">
      <c r="A55" s="60"/>
      <c r="B55" s="63">
        <v>6</v>
      </c>
      <c r="C55" s="60"/>
      <c r="D55" s="60"/>
      <c r="E55" s="60"/>
      <c r="F55" s="37">
        <v>30.794</v>
      </c>
      <c r="G55" s="51" t="s">
        <v>5</v>
      </c>
      <c r="H55" s="37">
        <v>13.632</v>
      </c>
      <c r="I55" s="37" t="s">
        <v>296</v>
      </c>
      <c r="J55" s="37">
        <v>14351.536</v>
      </c>
      <c r="K55" s="51" t="s">
        <v>5</v>
      </c>
      <c r="L55" s="37">
        <v>5291.4449999999997</v>
      </c>
      <c r="M55" s="37" t="s">
        <v>296</v>
      </c>
      <c r="N55" s="37">
        <v>337.31</v>
      </c>
      <c r="O55" s="51" t="s">
        <v>5</v>
      </c>
      <c r="P55" s="37">
        <v>133.41499999999999</v>
      </c>
      <c r="Q55" s="37" t="s">
        <v>296</v>
      </c>
      <c r="R55" s="37">
        <v>196.715</v>
      </c>
      <c r="S55" s="51" t="s">
        <v>5</v>
      </c>
      <c r="T55" s="37">
        <v>74.864000000000004</v>
      </c>
    </row>
    <row r="56" spans="1:20" s="13" customFormat="1" ht="11.25" customHeight="1">
      <c r="A56" s="60"/>
      <c r="B56" s="63">
        <v>7</v>
      </c>
      <c r="C56" s="60"/>
      <c r="D56" s="60"/>
      <c r="E56" s="60"/>
      <c r="F56" s="37">
        <v>20.643000000000001</v>
      </c>
      <c r="G56" s="51" t="s">
        <v>5</v>
      </c>
      <c r="H56" s="37">
        <v>9.1539999999999999</v>
      </c>
      <c r="I56" s="37" t="s">
        <v>296</v>
      </c>
      <c r="J56" s="37">
        <v>9862.6409999999996</v>
      </c>
      <c r="K56" s="51" t="s">
        <v>5</v>
      </c>
      <c r="L56" s="37">
        <v>3905.3229999999999</v>
      </c>
      <c r="M56" s="37" t="s">
        <v>296</v>
      </c>
      <c r="N56" s="37">
        <v>251.63900000000001</v>
      </c>
      <c r="O56" s="51" t="s">
        <v>5</v>
      </c>
      <c r="P56" s="37">
        <v>131.76599999999999</v>
      </c>
      <c r="Q56" s="37" t="s">
        <v>296</v>
      </c>
      <c r="R56" s="37">
        <v>140.41499999999999</v>
      </c>
      <c r="S56" s="51" t="s">
        <v>5</v>
      </c>
      <c r="T56" s="37">
        <v>68.382000000000005</v>
      </c>
    </row>
    <row r="57" spans="1:20" s="13" customFormat="1" ht="11.25" customHeight="1">
      <c r="A57" s="60"/>
      <c r="B57" s="63">
        <v>8</v>
      </c>
      <c r="C57" s="60"/>
      <c r="D57" s="60"/>
      <c r="E57" s="60"/>
      <c r="F57" s="37">
        <v>25.516999999999999</v>
      </c>
      <c r="G57" s="51" t="s">
        <v>5</v>
      </c>
      <c r="H57" s="37">
        <v>14.273</v>
      </c>
      <c r="I57" s="37" t="s">
        <v>296</v>
      </c>
      <c r="J57" s="37">
        <v>9407.15</v>
      </c>
      <c r="K57" s="51" t="s">
        <v>5</v>
      </c>
      <c r="L57" s="37">
        <v>5725.7950000000001</v>
      </c>
      <c r="M57" s="37" t="s">
        <v>296</v>
      </c>
      <c r="N57" s="37">
        <v>273.89400000000001</v>
      </c>
      <c r="O57" s="51" t="s">
        <v>5</v>
      </c>
      <c r="P57" s="37">
        <v>158.18700000000001</v>
      </c>
      <c r="Q57" s="37" t="s">
        <v>296</v>
      </c>
      <c r="R57" s="37">
        <v>120.66200000000001</v>
      </c>
      <c r="S57" s="51" t="s">
        <v>5</v>
      </c>
      <c r="T57" s="37">
        <v>80.944000000000003</v>
      </c>
    </row>
    <row r="58" spans="1:20" s="13" customFormat="1" ht="11.25" customHeight="1">
      <c r="A58" s="60"/>
      <c r="B58" s="63">
        <v>9</v>
      </c>
      <c r="C58" s="60"/>
      <c r="D58" s="60"/>
      <c r="E58" s="60"/>
      <c r="F58" s="37">
        <v>7.0229999999999997</v>
      </c>
      <c r="G58" s="51" t="s">
        <v>5</v>
      </c>
      <c r="H58" s="37">
        <v>3.83</v>
      </c>
      <c r="I58" s="37" t="s">
        <v>296</v>
      </c>
      <c r="J58" s="37">
        <v>4097.2160000000003</v>
      </c>
      <c r="K58" s="51" t="s">
        <v>5</v>
      </c>
      <c r="L58" s="37">
        <v>2772.663</v>
      </c>
      <c r="M58" s="37" t="s">
        <v>296</v>
      </c>
      <c r="N58" s="37">
        <v>58.738999999999997</v>
      </c>
      <c r="O58" s="51" t="s">
        <v>5</v>
      </c>
      <c r="P58" s="37">
        <v>34.289000000000001</v>
      </c>
      <c r="Q58" s="37" t="s">
        <v>296</v>
      </c>
      <c r="R58" s="37">
        <v>50.320999999999998</v>
      </c>
      <c r="S58" s="51" t="s">
        <v>5</v>
      </c>
      <c r="T58" s="37">
        <v>45.378999999999998</v>
      </c>
    </row>
    <row r="59" spans="1:20" s="13" customFormat="1" ht="11.25" customHeight="1">
      <c r="A59" s="60"/>
      <c r="B59" s="365" t="s">
        <v>179</v>
      </c>
      <c r="C59" s="365"/>
      <c r="D59" s="365"/>
      <c r="E59" s="63"/>
      <c r="F59" s="37">
        <v>23.292000000000002</v>
      </c>
      <c r="G59" s="51" t="s">
        <v>5</v>
      </c>
      <c r="H59" s="37">
        <v>13.456</v>
      </c>
      <c r="I59" s="37" t="s">
        <v>296</v>
      </c>
      <c r="J59" s="37">
        <v>7105.7560000000003</v>
      </c>
      <c r="K59" s="51" t="s">
        <v>5</v>
      </c>
      <c r="L59" s="37">
        <v>3803.69</v>
      </c>
      <c r="M59" s="37" t="s">
        <v>296</v>
      </c>
      <c r="N59" s="37">
        <v>201.81200000000001</v>
      </c>
      <c r="O59" s="51" t="s">
        <v>5</v>
      </c>
      <c r="P59" s="37">
        <v>118.254</v>
      </c>
      <c r="Q59" s="37" t="s">
        <v>296</v>
      </c>
      <c r="R59" s="37">
        <v>83.655000000000001</v>
      </c>
      <c r="S59" s="51" t="s">
        <v>5</v>
      </c>
      <c r="T59" s="37">
        <v>54.052</v>
      </c>
    </row>
    <row r="60" spans="1:20" s="42" customFormat="1" ht="4.5" customHeight="1">
      <c r="A60" s="16"/>
      <c r="B60" s="16"/>
      <c r="C60" s="16"/>
      <c r="D60" s="16"/>
      <c r="E60" s="16"/>
      <c r="F60" s="16"/>
      <c r="G60" s="309"/>
      <c r="H60" s="16"/>
      <c r="I60" s="16"/>
      <c r="J60" s="16"/>
      <c r="K60" s="309"/>
      <c r="L60" s="16"/>
      <c r="M60" s="16"/>
      <c r="N60" s="16"/>
      <c r="O60" s="309"/>
      <c r="P60" s="16"/>
      <c r="Q60" s="16"/>
      <c r="R60" s="16"/>
      <c r="S60" s="309"/>
      <c r="T60" s="16"/>
    </row>
    <row r="61" spans="1:20" s="13" customFormat="1" ht="5.25" customHeight="1">
      <c r="A61" s="352"/>
      <c r="B61" s="352"/>
      <c r="C61" s="352"/>
      <c r="D61" s="352"/>
      <c r="E61" s="63"/>
      <c r="G61" s="51"/>
      <c r="K61" s="51"/>
      <c r="O61" s="51"/>
      <c r="S61" s="51"/>
    </row>
    <row r="62" spans="1:20" s="13" customFormat="1" ht="11.25" customHeight="1">
      <c r="A62" s="366" t="s">
        <v>180</v>
      </c>
      <c r="B62" s="366"/>
      <c r="C62" s="366"/>
      <c r="D62" s="366"/>
      <c r="E62" s="59"/>
      <c r="F62" s="157"/>
      <c r="G62" s="315"/>
      <c r="H62" s="157"/>
      <c r="I62" s="59"/>
      <c r="J62" s="39"/>
      <c r="K62" s="51"/>
      <c r="L62" s="39"/>
      <c r="M62" s="39"/>
      <c r="N62" s="39"/>
      <c r="O62" s="51"/>
      <c r="P62" s="39"/>
      <c r="Q62" s="39"/>
      <c r="R62" s="39"/>
      <c r="S62" s="51"/>
      <c r="T62" s="39"/>
    </row>
    <row r="63" spans="1:20" s="13" customFormat="1" ht="11.25" customHeight="1">
      <c r="A63" s="353" t="s">
        <v>24</v>
      </c>
      <c r="B63" s="353"/>
      <c r="C63" s="353"/>
      <c r="D63" s="353"/>
      <c r="E63" s="60"/>
      <c r="F63" s="38">
        <v>456.25700000000001</v>
      </c>
      <c r="G63" s="51" t="s">
        <v>5</v>
      </c>
      <c r="H63" s="38">
        <v>54.094999999999999</v>
      </c>
      <c r="I63" s="38" t="s">
        <v>296</v>
      </c>
      <c r="J63" s="38">
        <v>216084.524</v>
      </c>
      <c r="K63" s="51" t="s">
        <v>5</v>
      </c>
      <c r="L63" s="38">
        <v>21220.58</v>
      </c>
      <c r="M63" s="38" t="s">
        <v>296</v>
      </c>
      <c r="N63" s="38">
        <v>4995.6149999999998</v>
      </c>
      <c r="O63" s="51" t="s">
        <v>5</v>
      </c>
      <c r="P63" s="38">
        <v>608.21400000000006</v>
      </c>
      <c r="Q63" s="38" t="s">
        <v>296</v>
      </c>
      <c r="R63" s="38">
        <v>2923.3980000000001</v>
      </c>
      <c r="S63" s="51" t="s">
        <v>5</v>
      </c>
      <c r="T63" s="38">
        <v>320.43299999999999</v>
      </c>
    </row>
    <row r="64" spans="1:20" s="13" customFormat="1" ht="11.25" customHeight="1">
      <c r="A64" s="60"/>
      <c r="B64" s="352" t="s">
        <v>183</v>
      </c>
      <c r="C64" s="352"/>
      <c r="D64" s="352"/>
      <c r="E64" s="63"/>
      <c r="F64" s="37">
        <v>59.301000000000002</v>
      </c>
      <c r="G64" s="51" t="s">
        <v>5</v>
      </c>
      <c r="H64" s="37">
        <v>17.617000000000001</v>
      </c>
      <c r="I64" s="37" t="s">
        <v>296</v>
      </c>
      <c r="J64" s="37">
        <v>37071.195</v>
      </c>
      <c r="K64" s="51" t="s">
        <v>5</v>
      </c>
      <c r="L64" s="37">
        <v>10496.258</v>
      </c>
      <c r="M64" s="37" t="s">
        <v>296</v>
      </c>
      <c r="N64" s="37">
        <v>685.32100000000003</v>
      </c>
      <c r="O64" s="51" t="s">
        <v>5</v>
      </c>
      <c r="P64" s="37">
        <v>220.97499999999999</v>
      </c>
      <c r="Q64" s="37" t="s">
        <v>296</v>
      </c>
      <c r="R64" s="37">
        <v>488.66800000000001</v>
      </c>
      <c r="S64" s="51" t="s">
        <v>5</v>
      </c>
      <c r="T64" s="37">
        <v>150.191</v>
      </c>
    </row>
    <row r="65" spans="1:20" s="13" customFormat="1" ht="11.25" customHeight="1">
      <c r="A65" s="60"/>
      <c r="B65" s="352" t="s">
        <v>182</v>
      </c>
      <c r="C65" s="352"/>
      <c r="D65" s="352"/>
      <c r="E65" s="63"/>
      <c r="F65" s="37">
        <v>115.788</v>
      </c>
      <c r="G65" s="51" t="s">
        <v>5</v>
      </c>
      <c r="H65" s="37">
        <v>25.390999999999998</v>
      </c>
      <c r="I65" s="37" t="s">
        <v>296</v>
      </c>
      <c r="J65" s="37">
        <v>54827.116999999998</v>
      </c>
      <c r="K65" s="51" t="s">
        <v>5</v>
      </c>
      <c r="L65" s="37">
        <v>11149.036</v>
      </c>
      <c r="M65" s="37" t="s">
        <v>296</v>
      </c>
      <c r="N65" s="37">
        <v>1258.3599999999999</v>
      </c>
      <c r="O65" s="51" t="s">
        <v>5</v>
      </c>
      <c r="P65" s="37">
        <v>305.15100000000001</v>
      </c>
      <c r="Q65" s="37" t="s">
        <v>296</v>
      </c>
      <c r="R65" s="37">
        <v>735.23699999999997</v>
      </c>
      <c r="S65" s="51" t="s">
        <v>5</v>
      </c>
      <c r="T65" s="37">
        <v>166.12299999999999</v>
      </c>
    </row>
    <row r="66" spans="1:20" s="13" customFormat="1" ht="11.25" customHeight="1">
      <c r="A66" s="60"/>
      <c r="B66" s="367" t="s">
        <v>181</v>
      </c>
      <c r="C66" s="367"/>
      <c r="D66" s="367"/>
      <c r="E66" s="125"/>
      <c r="F66" s="37">
        <v>214.62</v>
      </c>
      <c r="G66" s="51" t="s">
        <v>5</v>
      </c>
      <c r="H66" s="37">
        <v>37.823</v>
      </c>
      <c r="I66" s="37" t="s">
        <v>296</v>
      </c>
      <c r="J66" s="37">
        <v>101350.72199999999</v>
      </c>
      <c r="K66" s="51" t="s">
        <v>5</v>
      </c>
      <c r="L66" s="37">
        <v>13699.535</v>
      </c>
      <c r="M66" s="37" t="s">
        <v>296</v>
      </c>
      <c r="N66" s="37">
        <v>2482.9870000000001</v>
      </c>
      <c r="O66" s="51" t="s">
        <v>5</v>
      </c>
      <c r="P66" s="37">
        <v>448.34300000000002</v>
      </c>
      <c r="Q66" s="37" t="s">
        <v>296</v>
      </c>
      <c r="R66" s="37">
        <v>1432.1310000000001</v>
      </c>
      <c r="S66" s="51" t="s">
        <v>5</v>
      </c>
      <c r="T66" s="37">
        <v>214.56700000000001</v>
      </c>
    </row>
    <row r="67" spans="1:20" s="13" customFormat="1" ht="11.25" customHeight="1">
      <c r="A67" s="60"/>
      <c r="B67" s="130" t="s">
        <v>234</v>
      </c>
      <c r="C67" s="130"/>
      <c r="F67" s="37">
        <v>58.466000000000001</v>
      </c>
      <c r="G67" s="51" t="s">
        <v>5</v>
      </c>
      <c r="H67" s="37">
        <v>25.047000000000001</v>
      </c>
      <c r="I67" s="37" t="s">
        <v>296</v>
      </c>
      <c r="J67" s="37">
        <v>19092.868999999999</v>
      </c>
      <c r="K67" s="51" t="s">
        <v>5</v>
      </c>
      <c r="L67" s="37">
        <v>7071.42</v>
      </c>
      <c r="M67" s="37" t="s">
        <v>296</v>
      </c>
      <c r="N67" s="37">
        <v>482.01400000000001</v>
      </c>
      <c r="O67" s="51" t="s">
        <v>5</v>
      </c>
      <c r="P67" s="37">
        <v>186.54499999999999</v>
      </c>
      <c r="Q67" s="37" t="s">
        <v>296</v>
      </c>
      <c r="R67" s="37">
        <v>222.83199999999999</v>
      </c>
      <c r="S67" s="51" t="s">
        <v>5</v>
      </c>
      <c r="T67" s="37">
        <v>98.697999999999993</v>
      </c>
    </row>
    <row r="68" spans="1:20" s="13" customFormat="1" ht="11.25" customHeight="1">
      <c r="A68" s="60"/>
      <c r="B68" s="130" t="s">
        <v>235</v>
      </c>
      <c r="C68" s="130"/>
      <c r="F68" s="37">
        <v>6.0259999999999998</v>
      </c>
      <c r="G68" s="51" t="s">
        <v>5</v>
      </c>
      <c r="H68" s="37">
        <v>4.6669999999999998</v>
      </c>
      <c r="I68" s="37" t="s">
        <v>296</v>
      </c>
      <c r="J68" s="37">
        <v>2821.145</v>
      </c>
      <c r="K68" s="51" t="s">
        <v>5</v>
      </c>
      <c r="L68" s="37">
        <v>2479.2379999999998</v>
      </c>
      <c r="M68" s="37" t="s">
        <v>296</v>
      </c>
      <c r="N68" s="37">
        <v>60.777999999999999</v>
      </c>
      <c r="O68" s="51" t="s">
        <v>5</v>
      </c>
      <c r="P68" s="37">
        <v>61.825000000000003</v>
      </c>
      <c r="Q68" s="37" t="s">
        <v>296</v>
      </c>
      <c r="R68" s="37">
        <v>41.881</v>
      </c>
      <c r="S68" s="51" t="s">
        <v>5</v>
      </c>
      <c r="T68" s="37">
        <v>43.347999999999999</v>
      </c>
    </row>
    <row r="69" spans="1:20" s="13" customFormat="1" ht="11.25" customHeight="1">
      <c r="A69" s="60"/>
      <c r="B69" s="130" t="s">
        <v>236</v>
      </c>
      <c r="C69" s="130"/>
      <c r="F69" s="37">
        <v>1.4670000000000001</v>
      </c>
      <c r="G69" s="51" t="s">
        <v>5</v>
      </c>
      <c r="H69" s="37">
        <v>2.8719999999999999</v>
      </c>
      <c r="I69" s="37" t="s">
        <v>296</v>
      </c>
      <c r="J69" s="37">
        <v>68.22</v>
      </c>
      <c r="K69" s="51" t="s">
        <v>5</v>
      </c>
      <c r="L69" s="37">
        <v>133.52699999999999</v>
      </c>
      <c r="M69" s="37" t="s">
        <v>296</v>
      </c>
      <c r="N69" s="37">
        <v>25.673999999999999</v>
      </c>
      <c r="O69" s="51" t="s">
        <v>5</v>
      </c>
      <c r="P69" s="37">
        <v>50.252000000000002</v>
      </c>
      <c r="Q69" s="37" t="s">
        <v>296</v>
      </c>
      <c r="R69" s="37">
        <v>1.1299999999999999</v>
      </c>
      <c r="S69" s="51" t="s">
        <v>5</v>
      </c>
      <c r="T69" s="37">
        <v>2.2109999999999999</v>
      </c>
    </row>
    <row r="70" spans="1:20" s="13" customFormat="1" ht="11.25" customHeight="1">
      <c r="A70" s="60"/>
      <c r="B70" s="352" t="s">
        <v>184</v>
      </c>
      <c r="C70" s="352"/>
      <c r="D70" s="352"/>
      <c r="E70" s="63"/>
      <c r="F70" s="37">
        <v>0.58799999999999997</v>
      </c>
      <c r="G70" s="51" t="s">
        <v>5</v>
      </c>
      <c r="H70" s="37">
        <v>0.81799999999999995</v>
      </c>
      <c r="I70" s="37" t="s">
        <v>296</v>
      </c>
      <c r="J70" s="37">
        <v>853.255</v>
      </c>
      <c r="K70" s="51" t="s">
        <v>5</v>
      </c>
      <c r="L70" s="37">
        <v>1626.473</v>
      </c>
      <c r="M70" s="37" t="s">
        <v>296</v>
      </c>
      <c r="N70" s="37">
        <v>0.48</v>
      </c>
      <c r="O70" s="51" t="s">
        <v>5</v>
      </c>
      <c r="P70" s="37">
        <v>0.93799999999999994</v>
      </c>
      <c r="Q70" s="37" t="s">
        <v>296</v>
      </c>
      <c r="R70" s="37">
        <v>1.5189999999999999</v>
      </c>
      <c r="S70" s="51" t="s">
        <v>5</v>
      </c>
      <c r="T70" s="37">
        <v>2.972</v>
      </c>
    </row>
    <row r="71" spans="1:20" s="13" customFormat="1" ht="11.25" customHeight="1" thickBot="1">
      <c r="A71" s="46"/>
      <c r="B71" s="46"/>
      <c r="C71" s="45"/>
      <c r="D71" s="45"/>
      <c r="E71" s="45"/>
      <c r="F71" s="45"/>
      <c r="G71" s="50"/>
      <c r="H71" s="45"/>
      <c r="I71" s="45"/>
      <c r="J71" s="45"/>
      <c r="K71" s="50"/>
      <c r="L71" s="45"/>
      <c r="M71" s="45"/>
      <c r="N71" s="45"/>
      <c r="O71" s="50"/>
      <c r="P71" s="45"/>
      <c r="Q71" s="45"/>
      <c r="R71" s="45"/>
      <c r="S71" s="50"/>
      <c r="T71" s="45"/>
    </row>
    <row r="72" spans="1:20" s="13" customFormat="1" ht="12.75" customHeight="1">
      <c r="A72" s="289" t="s">
        <v>328</v>
      </c>
      <c r="G72" s="6"/>
      <c r="K72" s="6"/>
      <c r="O72" s="6"/>
      <c r="S72" s="6"/>
    </row>
    <row r="73" spans="1:20" s="13" customFormat="1" ht="12.75" customHeight="1">
      <c r="G73" s="6"/>
      <c r="K73" s="6"/>
      <c r="O73" s="6"/>
      <c r="S73" s="6"/>
    </row>
    <row r="74" spans="1:20" s="13" customFormat="1" ht="12.75" customHeight="1">
      <c r="G74" s="6"/>
      <c r="K74" s="6"/>
      <c r="O74" s="6"/>
      <c r="S74" s="6"/>
    </row>
    <row r="75" spans="1:20" ht="12.75" customHeight="1"/>
    <row r="76" spans="1:20" ht="12.75" customHeight="1"/>
    <row r="77" spans="1:20" ht="12.75" customHeight="1"/>
    <row r="78" spans="1:20" ht="12.75" customHeight="1"/>
    <row r="79" spans="1:20" ht="12.75" customHeight="1"/>
    <row r="80" spans="1:20" ht="12.75" customHeight="1"/>
    <row r="81" ht="12.75" customHeight="1"/>
  </sheetData>
  <sheetProtection formatCells="0" formatColumns="0" formatRows="0"/>
  <mergeCells count="33">
    <mergeCell ref="A26:F26"/>
    <mergeCell ref="G8:H8"/>
    <mergeCell ref="A48:D48"/>
    <mergeCell ref="A36:F36"/>
    <mergeCell ref="A37:D37"/>
    <mergeCell ref="A46:D46"/>
    <mergeCell ref="A35:D35"/>
    <mergeCell ref="A27:D27"/>
    <mergeCell ref="A11:D11"/>
    <mergeCell ref="A10:F10"/>
    <mergeCell ref="A6:D8"/>
    <mergeCell ref="F6:H6"/>
    <mergeCell ref="J6:L6"/>
    <mergeCell ref="N6:P6"/>
    <mergeCell ref="A9:D9"/>
    <mergeCell ref="R6:T6"/>
    <mergeCell ref="F7:H7"/>
    <mergeCell ref="J7:L7"/>
    <mergeCell ref="N7:P7"/>
    <mergeCell ref="R7:T7"/>
    <mergeCell ref="K8:L8"/>
    <mergeCell ref="O8:P8"/>
    <mergeCell ref="S8:T8"/>
    <mergeCell ref="B64:D64"/>
    <mergeCell ref="B70:D70"/>
    <mergeCell ref="B44:D44"/>
    <mergeCell ref="B59:D59"/>
    <mergeCell ref="A61:D61"/>
    <mergeCell ref="A62:D62"/>
    <mergeCell ref="A63:D63"/>
    <mergeCell ref="B66:D66"/>
    <mergeCell ref="B65:D65"/>
    <mergeCell ref="A47:F47"/>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Blad13"/>
  <dimension ref="A1:W71"/>
  <sheetViews>
    <sheetView zoomScaleNormal="100" workbookViewId="0">
      <selection activeCell="A5" sqref="A5"/>
    </sheetView>
  </sheetViews>
  <sheetFormatPr defaultRowHeight="12.75"/>
  <cols>
    <col min="1" max="1" width="2.85546875" style="1" customWidth="1"/>
    <col min="2" max="2" width="17" style="1" customWidth="1"/>
    <col min="3" max="5" width="13.140625" style="1" hidden="1" customWidth="1"/>
    <col min="6" max="6" width="9.28515625" style="1" customWidth="1"/>
    <col min="7" max="7" width="2.7109375" style="43" customWidth="1"/>
    <col min="8" max="8" width="5" style="1" customWidth="1"/>
    <col min="9" max="9" width="2.140625" style="1" customWidth="1"/>
    <col min="10" max="10" width="9.140625" style="1"/>
    <col min="11" max="11" width="2.7109375" style="43" customWidth="1"/>
    <col min="12" max="12" width="6" style="1" customWidth="1"/>
    <col min="13" max="13" width="1.140625" style="1" customWidth="1"/>
    <col min="14" max="14" width="11.42578125" style="1" customWidth="1"/>
    <col min="15" max="15" width="2.7109375" style="43" customWidth="1"/>
    <col min="16" max="16" width="5" style="1" customWidth="1"/>
    <col min="17" max="17" width="1.140625" style="1" customWidth="1"/>
    <col min="18" max="18" width="7.140625" style="1" customWidth="1"/>
    <col min="19" max="19" width="2.7109375" style="43" customWidth="1"/>
    <col min="20" max="20" width="5.140625" style="1" customWidth="1"/>
    <col min="21" max="21" width="5.42578125" style="1" customWidth="1"/>
    <col min="22" max="23" width="9.140625" style="187"/>
    <col min="24" max="16384" width="9.140625" style="1"/>
  </cols>
  <sheetData>
    <row r="1" spans="1:23" ht="6.75" customHeight="1">
      <c r="V1" s="185"/>
      <c r="W1" s="185"/>
    </row>
    <row r="2" spans="1:23" ht="15.75" customHeight="1">
      <c r="A2" s="369" t="s">
        <v>359</v>
      </c>
      <c r="B2" s="369"/>
      <c r="C2" s="369"/>
      <c r="D2" s="369"/>
      <c r="E2" s="369"/>
      <c r="F2" s="369"/>
      <c r="G2" s="369"/>
      <c r="H2" s="369"/>
      <c r="I2" s="369"/>
      <c r="J2" s="369"/>
      <c r="K2" s="369"/>
      <c r="L2" s="369"/>
      <c r="M2" s="369"/>
      <c r="N2" s="369"/>
      <c r="O2" s="369"/>
      <c r="P2" s="369"/>
      <c r="Q2" s="369"/>
      <c r="R2" s="369"/>
      <c r="S2" s="369"/>
      <c r="T2" s="369"/>
      <c r="U2" s="168"/>
      <c r="V2" s="185"/>
      <c r="W2" s="185"/>
    </row>
    <row r="3" spans="1:23" ht="15.75" customHeight="1">
      <c r="A3" s="100" t="s">
        <v>312</v>
      </c>
      <c r="B3" s="195"/>
      <c r="C3" s="195"/>
      <c r="D3" s="195"/>
      <c r="E3" s="195"/>
      <c r="F3" s="195"/>
      <c r="G3" s="195"/>
      <c r="H3" s="195"/>
      <c r="I3" s="195"/>
      <c r="J3" s="195"/>
      <c r="K3" s="195"/>
      <c r="L3" s="195"/>
      <c r="M3" s="195"/>
      <c r="N3" s="195"/>
      <c r="O3" s="195"/>
      <c r="P3" s="195"/>
      <c r="Q3" s="195"/>
      <c r="R3" s="195"/>
      <c r="S3" s="195"/>
      <c r="T3" s="195"/>
      <c r="U3" s="136"/>
      <c r="V3" s="185"/>
      <c r="W3" s="185"/>
    </row>
    <row r="4" spans="1:23" ht="15.75" customHeight="1">
      <c r="A4" s="198" t="s">
        <v>360</v>
      </c>
      <c r="B4" s="136"/>
      <c r="C4" s="136"/>
      <c r="D4" s="136"/>
      <c r="E4" s="136"/>
      <c r="F4" s="136"/>
      <c r="G4" s="136"/>
      <c r="H4" s="136"/>
      <c r="I4" s="136"/>
      <c r="J4" s="136"/>
      <c r="K4" s="136"/>
      <c r="L4" s="136"/>
      <c r="M4" s="136"/>
      <c r="N4" s="136"/>
      <c r="O4" s="136"/>
      <c r="P4" s="136"/>
      <c r="Q4" s="136"/>
      <c r="R4" s="136"/>
      <c r="S4" s="136"/>
      <c r="T4" s="136"/>
      <c r="U4" s="136"/>
      <c r="V4" s="185"/>
      <c r="W4" s="185"/>
    </row>
    <row r="5" spans="1:23" ht="15.75" thickBot="1">
      <c r="A5" s="198" t="s">
        <v>313</v>
      </c>
      <c r="B5" s="136"/>
      <c r="C5" s="136"/>
      <c r="D5" s="136"/>
      <c r="E5" s="136"/>
      <c r="F5" s="136"/>
      <c r="G5" s="136"/>
      <c r="H5" s="136"/>
      <c r="I5" s="136"/>
      <c r="J5" s="136"/>
      <c r="K5" s="136"/>
      <c r="L5" s="136"/>
      <c r="M5" s="136"/>
      <c r="N5" s="136"/>
      <c r="O5" s="136"/>
      <c r="P5" s="136"/>
      <c r="Q5" s="136"/>
      <c r="R5" s="136"/>
      <c r="S5" s="136"/>
      <c r="T5" s="136"/>
      <c r="U5" s="136"/>
      <c r="V5" s="185"/>
      <c r="W5" s="185"/>
    </row>
    <row r="6" spans="1:23" s="57" customFormat="1" ht="13.5" customHeight="1">
      <c r="A6" s="349"/>
      <c r="B6" s="349"/>
      <c r="C6" s="49"/>
      <c r="D6" s="49"/>
      <c r="E6" s="49"/>
      <c r="F6" s="336" t="s">
        <v>170</v>
      </c>
      <c r="G6" s="336"/>
      <c r="H6" s="336"/>
      <c r="I6" s="119"/>
      <c r="J6" s="336" t="s">
        <v>238</v>
      </c>
      <c r="K6" s="336"/>
      <c r="L6" s="336"/>
      <c r="M6" s="112"/>
      <c r="N6" s="336" t="s">
        <v>86</v>
      </c>
      <c r="O6" s="336"/>
      <c r="P6" s="336"/>
      <c r="Q6" s="119"/>
      <c r="R6" s="336" t="s">
        <v>164</v>
      </c>
      <c r="S6" s="336"/>
      <c r="T6" s="336"/>
      <c r="U6" s="111"/>
      <c r="V6" s="186"/>
      <c r="W6" s="186"/>
    </row>
    <row r="7" spans="1:23" ht="10.5" customHeight="1">
      <c r="A7" s="363"/>
      <c r="B7" s="363"/>
      <c r="C7" s="104"/>
      <c r="D7" s="104"/>
      <c r="E7" s="104"/>
      <c r="F7" s="338" t="s">
        <v>202</v>
      </c>
      <c r="G7" s="338"/>
      <c r="H7" s="338"/>
      <c r="I7" s="103"/>
      <c r="J7" s="338" t="s">
        <v>226</v>
      </c>
      <c r="K7" s="338"/>
      <c r="L7" s="338"/>
      <c r="M7" s="111"/>
      <c r="N7" s="338" t="s">
        <v>232</v>
      </c>
      <c r="O7" s="338"/>
      <c r="P7" s="338"/>
      <c r="Q7" s="103"/>
      <c r="R7" s="338" t="s">
        <v>21</v>
      </c>
      <c r="S7" s="338"/>
      <c r="T7" s="338"/>
      <c r="U7" s="111"/>
      <c r="V7" s="185"/>
      <c r="W7" s="185"/>
    </row>
    <row r="8" spans="1:23" ht="10.5" customHeight="1" thickBot="1">
      <c r="A8" s="350"/>
      <c r="B8" s="350"/>
      <c r="C8" s="28"/>
      <c r="D8" s="28"/>
      <c r="E8" s="28"/>
      <c r="F8" s="28" t="s">
        <v>24</v>
      </c>
      <c r="G8" s="337" t="s">
        <v>137</v>
      </c>
      <c r="H8" s="337"/>
      <c r="I8" s="110"/>
      <c r="J8" s="28" t="s">
        <v>24</v>
      </c>
      <c r="K8" s="337" t="s">
        <v>137</v>
      </c>
      <c r="L8" s="337"/>
      <c r="M8" s="110"/>
      <c r="N8" s="28" t="s">
        <v>24</v>
      </c>
      <c r="O8" s="337" t="s">
        <v>137</v>
      </c>
      <c r="P8" s="337"/>
      <c r="Q8" s="110"/>
      <c r="R8" s="28" t="s">
        <v>24</v>
      </c>
      <c r="S8" s="337" t="s">
        <v>137</v>
      </c>
      <c r="T8" s="337"/>
      <c r="U8" s="101"/>
      <c r="V8" s="185"/>
      <c r="W8" s="185"/>
    </row>
    <row r="9" spans="1:23" ht="6" customHeight="1">
      <c r="A9" s="354"/>
      <c r="B9" s="354"/>
      <c r="C9" s="36"/>
      <c r="D9" s="36"/>
      <c r="E9" s="36"/>
      <c r="F9" s="62"/>
      <c r="G9" s="62"/>
      <c r="H9" s="62"/>
      <c r="I9" s="62"/>
      <c r="J9" s="62"/>
      <c r="K9" s="62"/>
      <c r="L9" s="62"/>
      <c r="M9" s="62"/>
      <c r="N9" s="62"/>
      <c r="O9" s="62"/>
      <c r="P9" s="62"/>
      <c r="Q9" s="62"/>
      <c r="R9" s="62"/>
      <c r="S9" s="62"/>
      <c r="T9" s="62"/>
      <c r="U9" s="62"/>
      <c r="V9" s="185"/>
      <c r="W9" s="185"/>
    </row>
    <row r="10" spans="1:23" ht="13.5" customHeight="1">
      <c r="A10" s="368" t="s">
        <v>239</v>
      </c>
      <c r="B10" s="368"/>
      <c r="C10" s="368"/>
      <c r="D10" s="368"/>
      <c r="E10" s="368"/>
      <c r="F10" s="368"/>
      <c r="G10" s="368"/>
      <c r="H10" s="368"/>
      <c r="I10" s="368"/>
      <c r="J10" s="62"/>
      <c r="K10" s="62"/>
      <c r="L10" s="62"/>
      <c r="M10" s="62"/>
      <c r="N10" s="62"/>
      <c r="O10" s="62"/>
      <c r="P10" s="62"/>
      <c r="Q10" s="62"/>
      <c r="R10" s="62"/>
      <c r="S10" s="62"/>
      <c r="T10" s="62"/>
      <c r="U10" s="62"/>
      <c r="V10" s="185"/>
      <c r="W10" s="185"/>
    </row>
    <row r="11" spans="1:23" ht="12" customHeight="1">
      <c r="A11" s="354" t="s">
        <v>24</v>
      </c>
      <c r="B11" s="354"/>
      <c r="C11" s="36"/>
      <c r="D11" s="36"/>
      <c r="E11" s="36"/>
      <c r="F11" s="131">
        <v>161.363</v>
      </c>
      <c r="G11" s="138" t="s">
        <v>5</v>
      </c>
      <c r="H11" s="131">
        <v>21.895</v>
      </c>
      <c r="I11" s="62" t="s">
        <v>296</v>
      </c>
      <c r="J11" s="131">
        <v>86470.546000000002</v>
      </c>
      <c r="K11" s="138" t="s">
        <v>5</v>
      </c>
      <c r="L11" s="131">
        <v>9737.7070000000003</v>
      </c>
      <c r="M11" s="62" t="s">
        <v>296</v>
      </c>
      <c r="N11" s="131">
        <v>2705.6509999999998</v>
      </c>
      <c r="O11" s="138" t="s">
        <v>5</v>
      </c>
      <c r="P11" s="131">
        <v>427.94600000000003</v>
      </c>
      <c r="Q11" s="62" t="s">
        <v>296</v>
      </c>
      <c r="R11" s="131">
        <v>1417.4469999999999</v>
      </c>
      <c r="S11" s="138" t="s">
        <v>5</v>
      </c>
      <c r="T11" s="131">
        <v>183.66399999999999</v>
      </c>
      <c r="U11" s="62"/>
      <c r="V11" s="208"/>
    </row>
    <row r="12" spans="1:23" ht="6" customHeight="1">
      <c r="A12" s="60"/>
      <c r="G12" s="40"/>
      <c r="H12" s="62"/>
      <c r="I12" s="62"/>
      <c r="J12" s="62"/>
      <c r="K12" s="40"/>
      <c r="L12" s="62"/>
      <c r="M12" s="62"/>
      <c r="N12" s="62"/>
      <c r="O12" s="138"/>
      <c r="P12" s="62"/>
      <c r="Q12" s="62"/>
      <c r="R12" s="62"/>
      <c r="S12" s="40"/>
      <c r="T12" s="62"/>
      <c r="U12" s="62"/>
    </row>
    <row r="13" spans="1:23" ht="12" customHeight="1">
      <c r="A13" s="366" t="s">
        <v>166</v>
      </c>
      <c r="B13" s="366"/>
      <c r="C13" s="59"/>
      <c r="D13" s="59"/>
      <c r="E13" s="59"/>
      <c r="G13" s="316"/>
      <c r="K13" s="317"/>
      <c r="O13" s="317"/>
      <c r="S13" s="317"/>
      <c r="U13" s="38"/>
      <c r="V13" s="305"/>
    </row>
    <row r="14" spans="1:23" ht="12" customHeight="1">
      <c r="A14" s="353" t="s">
        <v>24</v>
      </c>
      <c r="B14" s="353"/>
      <c r="C14" s="60"/>
      <c r="D14" s="60"/>
      <c r="E14" s="60"/>
      <c r="F14" s="131">
        <v>50.411999999999999</v>
      </c>
      <c r="G14" s="138" t="s">
        <v>5</v>
      </c>
      <c r="H14" s="131">
        <v>10.891999999999999</v>
      </c>
      <c r="I14" s="100" t="s">
        <v>296</v>
      </c>
      <c r="J14" s="131">
        <v>35411.953000000001</v>
      </c>
      <c r="K14" s="138" t="s">
        <v>5</v>
      </c>
      <c r="L14" s="131">
        <v>6147.8289999999997</v>
      </c>
      <c r="M14" s="100" t="s">
        <v>296</v>
      </c>
      <c r="N14" s="131">
        <v>778.38400000000001</v>
      </c>
      <c r="O14" s="138" t="s">
        <v>5</v>
      </c>
      <c r="P14" s="131">
        <v>158.864</v>
      </c>
      <c r="Q14" s="100" t="s">
        <v>296</v>
      </c>
      <c r="R14" s="131">
        <v>590.529</v>
      </c>
      <c r="S14" s="138" t="s">
        <v>5</v>
      </c>
      <c r="T14" s="131">
        <v>110.934</v>
      </c>
      <c r="U14" s="37"/>
    </row>
    <row r="15" spans="1:23" ht="12" customHeight="1">
      <c r="A15" s="137"/>
      <c r="B15" s="63" t="s">
        <v>6</v>
      </c>
      <c r="C15" s="63"/>
      <c r="D15" s="63"/>
      <c r="E15" s="63"/>
      <c r="F15" s="38"/>
      <c r="G15" s="138"/>
      <c r="H15" s="38"/>
      <c r="I15" s="38"/>
      <c r="J15" s="38"/>
      <c r="K15" s="51"/>
      <c r="L15" s="38"/>
      <c r="M15" s="38"/>
      <c r="N15" s="38"/>
      <c r="O15" s="51"/>
      <c r="P15" s="38"/>
      <c r="Q15" s="38"/>
      <c r="R15" s="38"/>
      <c r="S15" s="51"/>
      <c r="T15" s="38"/>
      <c r="U15" s="37"/>
      <c r="V15" s="208"/>
    </row>
    <row r="16" spans="1:23" ht="12" customHeight="1">
      <c r="A16" s="13"/>
      <c r="B16" s="63" t="s">
        <v>87</v>
      </c>
      <c r="C16" s="63"/>
      <c r="D16" s="63"/>
      <c r="E16" s="63"/>
      <c r="F16" s="132">
        <v>14.486000000000001</v>
      </c>
      <c r="G16" s="138" t="s">
        <v>5</v>
      </c>
      <c r="H16" s="132">
        <v>7.78</v>
      </c>
      <c r="I16" s="1" t="s">
        <v>296</v>
      </c>
      <c r="J16" s="132">
        <v>3401.9940000000001</v>
      </c>
      <c r="K16" s="138" t="s">
        <v>5</v>
      </c>
      <c r="L16" s="132">
        <v>1755.7380000000001</v>
      </c>
      <c r="M16" s="1" t="s">
        <v>296</v>
      </c>
      <c r="N16" s="132">
        <v>187.69499999999999</v>
      </c>
      <c r="O16" s="138" t="s">
        <v>5</v>
      </c>
      <c r="P16" s="132">
        <v>103.562</v>
      </c>
      <c r="Q16" s="1" t="s">
        <v>296</v>
      </c>
      <c r="R16" s="132">
        <v>50.557000000000002</v>
      </c>
      <c r="S16" s="138" t="s">
        <v>5</v>
      </c>
      <c r="T16" s="132">
        <v>30.036999999999999</v>
      </c>
      <c r="U16" s="37"/>
    </row>
    <row r="17" spans="1:22" ht="12" customHeight="1">
      <c r="A17" s="13"/>
      <c r="B17" s="63" t="s">
        <v>88</v>
      </c>
      <c r="C17" s="63"/>
      <c r="D17" s="63"/>
      <c r="E17" s="63"/>
      <c r="F17" s="132">
        <v>1.5880000000000001</v>
      </c>
      <c r="G17" s="138" t="s">
        <v>5</v>
      </c>
      <c r="H17" s="132">
        <v>1.129</v>
      </c>
      <c r="I17" s="1" t="s">
        <v>296</v>
      </c>
      <c r="J17" s="132">
        <v>2179.556</v>
      </c>
      <c r="K17" s="138" t="s">
        <v>5</v>
      </c>
      <c r="L17" s="132">
        <v>1663.518</v>
      </c>
      <c r="M17" s="1" t="s">
        <v>296</v>
      </c>
      <c r="N17" s="132">
        <v>24.303000000000001</v>
      </c>
      <c r="O17" s="138" t="s">
        <v>5</v>
      </c>
      <c r="P17" s="132">
        <v>18.399999999999999</v>
      </c>
      <c r="Q17" s="1" t="s">
        <v>296</v>
      </c>
      <c r="R17" s="132">
        <v>33.985999999999997</v>
      </c>
      <c r="S17" s="138" t="s">
        <v>5</v>
      </c>
      <c r="T17" s="132">
        <v>27.286000000000001</v>
      </c>
      <c r="U17" s="37"/>
      <c r="V17" s="208"/>
    </row>
    <row r="18" spans="1:22" ht="12" customHeight="1">
      <c r="A18" s="13"/>
      <c r="B18" s="63" t="s">
        <v>89</v>
      </c>
      <c r="C18" s="63"/>
      <c r="D18" s="63"/>
      <c r="E18" s="63"/>
      <c r="F18" s="132">
        <v>11.119</v>
      </c>
      <c r="G18" s="138" t="s">
        <v>5</v>
      </c>
      <c r="H18" s="132">
        <v>2.895</v>
      </c>
      <c r="I18" s="1" t="s">
        <v>296</v>
      </c>
      <c r="J18" s="132">
        <v>9124.5040000000008</v>
      </c>
      <c r="K18" s="138" t="s">
        <v>5</v>
      </c>
      <c r="L18" s="132">
        <v>2453.2649999999999</v>
      </c>
      <c r="M18" s="1" t="s">
        <v>296</v>
      </c>
      <c r="N18" s="132">
        <v>184.977</v>
      </c>
      <c r="O18" s="138" t="s">
        <v>5</v>
      </c>
      <c r="P18" s="132">
        <v>50.99</v>
      </c>
      <c r="Q18" s="1" t="s">
        <v>296</v>
      </c>
      <c r="R18" s="132">
        <v>160.273</v>
      </c>
      <c r="S18" s="138" t="s">
        <v>5</v>
      </c>
      <c r="T18" s="132">
        <v>48.246000000000002</v>
      </c>
      <c r="U18" s="19"/>
    </row>
    <row r="19" spans="1:22" ht="12" customHeight="1">
      <c r="A19" s="13"/>
      <c r="B19" s="63" t="s">
        <v>204</v>
      </c>
      <c r="C19" s="63"/>
      <c r="D19" s="63"/>
      <c r="E19" s="63"/>
      <c r="F19" s="132">
        <v>5.4059999999999997</v>
      </c>
      <c r="G19" s="138" t="s">
        <v>5</v>
      </c>
      <c r="H19" s="132">
        <v>2.3260000000000001</v>
      </c>
      <c r="I19" s="1" t="s">
        <v>296</v>
      </c>
      <c r="J19" s="132">
        <v>4402.0969999999998</v>
      </c>
      <c r="K19" s="138" t="s">
        <v>5</v>
      </c>
      <c r="L19" s="132">
        <v>1889.923</v>
      </c>
      <c r="M19" s="1" t="s">
        <v>296</v>
      </c>
      <c r="N19" s="132">
        <v>97.284999999999997</v>
      </c>
      <c r="O19" s="138" t="s">
        <v>5</v>
      </c>
      <c r="P19" s="132">
        <v>47.241</v>
      </c>
      <c r="Q19" s="1" t="s">
        <v>296</v>
      </c>
      <c r="R19" s="132">
        <v>75.564999999999998</v>
      </c>
      <c r="S19" s="138" t="s">
        <v>5</v>
      </c>
      <c r="T19" s="132">
        <v>35.634999999999998</v>
      </c>
      <c r="U19" s="37"/>
    </row>
    <row r="20" spans="1:22" ht="12" customHeight="1">
      <c r="A20" s="13"/>
      <c r="B20" s="63" t="s">
        <v>205</v>
      </c>
      <c r="C20" s="63"/>
      <c r="D20" s="63"/>
      <c r="E20" s="63"/>
      <c r="F20" s="132">
        <v>8.0790000000000006</v>
      </c>
      <c r="G20" s="138" t="s">
        <v>5</v>
      </c>
      <c r="H20" s="132">
        <v>5.6689999999999996</v>
      </c>
      <c r="I20" s="1" t="s">
        <v>296</v>
      </c>
      <c r="J20" s="132">
        <v>3218.904</v>
      </c>
      <c r="K20" s="138" t="s">
        <v>5</v>
      </c>
      <c r="L20" s="132">
        <v>1626.299</v>
      </c>
      <c r="M20" s="1" t="s">
        <v>296</v>
      </c>
      <c r="N20" s="132">
        <v>139.773</v>
      </c>
      <c r="O20" s="138" t="s">
        <v>5</v>
      </c>
      <c r="P20" s="132">
        <v>82.936999999999998</v>
      </c>
      <c r="Q20" s="1" t="s">
        <v>296</v>
      </c>
      <c r="R20" s="132">
        <v>62.935000000000002</v>
      </c>
      <c r="S20" s="138" t="s">
        <v>5</v>
      </c>
      <c r="T20" s="132">
        <v>37.046999999999997</v>
      </c>
      <c r="U20" s="19"/>
    </row>
    <row r="21" spans="1:22" ht="5.25" customHeight="1">
      <c r="A21" s="16"/>
      <c r="B21" s="16"/>
      <c r="C21" s="16"/>
      <c r="D21" s="16"/>
      <c r="E21" s="16"/>
      <c r="F21" s="16"/>
      <c r="G21" s="16"/>
      <c r="H21" s="16"/>
      <c r="I21" s="16"/>
      <c r="J21" s="16"/>
      <c r="K21" s="16"/>
      <c r="L21" s="16"/>
      <c r="M21" s="16"/>
      <c r="N21" s="16"/>
      <c r="O21" s="16"/>
      <c r="P21" s="16"/>
      <c r="Q21" s="16"/>
      <c r="R21" s="16"/>
      <c r="S21" s="16"/>
      <c r="T21" s="16"/>
      <c r="U21" s="62"/>
    </row>
    <row r="22" spans="1:22" ht="6" customHeight="1">
      <c r="A22" s="64"/>
      <c r="B22" s="64"/>
      <c r="C22" s="64"/>
      <c r="D22" s="64"/>
      <c r="E22" s="64"/>
      <c r="F22" s="8"/>
      <c r="G22" s="61"/>
      <c r="H22" s="65"/>
      <c r="I22" s="65"/>
      <c r="J22" s="65"/>
      <c r="K22" s="61"/>
      <c r="L22" s="65"/>
      <c r="M22" s="65"/>
      <c r="N22" s="65"/>
      <c r="O22" s="61"/>
      <c r="P22" s="65"/>
      <c r="Q22" s="65"/>
      <c r="R22" s="65"/>
      <c r="S22" s="61"/>
      <c r="T22" s="65"/>
      <c r="U22" s="38"/>
    </row>
    <row r="23" spans="1:22" ht="12" customHeight="1">
      <c r="A23" s="366" t="s">
        <v>167</v>
      </c>
      <c r="B23" s="366"/>
      <c r="C23" s="59"/>
      <c r="D23" s="59"/>
      <c r="E23" s="59"/>
      <c r="K23" s="1"/>
      <c r="O23" s="1"/>
      <c r="S23" s="1"/>
      <c r="U23" s="37"/>
    </row>
    <row r="24" spans="1:22" ht="12" customHeight="1">
      <c r="A24" s="353" t="s">
        <v>24</v>
      </c>
      <c r="B24" s="353"/>
      <c r="C24" s="60"/>
      <c r="D24" s="60"/>
      <c r="E24" s="60"/>
      <c r="F24" s="131">
        <v>110.265</v>
      </c>
      <c r="G24" s="138" t="s">
        <v>5</v>
      </c>
      <c r="H24" s="131">
        <v>18.995000000000001</v>
      </c>
      <c r="I24" s="100" t="s">
        <v>296</v>
      </c>
      <c r="J24" s="131">
        <v>50171.957000000002</v>
      </c>
      <c r="K24" s="138" t="s">
        <v>5</v>
      </c>
      <c r="L24" s="131">
        <v>7611.3029999999999</v>
      </c>
      <c r="M24" s="100" t="s">
        <v>296</v>
      </c>
      <c r="N24" s="131">
        <v>1911.6679999999999</v>
      </c>
      <c r="O24" s="138" t="s">
        <v>5</v>
      </c>
      <c r="P24" s="131">
        <v>395.61099999999999</v>
      </c>
      <c r="Q24" s="100" t="s">
        <v>296</v>
      </c>
      <c r="R24" s="131">
        <v>807.46400000000006</v>
      </c>
      <c r="S24" s="138" t="s">
        <v>5</v>
      </c>
      <c r="T24" s="131">
        <v>144.76300000000001</v>
      </c>
      <c r="U24" s="37"/>
    </row>
    <row r="25" spans="1:22" ht="12" customHeight="1">
      <c r="A25" s="137"/>
      <c r="B25" s="63" t="s">
        <v>6</v>
      </c>
      <c r="C25" s="63"/>
      <c r="D25" s="63"/>
      <c r="E25" s="63"/>
      <c r="F25" s="38"/>
      <c r="G25" s="138"/>
      <c r="H25" s="38"/>
      <c r="I25" s="38"/>
      <c r="J25" s="38"/>
      <c r="K25" s="138"/>
      <c r="L25" s="38"/>
      <c r="M25" s="38"/>
      <c r="N25" s="38"/>
      <c r="O25" s="138"/>
      <c r="P25" s="38"/>
      <c r="Q25" s="38"/>
      <c r="R25" s="38"/>
      <c r="S25" s="138"/>
      <c r="T25" s="38"/>
      <c r="U25" s="37"/>
    </row>
    <row r="26" spans="1:22" ht="12" customHeight="1">
      <c r="A26" s="13"/>
      <c r="B26" s="63" t="s">
        <v>90</v>
      </c>
      <c r="C26" s="63"/>
      <c r="D26" s="63"/>
      <c r="E26" s="63"/>
      <c r="F26" s="132">
        <v>109.35899999999999</v>
      </c>
      <c r="G26" s="138" t="s">
        <v>5</v>
      </c>
      <c r="H26" s="132">
        <v>18.975999999999999</v>
      </c>
      <c r="I26" s="1" t="s">
        <v>296</v>
      </c>
      <c r="J26" s="132">
        <v>49086.877999999997</v>
      </c>
      <c r="K26" s="138" t="s">
        <v>5</v>
      </c>
      <c r="L26" s="132">
        <v>7514.5249999999996</v>
      </c>
      <c r="M26" s="1" t="s">
        <v>296</v>
      </c>
      <c r="N26" s="132">
        <v>1899.3</v>
      </c>
      <c r="O26" s="138" t="s">
        <v>5</v>
      </c>
      <c r="P26" s="132">
        <v>395.45800000000003</v>
      </c>
      <c r="Q26" s="1" t="s">
        <v>296</v>
      </c>
      <c r="R26" s="132">
        <v>793.553</v>
      </c>
      <c r="S26" s="138" t="s">
        <v>5</v>
      </c>
      <c r="T26" s="132">
        <v>143.96600000000001</v>
      </c>
      <c r="U26" s="37"/>
    </row>
    <row r="27" spans="1:22" ht="5.25" customHeight="1">
      <c r="A27" s="16"/>
      <c r="B27" s="16"/>
      <c r="C27" s="16"/>
      <c r="D27" s="16"/>
      <c r="E27" s="16"/>
      <c r="F27" s="16"/>
      <c r="G27" s="16"/>
      <c r="H27" s="16"/>
      <c r="I27" s="16"/>
      <c r="J27" s="16"/>
      <c r="K27" s="16"/>
      <c r="L27" s="16"/>
      <c r="M27" s="16"/>
      <c r="N27" s="16"/>
      <c r="O27" s="16"/>
      <c r="P27" s="16"/>
      <c r="Q27" s="16"/>
      <c r="R27" s="16"/>
      <c r="S27" s="16"/>
      <c r="T27" s="16"/>
      <c r="U27" s="62"/>
    </row>
    <row r="28" spans="1:22" ht="6" customHeight="1">
      <c r="A28" s="63"/>
      <c r="B28" s="63"/>
      <c r="C28" s="63"/>
      <c r="D28" s="63"/>
      <c r="E28" s="63"/>
      <c r="F28" s="13"/>
      <c r="G28" s="51"/>
      <c r="H28" s="13"/>
      <c r="I28" s="13"/>
      <c r="J28" s="13"/>
      <c r="K28" s="51"/>
      <c r="L28" s="13"/>
      <c r="M28" s="13"/>
      <c r="N28" s="13"/>
      <c r="O28" s="51"/>
      <c r="P28" s="13"/>
      <c r="Q28" s="13"/>
      <c r="R28" s="13"/>
      <c r="S28" s="51"/>
      <c r="T28" s="13"/>
      <c r="U28" s="38"/>
    </row>
    <row r="29" spans="1:22" ht="11.25" customHeight="1">
      <c r="A29" s="366" t="s">
        <v>168</v>
      </c>
      <c r="B29" s="366"/>
      <c r="C29" s="366"/>
      <c r="D29" s="366"/>
      <c r="E29" s="366"/>
      <c r="F29" s="366"/>
      <c r="J29" s="306"/>
      <c r="K29" s="1"/>
      <c r="O29" s="1"/>
      <c r="S29" s="1"/>
      <c r="U29" s="37"/>
    </row>
    <row r="30" spans="1:22" ht="11.25" customHeight="1">
      <c r="A30" s="353" t="s">
        <v>24</v>
      </c>
      <c r="B30" s="353"/>
      <c r="C30" s="60"/>
      <c r="D30" s="60"/>
      <c r="E30" s="60"/>
      <c r="F30" s="131">
        <v>0.192</v>
      </c>
      <c r="G30" s="138" t="s">
        <v>5</v>
      </c>
      <c r="H30" s="131">
        <v>0.23699999999999999</v>
      </c>
      <c r="I30" s="100" t="s">
        <v>296</v>
      </c>
      <c r="J30" s="131">
        <v>344.2</v>
      </c>
      <c r="K30" s="138" t="s">
        <v>5</v>
      </c>
      <c r="L30" s="131">
        <v>406.91899999999998</v>
      </c>
      <c r="M30" s="100" t="s">
        <v>296</v>
      </c>
      <c r="N30" s="131">
        <v>3.585</v>
      </c>
      <c r="O30" s="138" t="s">
        <v>5</v>
      </c>
      <c r="P30" s="131">
        <v>5.0010000000000003</v>
      </c>
      <c r="Q30" s="100" t="s">
        <v>296</v>
      </c>
      <c r="R30" s="131">
        <v>6.2619999999999996</v>
      </c>
      <c r="S30" s="138" t="s">
        <v>5</v>
      </c>
      <c r="T30" s="131">
        <v>8.359</v>
      </c>
      <c r="U30" s="37"/>
    </row>
    <row r="31" spans="1:22" ht="5.25" customHeight="1">
      <c r="A31" s="16"/>
      <c r="B31" s="16"/>
      <c r="C31" s="16"/>
      <c r="D31" s="16"/>
      <c r="E31" s="16"/>
      <c r="F31" s="16"/>
      <c r="G31" s="309"/>
      <c r="H31" s="16"/>
      <c r="I31" s="16"/>
      <c r="J31" s="16"/>
      <c r="K31" s="16"/>
      <c r="L31" s="16"/>
      <c r="M31" s="16"/>
      <c r="N31" s="16"/>
      <c r="O31" s="16"/>
      <c r="P31" s="16"/>
      <c r="Q31" s="16"/>
      <c r="R31" s="16"/>
      <c r="S31" s="16"/>
      <c r="T31" s="16"/>
      <c r="U31" s="37"/>
    </row>
    <row r="32" spans="1:22" ht="6" customHeight="1">
      <c r="A32" s="63"/>
      <c r="B32" s="63"/>
      <c r="C32" s="63"/>
      <c r="D32" s="63"/>
      <c r="E32" s="63"/>
      <c r="F32" s="13"/>
      <c r="G32" s="51"/>
      <c r="H32" s="13"/>
      <c r="I32" s="13"/>
      <c r="J32" s="13"/>
      <c r="K32" s="51"/>
      <c r="L32" s="13"/>
      <c r="M32" s="13"/>
      <c r="N32" s="13"/>
      <c r="O32" s="51"/>
      <c r="P32" s="13"/>
      <c r="Q32" s="13"/>
      <c r="R32" s="13"/>
      <c r="S32" s="51"/>
      <c r="T32" s="13"/>
      <c r="U32" s="37"/>
    </row>
    <row r="33" spans="1:21" ht="11.25" customHeight="1">
      <c r="A33" s="366" t="s">
        <v>169</v>
      </c>
      <c r="B33" s="366"/>
      <c r="C33" s="59"/>
      <c r="D33" s="59"/>
      <c r="E33" s="59"/>
      <c r="F33" s="59"/>
      <c r="G33" s="73"/>
      <c r="H33" s="59"/>
      <c r="I33" s="59"/>
      <c r="J33" s="39"/>
      <c r="K33" s="51"/>
      <c r="L33" s="39"/>
      <c r="M33" s="39"/>
      <c r="N33" s="39"/>
      <c r="O33" s="51"/>
      <c r="P33" s="39"/>
      <c r="Q33" s="39"/>
      <c r="R33" s="39"/>
      <c r="S33" s="51"/>
      <c r="T33" s="39"/>
      <c r="U33" s="19"/>
    </row>
    <row r="34" spans="1:21" ht="11.25" customHeight="1">
      <c r="A34" s="353" t="s">
        <v>24</v>
      </c>
      <c r="B34" s="353"/>
      <c r="C34" s="60"/>
      <c r="D34" s="60"/>
      <c r="E34" s="60"/>
      <c r="F34" s="131">
        <v>0.49399999999999999</v>
      </c>
      <c r="G34" s="138" t="s">
        <v>5</v>
      </c>
      <c r="H34" s="131">
        <v>0.88700000000000001</v>
      </c>
      <c r="I34" s="100" t="s">
        <v>296</v>
      </c>
      <c r="J34" s="131">
        <v>542.43700000000001</v>
      </c>
      <c r="K34" s="138" t="s">
        <v>5</v>
      </c>
      <c r="L34" s="131">
        <v>975.79300000000001</v>
      </c>
      <c r="M34" s="100" t="s">
        <v>296</v>
      </c>
      <c r="N34" s="131">
        <v>12.013999999999999</v>
      </c>
      <c r="O34" s="138" t="s">
        <v>5</v>
      </c>
      <c r="P34" s="131">
        <v>22.13</v>
      </c>
      <c r="Q34" s="100" t="s">
        <v>296</v>
      </c>
      <c r="R34" s="131">
        <v>13.192</v>
      </c>
      <c r="S34" s="138" t="s">
        <v>5</v>
      </c>
      <c r="T34" s="131">
        <v>24.34</v>
      </c>
      <c r="U34" s="19"/>
    </row>
    <row r="35" spans="1:21" ht="5.25" customHeight="1">
      <c r="A35" s="16"/>
      <c r="B35" s="16"/>
      <c r="C35" s="16"/>
      <c r="D35" s="16"/>
      <c r="E35" s="16"/>
      <c r="F35" s="16"/>
      <c r="G35" s="16"/>
      <c r="H35" s="16"/>
      <c r="I35" s="16"/>
      <c r="J35" s="16"/>
      <c r="K35" s="16"/>
      <c r="L35" s="16"/>
      <c r="M35" s="16"/>
      <c r="N35" s="16"/>
      <c r="O35" s="16"/>
      <c r="P35" s="16"/>
      <c r="Q35" s="16"/>
      <c r="R35" s="16"/>
      <c r="S35" s="16"/>
      <c r="T35" s="16"/>
      <c r="U35" s="37"/>
    </row>
    <row r="36" spans="1:21" ht="6" customHeight="1">
      <c r="A36" s="63"/>
      <c r="B36" s="63"/>
      <c r="C36" s="63"/>
      <c r="D36" s="63"/>
      <c r="E36" s="63"/>
      <c r="F36" s="13"/>
      <c r="G36" s="51"/>
      <c r="H36" s="13"/>
      <c r="I36" s="13"/>
      <c r="J36" s="13"/>
      <c r="K36" s="51"/>
      <c r="L36" s="13"/>
      <c r="M36" s="13"/>
      <c r="N36" s="13"/>
      <c r="O36" s="51"/>
      <c r="P36" s="13"/>
      <c r="Q36" s="13"/>
      <c r="R36" s="13"/>
      <c r="S36" s="51"/>
      <c r="T36" s="13"/>
      <c r="U36" s="37"/>
    </row>
    <row r="37" spans="1:21" ht="11.25" customHeight="1">
      <c r="A37" s="366" t="s">
        <v>241</v>
      </c>
      <c r="B37" s="366"/>
      <c r="C37" s="366"/>
      <c r="D37" s="366"/>
      <c r="E37" s="366"/>
      <c r="F37" s="366"/>
      <c r="G37" s="366"/>
      <c r="H37" s="366"/>
      <c r="I37" s="59"/>
      <c r="J37" s="39"/>
      <c r="K37" s="51"/>
      <c r="L37" s="39"/>
      <c r="M37" s="39"/>
      <c r="N37" s="39"/>
      <c r="O37" s="51"/>
      <c r="P37" s="39"/>
      <c r="Q37" s="39"/>
      <c r="R37" s="39"/>
      <c r="S37" s="51"/>
      <c r="T37" s="39"/>
      <c r="U37" s="19"/>
    </row>
    <row r="38" spans="1:21" ht="11.25" customHeight="1">
      <c r="A38" s="353" t="s">
        <v>24</v>
      </c>
      <c r="B38" s="353"/>
      <c r="C38" s="60"/>
      <c r="D38" s="60"/>
      <c r="E38" s="60"/>
      <c r="F38" s="131">
        <v>9.3710000000000004</v>
      </c>
      <c r="G38" s="138" t="s">
        <v>5</v>
      </c>
      <c r="H38" s="131">
        <v>7.226</v>
      </c>
      <c r="I38" s="100" t="s">
        <v>296</v>
      </c>
      <c r="J38" s="131">
        <v>1503.2470000000001</v>
      </c>
      <c r="K38" s="138" t="s">
        <v>5</v>
      </c>
      <c r="L38" s="131">
        <v>767.70299999999997</v>
      </c>
      <c r="M38" s="100" t="s">
        <v>296</v>
      </c>
      <c r="N38" s="131" t="s">
        <v>295</v>
      </c>
      <c r="O38" s="138" t="s">
        <v>5</v>
      </c>
      <c r="P38" s="131" t="s">
        <v>295</v>
      </c>
      <c r="Q38" s="100" t="s">
        <v>296</v>
      </c>
      <c r="R38" s="131" t="s">
        <v>295</v>
      </c>
      <c r="S38" s="138" t="s">
        <v>5</v>
      </c>
      <c r="T38" s="131" t="s">
        <v>295</v>
      </c>
      <c r="U38" s="19"/>
    </row>
    <row r="39" spans="1:21" ht="5.25" customHeight="1" thickBot="1">
      <c r="A39" s="163"/>
      <c r="B39" s="163"/>
      <c r="C39" s="163"/>
      <c r="D39" s="163"/>
      <c r="E39" s="163"/>
      <c r="F39" s="163"/>
      <c r="G39" s="163"/>
      <c r="H39" s="163"/>
      <c r="I39" s="163"/>
      <c r="J39" s="163"/>
      <c r="K39" s="163"/>
      <c r="L39" s="163"/>
      <c r="M39" s="163"/>
      <c r="N39" s="163"/>
      <c r="O39" s="163"/>
      <c r="P39" s="163"/>
      <c r="Q39" s="163"/>
      <c r="R39" s="163"/>
      <c r="S39" s="163"/>
      <c r="T39" s="163"/>
      <c r="U39" s="39"/>
    </row>
    <row r="40" spans="1:21" ht="5.25" customHeight="1" thickBot="1">
      <c r="A40" s="164"/>
      <c r="B40" s="164"/>
      <c r="C40" s="164"/>
      <c r="D40" s="164"/>
      <c r="E40" s="164"/>
      <c r="F40" s="164"/>
      <c r="G40" s="164"/>
      <c r="H40" s="164"/>
      <c r="I40" s="164"/>
      <c r="J40" s="164"/>
      <c r="K40" s="164"/>
      <c r="L40" s="164"/>
      <c r="M40" s="164"/>
      <c r="N40" s="164"/>
      <c r="O40" s="164"/>
      <c r="P40" s="164"/>
      <c r="Q40" s="164"/>
      <c r="R40" s="164"/>
      <c r="S40" s="164"/>
      <c r="T40" s="164"/>
      <c r="U40" s="39"/>
    </row>
    <row r="41" spans="1:21" ht="10.5" customHeight="1">
      <c r="A41" s="63"/>
      <c r="B41" s="63"/>
      <c r="C41" s="63"/>
      <c r="D41" s="63"/>
      <c r="E41" s="63"/>
      <c r="F41" s="37"/>
      <c r="G41" s="51"/>
      <c r="H41" s="37"/>
      <c r="I41" s="37"/>
      <c r="J41" s="37"/>
      <c r="K41" s="51"/>
      <c r="L41" s="37"/>
      <c r="M41" s="37"/>
      <c r="N41" s="37"/>
      <c r="O41" s="51"/>
      <c r="P41" s="37"/>
      <c r="Q41" s="37"/>
      <c r="R41" s="37"/>
      <c r="S41" s="51"/>
      <c r="T41" s="37"/>
      <c r="U41" s="38"/>
    </row>
    <row r="42" spans="1:21" ht="13.5" customHeight="1">
      <c r="A42" s="368" t="s">
        <v>240</v>
      </c>
      <c r="B42" s="368"/>
      <c r="C42" s="368"/>
      <c r="D42" s="368"/>
      <c r="E42" s="368"/>
      <c r="F42" s="368"/>
      <c r="G42" s="368"/>
      <c r="H42" s="368"/>
      <c r="I42" s="62"/>
      <c r="J42" s="62"/>
      <c r="K42" s="62"/>
      <c r="L42" s="62"/>
      <c r="M42" s="62"/>
      <c r="N42" s="62"/>
      <c r="O42" s="62"/>
      <c r="P42" s="62"/>
      <c r="Q42" s="62"/>
      <c r="R42" s="62"/>
      <c r="S42" s="62"/>
      <c r="T42" s="62"/>
      <c r="U42" s="37"/>
    </row>
    <row r="43" spans="1:21" ht="11.25" customHeight="1">
      <c r="A43" s="354" t="s">
        <v>24</v>
      </c>
      <c r="B43" s="354"/>
      <c r="C43" s="36"/>
      <c r="D43" s="36"/>
      <c r="E43" s="36"/>
      <c r="F43" s="131">
        <v>108.548</v>
      </c>
      <c r="G43" s="138" t="s">
        <v>5</v>
      </c>
      <c r="H43" s="131">
        <v>15.52</v>
      </c>
      <c r="I43" s="62" t="s">
        <v>296</v>
      </c>
      <c r="J43" s="131">
        <v>66997.801999999996</v>
      </c>
      <c r="K43" s="138" t="s">
        <v>5</v>
      </c>
      <c r="L43" s="131">
        <v>8004.6440000000002</v>
      </c>
      <c r="M43" s="62" t="s">
        <v>296</v>
      </c>
      <c r="N43" s="131">
        <v>1710.268</v>
      </c>
      <c r="O43" s="138" t="s">
        <v>5</v>
      </c>
      <c r="P43" s="131">
        <v>253.08</v>
      </c>
      <c r="Q43" s="62" t="s">
        <v>296</v>
      </c>
      <c r="R43" s="131">
        <v>1099.1510000000001</v>
      </c>
      <c r="S43" s="138" t="s">
        <v>5</v>
      </c>
      <c r="T43" s="131">
        <v>153.268</v>
      </c>
      <c r="U43" s="37"/>
    </row>
    <row r="44" spans="1:21" ht="6" customHeight="1">
      <c r="A44" s="60"/>
      <c r="G44" s="40"/>
      <c r="H44" s="62"/>
      <c r="I44" s="62"/>
      <c r="J44" s="62"/>
      <c r="K44" s="40"/>
      <c r="L44" s="62"/>
      <c r="M44" s="62"/>
      <c r="N44" s="62"/>
      <c r="O44" s="138"/>
      <c r="P44" s="62"/>
      <c r="Q44" s="62"/>
      <c r="R44" s="62"/>
      <c r="S44" s="40"/>
      <c r="T44" s="62"/>
      <c r="U44" s="37"/>
    </row>
    <row r="45" spans="1:21" ht="11.25" customHeight="1">
      <c r="A45" s="366" t="s">
        <v>166</v>
      </c>
      <c r="B45" s="366"/>
      <c r="C45" s="59"/>
      <c r="D45" s="59"/>
      <c r="E45" s="59"/>
      <c r="G45" s="316"/>
      <c r="K45" s="317"/>
      <c r="O45" s="317"/>
      <c r="S45" s="317"/>
      <c r="U45" s="37"/>
    </row>
    <row r="46" spans="1:21" ht="11.25" customHeight="1">
      <c r="A46" s="353" t="s">
        <v>24</v>
      </c>
      <c r="B46" s="353"/>
      <c r="C46" s="60"/>
      <c r="D46" s="60"/>
      <c r="E46" s="60"/>
      <c r="F46" s="131">
        <v>45.231999999999999</v>
      </c>
      <c r="G46" s="138" t="s">
        <v>5</v>
      </c>
      <c r="H46" s="131">
        <v>9.4220000000000006</v>
      </c>
      <c r="I46" s="100" t="s">
        <v>296</v>
      </c>
      <c r="J46" s="131">
        <v>38896.771000000001</v>
      </c>
      <c r="K46" s="138" t="s">
        <v>5</v>
      </c>
      <c r="L46" s="131">
        <v>6375.5690000000004</v>
      </c>
      <c r="M46" s="100" t="s">
        <v>296</v>
      </c>
      <c r="N46" s="131">
        <v>679.1</v>
      </c>
      <c r="O46" s="138" t="s">
        <v>5</v>
      </c>
      <c r="P46" s="131">
        <v>123.441</v>
      </c>
      <c r="Q46" s="100" t="s">
        <v>296</v>
      </c>
      <c r="R46" s="131">
        <v>618.23400000000004</v>
      </c>
      <c r="S46" s="138" t="s">
        <v>5</v>
      </c>
      <c r="T46" s="131">
        <v>113.792</v>
      </c>
      <c r="U46" s="20"/>
    </row>
    <row r="47" spans="1:21" ht="11.25" customHeight="1">
      <c r="A47" s="137"/>
      <c r="B47" s="63" t="s">
        <v>6</v>
      </c>
      <c r="C47" s="63"/>
      <c r="D47" s="63"/>
      <c r="E47" s="63"/>
      <c r="F47" s="38"/>
      <c r="G47" s="138"/>
      <c r="H47" s="38"/>
      <c r="I47" s="38"/>
      <c r="J47" s="38"/>
      <c r="K47" s="51"/>
      <c r="L47" s="38"/>
      <c r="M47" s="38"/>
      <c r="N47" s="38"/>
      <c r="O47" s="51"/>
      <c r="P47" s="38"/>
      <c r="Q47" s="38"/>
      <c r="R47" s="38"/>
      <c r="S47" s="51"/>
      <c r="T47" s="38"/>
      <c r="U47" s="13"/>
    </row>
    <row r="48" spans="1:21" ht="11.25" customHeight="1">
      <c r="A48" s="13"/>
      <c r="B48" s="63" t="s">
        <v>87</v>
      </c>
      <c r="C48" s="63"/>
      <c r="D48" s="63"/>
      <c r="E48" s="63"/>
      <c r="F48" s="132">
        <v>5.7969999999999997</v>
      </c>
      <c r="G48" s="138" t="s">
        <v>5</v>
      </c>
      <c r="H48" s="132">
        <v>5.6210000000000004</v>
      </c>
      <c r="I48" s="1" t="s">
        <v>296</v>
      </c>
      <c r="J48" s="132">
        <v>1280.0060000000001</v>
      </c>
      <c r="K48" s="138" t="s">
        <v>5</v>
      </c>
      <c r="L48" s="132">
        <v>781.02700000000004</v>
      </c>
      <c r="M48" s="1" t="s">
        <v>296</v>
      </c>
      <c r="N48" s="132">
        <v>74.153999999999996</v>
      </c>
      <c r="O48" s="138" t="s">
        <v>5</v>
      </c>
      <c r="P48" s="132">
        <v>61.908999999999999</v>
      </c>
      <c r="Q48" s="1" t="s">
        <v>296</v>
      </c>
      <c r="R48" s="132">
        <v>19.536000000000001</v>
      </c>
      <c r="S48" s="138" t="s">
        <v>5</v>
      </c>
      <c r="T48" s="132">
        <v>14.723000000000001</v>
      </c>
      <c r="U48" s="13"/>
    </row>
    <row r="49" spans="1:21" ht="11.25" customHeight="1">
      <c r="A49" s="13"/>
      <c r="B49" s="63" t="s">
        <v>88</v>
      </c>
      <c r="C49" s="63"/>
      <c r="D49" s="63"/>
      <c r="E49" s="63"/>
      <c r="F49" s="132">
        <v>1.637</v>
      </c>
      <c r="G49" s="138" t="s">
        <v>5</v>
      </c>
      <c r="H49" s="132">
        <v>1.1459999999999999</v>
      </c>
      <c r="I49" s="1" t="s">
        <v>296</v>
      </c>
      <c r="J49" s="132">
        <v>2219.7420000000002</v>
      </c>
      <c r="K49" s="138" t="s">
        <v>5</v>
      </c>
      <c r="L49" s="132">
        <v>1617.721</v>
      </c>
      <c r="M49" s="1" t="s">
        <v>296</v>
      </c>
      <c r="N49" s="132">
        <v>23.667999999999999</v>
      </c>
      <c r="O49" s="138" t="s">
        <v>5</v>
      </c>
      <c r="P49" s="132">
        <v>19.576000000000001</v>
      </c>
      <c r="Q49" s="1" t="s">
        <v>296</v>
      </c>
      <c r="R49" s="132">
        <v>34.085000000000001</v>
      </c>
      <c r="S49" s="138" t="s">
        <v>5</v>
      </c>
      <c r="T49" s="132">
        <v>29.553999999999998</v>
      </c>
      <c r="U49" s="13"/>
    </row>
    <row r="50" spans="1:21" ht="11.25" customHeight="1">
      <c r="A50" s="13"/>
      <c r="B50" s="63" t="s">
        <v>89</v>
      </c>
      <c r="C50" s="63"/>
      <c r="D50" s="63"/>
      <c r="E50" s="63"/>
      <c r="F50" s="132">
        <v>14.151999999999999</v>
      </c>
      <c r="G50" s="138" t="s">
        <v>5</v>
      </c>
      <c r="H50" s="132">
        <v>3.3</v>
      </c>
      <c r="I50" s="1" t="s">
        <v>296</v>
      </c>
      <c r="J50" s="132">
        <v>10920.755999999999</v>
      </c>
      <c r="K50" s="138" t="s">
        <v>5</v>
      </c>
      <c r="L50" s="132">
        <v>2667.7130000000002</v>
      </c>
      <c r="M50" s="1" t="s">
        <v>296</v>
      </c>
      <c r="N50" s="132">
        <v>218.18700000000001</v>
      </c>
      <c r="O50" s="138" t="s">
        <v>5</v>
      </c>
      <c r="P50" s="132">
        <v>57.674999999999997</v>
      </c>
      <c r="Q50" s="1" t="s">
        <v>296</v>
      </c>
      <c r="R50" s="132">
        <v>158.58500000000001</v>
      </c>
      <c r="S50" s="138" t="s">
        <v>5</v>
      </c>
      <c r="T50" s="132">
        <v>43.286999999999999</v>
      </c>
      <c r="U50" s="13"/>
    </row>
    <row r="51" spans="1:21" ht="11.25" customHeight="1">
      <c r="A51" s="13"/>
      <c r="B51" s="63" t="s">
        <v>204</v>
      </c>
      <c r="C51" s="63"/>
      <c r="D51" s="63"/>
      <c r="E51" s="63"/>
      <c r="F51" s="132">
        <v>5.2370000000000001</v>
      </c>
      <c r="G51" s="138" t="s">
        <v>5</v>
      </c>
      <c r="H51" s="132">
        <v>2.1880000000000002</v>
      </c>
      <c r="I51" s="1" t="s">
        <v>296</v>
      </c>
      <c r="J51" s="132">
        <v>4543.01</v>
      </c>
      <c r="K51" s="138" t="s">
        <v>5</v>
      </c>
      <c r="L51" s="132">
        <v>1815.1980000000001</v>
      </c>
      <c r="M51" s="1" t="s">
        <v>296</v>
      </c>
      <c r="N51" s="132">
        <v>101.047</v>
      </c>
      <c r="O51" s="138" t="s">
        <v>5</v>
      </c>
      <c r="P51" s="132">
        <v>46.65</v>
      </c>
      <c r="Q51" s="1" t="s">
        <v>296</v>
      </c>
      <c r="R51" s="132">
        <v>87.067999999999998</v>
      </c>
      <c r="S51" s="138" t="s">
        <v>5</v>
      </c>
      <c r="T51" s="132">
        <v>38.198</v>
      </c>
      <c r="U51" s="13"/>
    </row>
    <row r="52" spans="1:21" ht="11.25" customHeight="1">
      <c r="A52" s="13"/>
      <c r="B52" s="63" t="s">
        <v>205</v>
      </c>
      <c r="C52" s="63"/>
      <c r="D52" s="63"/>
      <c r="E52" s="63"/>
      <c r="F52" s="132">
        <v>6.6349999999999998</v>
      </c>
      <c r="G52" s="138" t="s">
        <v>5</v>
      </c>
      <c r="H52" s="132">
        <v>5.407</v>
      </c>
      <c r="I52" s="1" t="s">
        <v>296</v>
      </c>
      <c r="J52" s="132">
        <v>2221.0329999999999</v>
      </c>
      <c r="K52" s="138" t="s">
        <v>5</v>
      </c>
      <c r="L52" s="132">
        <v>1184.02</v>
      </c>
      <c r="M52" s="1" t="s">
        <v>296</v>
      </c>
      <c r="N52" s="132">
        <v>81.745999999999995</v>
      </c>
      <c r="O52" s="138" t="s">
        <v>5</v>
      </c>
      <c r="P52" s="132">
        <v>45.128</v>
      </c>
      <c r="Q52" s="1" t="s">
        <v>296</v>
      </c>
      <c r="R52" s="132">
        <v>44.503999999999998</v>
      </c>
      <c r="S52" s="138" t="s">
        <v>5</v>
      </c>
      <c r="T52" s="132">
        <v>28.832999999999998</v>
      </c>
    </row>
    <row r="53" spans="1:21" ht="5.25" customHeight="1">
      <c r="A53" s="16"/>
      <c r="B53" s="16"/>
      <c r="C53" s="16"/>
      <c r="D53" s="16"/>
      <c r="E53" s="16"/>
      <c r="F53" s="16"/>
      <c r="G53" s="309"/>
      <c r="H53" s="16"/>
      <c r="I53" s="16"/>
      <c r="J53" s="16"/>
      <c r="K53" s="16"/>
      <c r="L53" s="16"/>
      <c r="M53" s="16"/>
      <c r="N53" s="16"/>
      <c r="O53" s="16"/>
      <c r="P53" s="16"/>
      <c r="Q53" s="16"/>
      <c r="R53" s="16"/>
      <c r="S53" s="16"/>
      <c r="T53" s="16"/>
    </row>
    <row r="54" spans="1:21" ht="6" customHeight="1">
      <c r="A54" s="64"/>
      <c r="B54" s="64"/>
      <c r="C54" s="64"/>
      <c r="D54" s="64"/>
      <c r="E54" s="64"/>
      <c r="F54" s="8"/>
      <c r="G54" s="61"/>
      <c r="H54" s="65"/>
      <c r="I54" s="65"/>
      <c r="J54" s="65"/>
      <c r="K54" s="61"/>
      <c r="L54" s="65"/>
      <c r="M54" s="65"/>
      <c r="N54" s="65"/>
      <c r="O54" s="61"/>
      <c r="P54" s="65"/>
      <c r="Q54" s="65"/>
      <c r="R54" s="65"/>
      <c r="S54" s="61"/>
      <c r="T54" s="65"/>
    </row>
    <row r="55" spans="1:21" ht="11.25" customHeight="1">
      <c r="A55" s="366" t="s">
        <v>167</v>
      </c>
      <c r="B55" s="366"/>
      <c r="C55" s="59"/>
      <c r="D55" s="59"/>
      <c r="E55" s="59"/>
      <c r="G55" s="316"/>
      <c r="K55" s="1"/>
      <c r="O55" s="1"/>
      <c r="S55" s="1"/>
    </row>
    <row r="56" spans="1:21" ht="11.25" customHeight="1">
      <c r="A56" s="353" t="s">
        <v>24</v>
      </c>
      <c r="B56" s="353"/>
      <c r="C56" s="60"/>
      <c r="D56" s="60"/>
      <c r="E56" s="60"/>
      <c r="F56" s="131">
        <v>63.110999999999997</v>
      </c>
      <c r="G56" s="138" t="s">
        <v>5</v>
      </c>
      <c r="H56" s="131">
        <v>12.297000000000001</v>
      </c>
      <c r="I56" s="100" t="s">
        <v>296</v>
      </c>
      <c r="J56" s="131">
        <v>27768.350999999999</v>
      </c>
      <c r="K56" s="138" t="s">
        <v>5</v>
      </c>
      <c r="L56" s="131">
        <v>4976.8720000000003</v>
      </c>
      <c r="M56" s="100" t="s">
        <v>296</v>
      </c>
      <c r="N56" s="131">
        <v>1028.6890000000001</v>
      </c>
      <c r="O56" s="138" t="s">
        <v>5</v>
      </c>
      <c r="P56" s="131">
        <v>220.96199999999999</v>
      </c>
      <c r="Q56" s="100" t="s">
        <v>296</v>
      </c>
      <c r="R56" s="131">
        <v>476.89800000000002</v>
      </c>
      <c r="S56" s="138" t="s">
        <v>5</v>
      </c>
      <c r="T56" s="131">
        <v>104.389</v>
      </c>
    </row>
    <row r="57" spans="1:21" ht="11.25" customHeight="1">
      <c r="A57" s="137"/>
      <c r="B57" s="63" t="s">
        <v>6</v>
      </c>
      <c r="C57" s="63"/>
      <c r="D57" s="63"/>
      <c r="E57" s="63"/>
      <c r="F57" s="38"/>
      <c r="G57" s="138"/>
      <c r="H57" s="38"/>
      <c r="I57" s="38"/>
      <c r="J57" s="38"/>
      <c r="K57" s="51"/>
      <c r="L57" s="38"/>
      <c r="M57" s="38"/>
      <c r="N57" s="38"/>
      <c r="O57" s="51"/>
      <c r="P57" s="38"/>
      <c r="Q57" s="38"/>
      <c r="R57" s="38"/>
      <c r="S57" s="51"/>
      <c r="T57" s="38"/>
    </row>
    <row r="58" spans="1:21" ht="11.25" customHeight="1">
      <c r="A58" s="13"/>
      <c r="B58" s="63" t="s">
        <v>90</v>
      </c>
      <c r="C58" s="63"/>
      <c r="D58" s="63"/>
      <c r="E58" s="63"/>
      <c r="F58" s="132">
        <v>62.906999999999996</v>
      </c>
      <c r="G58" s="138" t="s">
        <v>5</v>
      </c>
      <c r="H58" s="132">
        <v>12.295</v>
      </c>
      <c r="I58" s="1" t="s">
        <v>296</v>
      </c>
      <c r="J58" s="132">
        <v>27472.870999999999</v>
      </c>
      <c r="K58" s="138" t="s">
        <v>5</v>
      </c>
      <c r="L58" s="132">
        <v>4949.7420000000002</v>
      </c>
      <c r="M58" s="1" t="s">
        <v>296</v>
      </c>
      <c r="N58" s="132">
        <v>1028.241</v>
      </c>
      <c r="O58" s="138" t="s">
        <v>5</v>
      </c>
      <c r="P58" s="132">
        <v>220.96799999999999</v>
      </c>
      <c r="Q58" s="1" t="s">
        <v>296</v>
      </c>
      <c r="R58" s="132">
        <v>476.24799999999999</v>
      </c>
      <c r="S58" s="138" t="s">
        <v>5</v>
      </c>
      <c r="T58" s="132">
        <v>104.392</v>
      </c>
    </row>
    <row r="59" spans="1:21" ht="6" customHeight="1">
      <c r="A59" s="16"/>
      <c r="B59" s="16"/>
      <c r="C59" s="16"/>
      <c r="D59" s="16"/>
      <c r="E59" s="16"/>
      <c r="F59" s="16"/>
      <c r="G59" s="16"/>
      <c r="H59" s="16"/>
      <c r="I59" s="16"/>
      <c r="J59" s="16"/>
      <c r="K59" s="16"/>
      <c r="L59" s="16"/>
      <c r="M59" s="16"/>
      <c r="N59" s="16"/>
      <c r="O59" s="16"/>
      <c r="P59" s="16"/>
      <c r="Q59" s="16"/>
      <c r="R59" s="16"/>
      <c r="S59" s="16"/>
      <c r="T59" s="16"/>
    </row>
    <row r="60" spans="1:21" ht="6" customHeight="1">
      <c r="A60" s="63"/>
      <c r="B60" s="63"/>
      <c r="C60" s="63"/>
      <c r="D60" s="63"/>
      <c r="E60" s="63"/>
      <c r="F60" s="13"/>
      <c r="G60" s="51"/>
      <c r="H60" s="13"/>
      <c r="I60" s="13"/>
      <c r="J60" s="13"/>
      <c r="K60" s="51"/>
      <c r="L60" s="13"/>
      <c r="M60" s="13"/>
      <c r="N60" s="13"/>
      <c r="O60" s="51"/>
      <c r="P60" s="13"/>
      <c r="Q60" s="13"/>
      <c r="R60" s="13"/>
      <c r="S60" s="51"/>
      <c r="T60" s="13"/>
    </row>
    <row r="61" spans="1:21" ht="11.25" customHeight="1">
      <c r="A61" s="366" t="s">
        <v>168</v>
      </c>
      <c r="B61" s="366"/>
      <c r="C61" s="366"/>
      <c r="D61" s="366"/>
      <c r="E61" s="366"/>
      <c r="F61" s="366"/>
      <c r="K61" s="1"/>
      <c r="O61" s="1"/>
      <c r="S61" s="1"/>
    </row>
    <row r="62" spans="1:21" ht="11.25" customHeight="1">
      <c r="A62" s="353" t="s">
        <v>24</v>
      </c>
      <c r="B62" s="353"/>
      <c r="C62" s="60"/>
      <c r="D62" s="60"/>
      <c r="E62" s="60"/>
      <c r="F62" s="131">
        <v>0.20499999999999999</v>
      </c>
      <c r="G62" s="138" t="s">
        <v>5</v>
      </c>
      <c r="H62" s="131">
        <v>0.40100000000000002</v>
      </c>
      <c r="I62" s="100" t="s">
        <v>296</v>
      </c>
      <c r="J62" s="131">
        <v>332.68</v>
      </c>
      <c r="K62" s="138" t="s">
        <v>5</v>
      </c>
      <c r="L62" s="131">
        <v>650.45100000000002</v>
      </c>
      <c r="M62" s="100" t="s">
        <v>296</v>
      </c>
      <c r="N62" s="131">
        <v>2.4790000000000001</v>
      </c>
      <c r="O62" s="138" t="s">
        <v>5</v>
      </c>
      <c r="P62" s="131">
        <v>4.8470000000000004</v>
      </c>
      <c r="Q62" s="100" t="s">
        <v>296</v>
      </c>
      <c r="R62" s="131">
        <v>4.0190000000000001</v>
      </c>
      <c r="S62" s="138" t="s">
        <v>5</v>
      </c>
      <c r="T62" s="131">
        <v>7.8570000000000002</v>
      </c>
    </row>
    <row r="63" spans="1:21" ht="5.25" customHeight="1">
      <c r="A63" s="16"/>
      <c r="B63" s="16"/>
      <c r="C63" s="16"/>
      <c r="D63" s="16"/>
      <c r="E63" s="16"/>
      <c r="F63" s="16"/>
      <c r="G63" s="309"/>
      <c r="H63" s="16"/>
      <c r="I63" s="16"/>
      <c r="J63" s="16"/>
      <c r="K63" s="16"/>
      <c r="L63" s="16"/>
      <c r="M63" s="16"/>
      <c r="N63" s="16"/>
      <c r="O63" s="16"/>
      <c r="P63" s="16"/>
      <c r="Q63" s="16"/>
      <c r="R63" s="16"/>
      <c r="S63" s="16"/>
      <c r="T63" s="16"/>
    </row>
    <row r="64" spans="1:21" ht="6" customHeight="1">
      <c r="A64" s="63"/>
      <c r="B64" s="63"/>
      <c r="C64" s="63"/>
      <c r="D64" s="63"/>
      <c r="E64" s="63"/>
      <c r="F64" s="13"/>
      <c r="G64" s="51"/>
      <c r="H64" s="13"/>
      <c r="I64" s="13"/>
      <c r="J64" s="13"/>
      <c r="K64" s="51"/>
      <c r="L64" s="13"/>
      <c r="M64" s="13"/>
      <c r="N64" s="13"/>
      <c r="O64" s="51"/>
      <c r="P64" s="13"/>
      <c r="Q64" s="13"/>
      <c r="R64" s="13"/>
      <c r="S64" s="51"/>
      <c r="T64" s="13"/>
    </row>
    <row r="65" spans="1:21" ht="12" customHeight="1">
      <c r="A65" s="366" t="s">
        <v>169</v>
      </c>
      <c r="B65" s="366"/>
      <c r="C65" s="59"/>
      <c r="D65" s="59"/>
      <c r="E65" s="59"/>
      <c r="F65" s="59"/>
      <c r="G65" s="73"/>
      <c r="H65" s="59"/>
      <c r="I65" s="59"/>
      <c r="J65" s="39"/>
      <c r="K65" s="51"/>
      <c r="L65" s="39"/>
      <c r="M65" s="39"/>
      <c r="N65" s="39"/>
      <c r="O65" s="51"/>
      <c r="P65" s="39"/>
      <c r="Q65" s="39"/>
      <c r="R65" s="39"/>
      <c r="S65" s="51"/>
      <c r="T65" s="39"/>
    </row>
    <row r="66" spans="1:21" ht="12" customHeight="1">
      <c r="A66" s="353" t="s">
        <v>24</v>
      </c>
      <c r="B66" s="353"/>
      <c r="C66" s="60"/>
      <c r="D66" s="60"/>
      <c r="E66" s="60"/>
      <c r="F66" s="131" t="s">
        <v>295</v>
      </c>
      <c r="G66" s="138" t="s">
        <v>5</v>
      </c>
      <c r="H66" s="131" t="s">
        <v>295</v>
      </c>
      <c r="I66" s="100" t="s">
        <v>296</v>
      </c>
      <c r="J66" s="131" t="s">
        <v>295</v>
      </c>
      <c r="K66" s="138" t="s">
        <v>5</v>
      </c>
      <c r="L66" s="131" t="s">
        <v>295</v>
      </c>
      <c r="M66" s="100" t="s">
        <v>296</v>
      </c>
      <c r="N66" s="131" t="s">
        <v>295</v>
      </c>
      <c r="O66" s="138" t="s">
        <v>5</v>
      </c>
      <c r="P66" s="131" t="s">
        <v>295</v>
      </c>
      <c r="Q66" s="100" t="s">
        <v>296</v>
      </c>
      <c r="R66" s="131" t="s">
        <v>295</v>
      </c>
      <c r="S66" s="138" t="s">
        <v>5</v>
      </c>
      <c r="T66" s="131" t="s">
        <v>295</v>
      </c>
    </row>
    <row r="67" spans="1:21" ht="5.25" customHeight="1">
      <c r="A67" s="16"/>
      <c r="B67" s="16"/>
      <c r="C67" s="16"/>
      <c r="D67" s="16"/>
      <c r="E67" s="16"/>
      <c r="F67" s="16"/>
      <c r="G67" s="16"/>
      <c r="H67" s="16"/>
      <c r="I67" s="16"/>
      <c r="J67" s="16"/>
      <c r="K67" s="16"/>
      <c r="L67" s="16"/>
      <c r="M67" s="16"/>
      <c r="N67" s="16"/>
      <c r="O67" s="16"/>
      <c r="P67" s="16"/>
      <c r="Q67" s="16"/>
      <c r="R67" s="16"/>
      <c r="S67" s="16"/>
      <c r="T67" s="16"/>
      <c r="U67" s="37"/>
    </row>
    <row r="68" spans="1:21" ht="6" customHeight="1">
      <c r="A68" s="63"/>
      <c r="B68" s="63"/>
      <c r="C68" s="63"/>
      <c r="D68" s="63"/>
      <c r="E68" s="63"/>
      <c r="F68" s="13"/>
      <c r="G68" s="51"/>
      <c r="H68" s="13"/>
      <c r="I68" s="13"/>
      <c r="J68" s="13"/>
      <c r="K68" s="51"/>
      <c r="L68" s="13"/>
      <c r="M68" s="13"/>
      <c r="N68" s="13"/>
      <c r="O68" s="51"/>
      <c r="P68" s="13"/>
      <c r="Q68" s="13"/>
      <c r="R68" s="13"/>
      <c r="S68" s="51"/>
      <c r="T68" s="13"/>
      <c r="U68" s="37"/>
    </row>
    <row r="69" spans="1:21" ht="11.25" customHeight="1">
      <c r="A69" s="366" t="s">
        <v>242</v>
      </c>
      <c r="B69" s="366"/>
      <c r="C69" s="366"/>
      <c r="D69" s="366"/>
      <c r="E69" s="366"/>
      <c r="F69" s="366"/>
      <c r="G69" s="366"/>
      <c r="H69" s="366"/>
      <c r="I69" s="59"/>
      <c r="J69" s="39"/>
      <c r="K69" s="51"/>
      <c r="L69" s="39"/>
      <c r="M69" s="39"/>
      <c r="N69" s="39"/>
      <c r="O69" s="51"/>
      <c r="P69" s="39"/>
      <c r="Q69" s="39"/>
      <c r="R69" s="39"/>
      <c r="S69" s="51"/>
      <c r="T69" s="39"/>
      <c r="U69" s="19"/>
    </row>
    <row r="70" spans="1:21" ht="11.25" customHeight="1">
      <c r="A70" s="353" t="s">
        <v>24</v>
      </c>
      <c r="B70" s="353"/>
      <c r="C70" s="60"/>
      <c r="D70" s="60"/>
      <c r="E70" s="60"/>
      <c r="F70" s="131">
        <v>68.236000000000004</v>
      </c>
      <c r="G70" s="138" t="s">
        <v>5</v>
      </c>
      <c r="H70" s="131">
        <v>17.236999999999998</v>
      </c>
      <c r="I70" s="100" t="s">
        <v>296</v>
      </c>
      <c r="J70" s="131">
        <v>18219.321</v>
      </c>
      <c r="K70" s="138" t="s">
        <v>5</v>
      </c>
      <c r="L70" s="131">
        <v>4634.7280000000001</v>
      </c>
      <c r="M70" s="100" t="s">
        <v>296</v>
      </c>
      <c r="N70" s="131" t="s">
        <v>295</v>
      </c>
      <c r="O70" s="138" t="s">
        <v>5</v>
      </c>
      <c r="P70" s="131" t="s">
        <v>295</v>
      </c>
      <c r="Q70" s="100" t="s">
        <v>296</v>
      </c>
      <c r="R70" s="131" t="s">
        <v>295</v>
      </c>
      <c r="S70" s="138" t="s">
        <v>5</v>
      </c>
      <c r="T70" s="131" t="s">
        <v>295</v>
      </c>
      <c r="U70" s="19"/>
    </row>
    <row r="71" spans="1:21" ht="6" customHeight="1" thickBot="1">
      <c r="A71" s="45"/>
      <c r="B71" s="45"/>
      <c r="C71" s="45"/>
      <c r="D71" s="45"/>
      <c r="E71" s="45"/>
      <c r="F71" s="45"/>
      <c r="G71" s="50"/>
      <c r="H71" s="45"/>
      <c r="I71" s="45"/>
      <c r="J71" s="45"/>
      <c r="K71" s="50"/>
      <c r="L71" s="45"/>
      <c r="M71" s="45"/>
      <c r="N71" s="45"/>
      <c r="O71" s="50"/>
      <c r="P71" s="45"/>
      <c r="Q71" s="45"/>
      <c r="R71" s="45"/>
      <c r="S71" s="50"/>
      <c r="T71" s="45"/>
    </row>
  </sheetData>
  <sheetProtection formatCells="0" formatColumns="0" formatRows="0"/>
  <mergeCells count="39">
    <mergeCell ref="A2:T2"/>
    <mergeCell ref="A56:B56"/>
    <mergeCell ref="A61:F61"/>
    <mergeCell ref="A46:B46"/>
    <mergeCell ref="A55:B55"/>
    <mergeCell ref="A9:B9"/>
    <mergeCell ref="A34:B34"/>
    <mergeCell ref="A38:B38"/>
    <mergeCell ref="A43:B43"/>
    <mergeCell ref="A45:B45"/>
    <mergeCell ref="A30:B30"/>
    <mergeCell ref="A33:B33"/>
    <mergeCell ref="A42:H42"/>
    <mergeCell ref="A37:H37"/>
    <mergeCell ref="S8:T8"/>
    <mergeCell ref="N6:P6"/>
    <mergeCell ref="A70:B70"/>
    <mergeCell ref="A62:B62"/>
    <mergeCell ref="A65:B65"/>
    <mergeCell ref="A66:B66"/>
    <mergeCell ref="A69:H69"/>
    <mergeCell ref="K8:L8"/>
    <mergeCell ref="R6:T6"/>
    <mergeCell ref="N7:P7"/>
    <mergeCell ref="R7:T7"/>
    <mergeCell ref="J6:L6"/>
    <mergeCell ref="J7:L7"/>
    <mergeCell ref="O8:P8"/>
    <mergeCell ref="A29:F29"/>
    <mergeCell ref="A23:B23"/>
    <mergeCell ref="A24:B24"/>
    <mergeCell ref="F6:H6"/>
    <mergeCell ref="F7:H7"/>
    <mergeCell ref="A11:B11"/>
    <mergeCell ref="A13:B13"/>
    <mergeCell ref="A14:B14"/>
    <mergeCell ref="A6:B8"/>
    <mergeCell ref="A10:I10"/>
    <mergeCell ref="G8:H8"/>
  </mergeCells>
  <phoneticPr fontId="13" type="noConversion"/>
  <pageMargins left="0.78740157480314965" right="0.39370078740157483" top="0.39370078740157483" bottom="0.59055118110236227" header="0.51181102362204722" footer="0.51181102362204722"/>
  <pageSetup paperSize="9" scale="95" orientation="portrait" r:id="rId1"/>
  <headerFooter alignWithMargins="0"/>
  <colBreaks count="1" manualBreakCount="1">
    <brk id="20" max="1048575" man="1"/>
  </colBreaks>
  <drawing r:id="rId2"/>
</worksheet>
</file>

<file path=xl/worksheets/sheet19.xml><?xml version="1.0" encoding="utf-8"?>
<worksheet xmlns="http://schemas.openxmlformats.org/spreadsheetml/2006/main" xmlns:r="http://schemas.openxmlformats.org/officeDocument/2006/relationships">
  <dimension ref="A1:T39"/>
  <sheetViews>
    <sheetView zoomScaleNormal="100" workbookViewId="0">
      <selection activeCell="A5" sqref="A5"/>
    </sheetView>
  </sheetViews>
  <sheetFormatPr defaultRowHeight="12.75"/>
  <cols>
    <col min="1" max="1" width="2.85546875" style="1" customWidth="1"/>
    <col min="2" max="2" width="4.85546875" style="35" bestFit="1" customWidth="1"/>
    <col min="3" max="3" width="1.85546875" style="35" bestFit="1" customWidth="1"/>
    <col min="4" max="4" width="4.85546875" style="35" bestFit="1" customWidth="1"/>
    <col min="5" max="5" width="8" style="35" customWidth="1"/>
    <col min="6" max="6" width="7.7109375" style="20" customWidth="1"/>
    <col min="7" max="7" width="2.7109375" style="20" customWidth="1"/>
    <col min="8" max="8" width="5" style="1" customWidth="1"/>
    <col min="9" max="9" width="1.140625" style="1" customWidth="1"/>
    <col min="10" max="10" width="9.140625" style="1"/>
    <col min="11" max="11" width="2.7109375" style="1" customWidth="1"/>
    <col min="12" max="12" width="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row r="2" spans="1:20" ht="15.75" customHeight="1">
      <c r="A2" s="100" t="s">
        <v>361</v>
      </c>
      <c r="B2" s="34"/>
      <c r="C2" s="34"/>
      <c r="D2" s="34"/>
      <c r="E2" s="34"/>
    </row>
    <row r="3" spans="1:20" ht="15.75" customHeight="1">
      <c r="A3" s="100" t="s">
        <v>314</v>
      </c>
      <c r="B3" s="32"/>
      <c r="C3" s="32"/>
      <c r="D3" s="32"/>
      <c r="E3" s="32"/>
    </row>
    <row r="4" spans="1:20" ht="15.75" customHeight="1">
      <c r="A4" s="198" t="s">
        <v>362</v>
      </c>
      <c r="B4" s="32"/>
      <c r="C4" s="32"/>
      <c r="D4" s="32"/>
      <c r="E4" s="32"/>
    </row>
    <row r="5" spans="1:20" ht="15.75" customHeight="1" thickBot="1">
      <c r="A5" s="198" t="s">
        <v>315</v>
      </c>
      <c r="B5" s="32"/>
      <c r="C5" s="32"/>
      <c r="D5" s="32"/>
      <c r="E5" s="32"/>
    </row>
    <row r="6" spans="1:20" s="57" customFormat="1" ht="13.5" customHeight="1">
      <c r="A6" s="351" t="s">
        <v>214</v>
      </c>
      <c r="B6" s="351"/>
      <c r="C6" s="351"/>
      <c r="D6" s="351"/>
      <c r="E6" s="159"/>
      <c r="F6" s="336" t="s">
        <v>170</v>
      </c>
      <c r="G6" s="336"/>
      <c r="H6" s="336"/>
      <c r="I6" s="119"/>
      <c r="J6" s="336" t="s">
        <v>129</v>
      </c>
      <c r="K6" s="336"/>
      <c r="L6" s="336"/>
      <c r="M6" s="112"/>
      <c r="N6" s="336" t="s">
        <v>86</v>
      </c>
      <c r="O6" s="336"/>
      <c r="P6" s="336"/>
      <c r="Q6" s="119"/>
      <c r="R6" s="336" t="s">
        <v>164</v>
      </c>
      <c r="S6" s="336"/>
      <c r="T6" s="336"/>
    </row>
    <row r="7" spans="1:20" ht="10.5" customHeight="1">
      <c r="A7" s="354"/>
      <c r="B7" s="354"/>
      <c r="C7" s="354"/>
      <c r="D7" s="354"/>
      <c r="E7" s="36"/>
      <c r="F7" s="338" t="s">
        <v>202</v>
      </c>
      <c r="G7" s="338"/>
      <c r="H7" s="338"/>
      <c r="I7" s="103"/>
      <c r="J7" s="338" t="s">
        <v>226</v>
      </c>
      <c r="K7" s="338"/>
      <c r="L7" s="338"/>
      <c r="M7" s="111"/>
      <c r="N7" s="338" t="s">
        <v>232</v>
      </c>
      <c r="O7" s="338"/>
      <c r="P7" s="338"/>
      <c r="Q7" s="103"/>
      <c r="R7" s="338" t="s">
        <v>21</v>
      </c>
      <c r="S7" s="338"/>
      <c r="T7" s="338"/>
    </row>
    <row r="8" spans="1:20" ht="10.5" customHeight="1" thickBot="1">
      <c r="A8" s="339"/>
      <c r="B8" s="339"/>
      <c r="C8" s="339"/>
      <c r="D8" s="339"/>
      <c r="E8" s="107"/>
      <c r="F8" s="28" t="s">
        <v>24</v>
      </c>
      <c r="G8" s="337" t="s">
        <v>137</v>
      </c>
      <c r="H8" s="337"/>
      <c r="I8" s="110"/>
      <c r="J8" s="28" t="s">
        <v>24</v>
      </c>
      <c r="K8" s="337" t="s">
        <v>137</v>
      </c>
      <c r="L8" s="337"/>
      <c r="M8" s="110"/>
      <c r="N8" s="28" t="s">
        <v>24</v>
      </c>
      <c r="O8" s="337" t="s">
        <v>137</v>
      </c>
      <c r="P8" s="337"/>
      <c r="Q8" s="110"/>
      <c r="R8" s="28" t="s">
        <v>24</v>
      </c>
      <c r="S8" s="337" t="s">
        <v>137</v>
      </c>
      <c r="T8" s="337"/>
    </row>
    <row r="9" spans="1:20" ht="10.5" customHeight="1">
      <c r="A9" s="354"/>
      <c r="B9" s="354"/>
      <c r="C9" s="354"/>
      <c r="D9" s="354"/>
      <c r="E9" s="36"/>
    </row>
    <row r="10" spans="1:20" ht="13.5" customHeight="1">
      <c r="A10" s="368" t="s">
        <v>239</v>
      </c>
      <c r="B10" s="368"/>
      <c r="C10" s="368"/>
      <c r="D10" s="368"/>
      <c r="E10" s="368"/>
      <c r="F10" s="368"/>
      <c r="G10" s="368"/>
      <c r="H10" s="368"/>
    </row>
    <row r="11" spans="1:20" ht="12" customHeight="1">
      <c r="A11" s="354" t="s">
        <v>24</v>
      </c>
      <c r="B11" s="354"/>
      <c r="C11" s="354"/>
      <c r="D11" s="354"/>
      <c r="E11" s="36"/>
      <c r="F11" s="131">
        <v>161.363</v>
      </c>
      <c r="G11" s="138" t="s">
        <v>5</v>
      </c>
      <c r="H11" s="131">
        <v>21.895</v>
      </c>
      <c r="I11" s="62" t="s">
        <v>296</v>
      </c>
      <c r="J11" s="131">
        <v>86470.546000000002</v>
      </c>
      <c r="K11" s="138" t="s">
        <v>5</v>
      </c>
      <c r="L11" s="131">
        <v>9737.7070000000003</v>
      </c>
      <c r="M11" s="1" t="s">
        <v>296</v>
      </c>
      <c r="N11" s="131">
        <v>2705.6509999999998</v>
      </c>
      <c r="O11" s="138" t="s">
        <v>5</v>
      </c>
      <c r="P11" s="131">
        <v>427.94600000000003</v>
      </c>
      <c r="Q11" s="62" t="s">
        <v>296</v>
      </c>
      <c r="R11" s="131">
        <v>1417.4469999999999</v>
      </c>
      <c r="S11" s="138" t="s">
        <v>5</v>
      </c>
      <c r="T11" s="131">
        <v>183.66399999999999</v>
      </c>
    </row>
    <row r="12" spans="1:20" s="35" customFormat="1" ht="20.45" customHeight="1">
      <c r="A12" s="301"/>
      <c r="B12" s="39">
        <v>0</v>
      </c>
      <c r="C12" s="56" t="s">
        <v>23</v>
      </c>
      <c r="D12" s="39">
        <v>99</v>
      </c>
      <c r="E12" s="39"/>
      <c r="F12" s="37">
        <v>13.696</v>
      </c>
      <c r="G12" s="51" t="s">
        <v>5</v>
      </c>
      <c r="H12" s="37">
        <v>8.2420000000000009</v>
      </c>
      <c r="I12" s="35" t="s">
        <v>296</v>
      </c>
      <c r="J12" s="37">
        <v>832.28099999999995</v>
      </c>
      <c r="K12" s="51" t="s">
        <v>5</v>
      </c>
      <c r="L12" s="37">
        <v>578.56799999999998</v>
      </c>
      <c r="M12" s="35" t="s">
        <v>296</v>
      </c>
      <c r="N12" s="37">
        <v>229.52799999999999</v>
      </c>
      <c r="O12" s="51" t="s">
        <v>5</v>
      </c>
      <c r="P12" s="37">
        <v>155.16900000000001</v>
      </c>
      <c r="Q12" s="35" t="s">
        <v>296</v>
      </c>
      <c r="R12" s="37">
        <v>14.077999999999999</v>
      </c>
      <c r="S12" s="51" t="s">
        <v>5</v>
      </c>
      <c r="T12" s="37">
        <v>10.672000000000001</v>
      </c>
    </row>
    <row r="13" spans="1:20" ht="11.25" customHeight="1">
      <c r="A13" s="13"/>
      <c r="B13" s="62">
        <v>100</v>
      </c>
      <c r="C13" s="135" t="s">
        <v>23</v>
      </c>
      <c r="D13" s="62">
        <v>249</v>
      </c>
      <c r="E13" s="62"/>
      <c r="F13" s="132">
        <v>33.223999999999997</v>
      </c>
      <c r="G13" s="138" t="s">
        <v>5</v>
      </c>
      <c r="H13" s="132">
        <v>14.010999999999999</v>
      </c>
      <c r="I13" s="1" t="s">
        <v>296</v>
      </c>
      <c r="J13" s="132">
        <v>5014.9709999999995</v>
      </c>
      <c r="K13" s="138" t="s">
        <v>5</v>
      </c>
      <c r="L13" s="132">
        <v>1946.6120000000001</v>
      </c>
      <c r="M13" s="1" t="s">
        <v>296</v>
      </c>
      <c r="N13" s="132">
        <v>674.54300000000001</v>
      </c>
      <c r="O13" s="138" t="s">
        <v>5</v>
      </c>
      <c r="P13" s="132">
        <v>302.51</v>
      </c>
      <c r="Q13" s="1" t="s">
        <v>296</v>
      </c>
      <c r="R13" s="132">
        <v>107.681</v>
      </c>
      <c r="S13" s="138" t="s">
        <v>5</v>
      </c>
      <c r="T13" s="132">
        <v>47.783000000000001</v>
      </c>
    </row>
    <row r="14" spans="1:20" ht="11.25" customHeight="1">
      <c r="A14" s="13"/>
      <c r="B14" s="62">
        <v>250</v>
      </c>
      <c r="C14" s="135" t="s">
        <v>23</v>
      </c>
      <c r="D14" s="62">
        <v>499</v>
      </c>
      <c r="E14" s="62"/>
      <c r="F14" s="132">
        <v>43.73</v>
      </c>
      <c r="G14" s="138" t="s">
        <v>5</v>
      </c>
      <c r="H14" s="132">
        <v>9.6579999999999995</v>
      </c>
      <c r="I14" s="1" t="s">
        <v>296</v>
      </c>
      <c r="J14" s="132">
        <v>16050.977000000001</v>
      </c>
      <c r="K14" s="138" t="s">
        <v>5</v>
      </c>
      <c r="L14" s="132">
        <v>3485.732</v>
      </c>
      <c r="M14" s="1" t="s">
        <v>296</v>
      </c>
      <c r="N14" s="132">
        <v>673.19</v>
      </c>
      <c r="O14" s="138" t="s">
        <v>5</v>
      </c>
      <c r="P14" s="132">
        <v>179.88399999999999</v>
      </c>
      <c r="Q14" s="1" t="s">
        <v>296</v>
      </c>
      <c r="R14" s="132">
        <v>248.625</v>
      </c>
      <c r="S14" s="138" t="s">
        <v>5</v>
      </c>
      <c r="T14" s="132">
        <v>66.381</v>
      </c>
    </row>
    <row r="15" spans="1:20" ht="11.25" customHeight="1">
      <c r="A15" s="13"/>
      <c r="B15" s="62">
        <v>500</v>
      </c>
      <c r="C15" s="135" t="s">
        <v>23</v>
      </c>
      <c r="D15" s="62">
        <v>999</v>
      </c>
      <c r="E15" s="62"/>
      <c r="F15" s="132">
        <v>49.31</v>
      </c>
      <c r="G15" s="138" t="s">
        <v>5</v>
      </c>
      <c r="H15" s="132">
        <v>8.5660000000000007</v>
      </c>
      <c r="I15" s="1" t="s">
        <v>296</v>
      </c>
      <c r="J15" s="132">
        <v>33729.635000000002</v>
      </c>
      <c r="K15" s="138" t="s">
        <v>5</v>
      </c>
      <c r="L15" s="132">
        <v>5815.6009999999997</v>
      </c>
      <c r="M15" s="1" t="s">
        <v>296</v>
      </c>
      <c r="N15" s="132">
        <v>774.30700000000002</v>
      </c>
      <c r="O15" s="138" t="s">
        <v>5</v>
      </c>
      <c r="P15" s="132">
        <v>151.624</v>
      </c>
      <c r="Q15" s="1" t="s">
        <v>296</v>
      </c>
      <c r="R15" s="132">
        <v>533.86800000000005</v>
      </c>
      <c r="S15" s="138" t="s">
        <v>5</v>
      </c>
      <c r="T15" s="132">
        <v>106.464</v>
      </c>
    </row>
    <row r="16" spans="1:20" ht="11.25" customHeight="1">
      <c r="A16" s="13"/>
      <c r="B16" s="132">
        <v>1000</v>
      </c>
      <c r="C16" s="135" t="s">
        <v>23</v>
      </c>
      <c r="D16" s="132">
        <v>1499</v>
      </c>
      <c r="E16" s="132"/>
      <c r="F16" s="132">
        <v>13.723000000000001</v>
      </c>
      <c r="G16" s="138" t="s">
        <v>5</v>
      </c>
      <c r="H16" s="132">
        <v>4.0250000000000004</v>
      </c>
      <c r="I16" s="1" t="s">
        <v>296</v>
      </c>
      <c r="J16" s="132">
        <v>16073.084000000001</v>
      </c>
      <c r="K16" s="138" t="s">
        <v>5</v>
      </c>
      <c r="L16" s="132">
        <v>4695.78</v>
      </c>
      <c r="M16" s="1" t="s">
        <v>296</v>
      </c>
      <c r="N16" s="132">
        <v>224.434</v>
      </c>
      <c r="O16" s="138" t="s">
        <v>5</v>
      </c>
      <c r="P16" s="132">
        <v>68.05</v>
      </c>
      <c r="Q16" s="1" t="s">
        <v>296</v>
      </c>
      <c r="R16" s="132">
        <v>261.14999999999998</v>
      </c>
      <c r="S16" s="138" t="s">
        <v>5</v>
      </c>
      <c r="T16" s="132">
        <v>77.962000000000003</v>
      </c>
    </row>
    <row r="17" spans="1:20" ht="11.25" customHeight="1">
      <c r="A17" s="13"/>
      <c r="B17" s="132">
        <v>1500</v>
      </c>
      <c r="C17" s="135" t="s">
        <v>23</v>
      </c>
      <c r="D17" s="132">
        <v>2999</v>
      </c>
      <c r="E17" s="132"/>
      <c r="F17" s="132">
        <v>7.47</v>
      </c>
      <c r="G17" s="138" t="s">
        <v>5</v>
      </c>
      <c r="H17" s="132">
        <v>2.548</v>
      </c>
      <c r="I17" s="1" t="s">
        <v>296</v>
      </c>
      <c r="J17" s="132">
        <v>14103.17</v>
      </c>
      <c r="K17" s="138" t="s">
        <v>5</v>
      </c>
      <c r="L17" s="132">
        <v>4861.3270000000002</v>
      </c>
      <c r="M17" s="1" t="s">
        <v>296</v>
      </c>
      <c r="N17" s="132">
        <v>122.806</v>
      </c>
      <c r="O17" s="138" t="s">
        <v>5</v>
      </c>
      <c r="P17" s="132">
        <v>48.851999999999997</v>
      </c>
      <c r="Q17" s="1" t="s">
        <v>296</v>
      </c>
      <c r="R17" s="132">
        <v>230.83799999999999</v>
      </c>
      <c r="S17" s="138" t="s">
        <v>5</v>
      </c>
      <c r="T17" s="132">
        <v>93.602000000000004</v>
      </c>
    </row>
    <row r="18" spans="1:20" ht="11.25" customHeight="1">
      <c r="A18" s="13"/>
      <c r="B18" s="132">
        <v>3000</v>
      </c>
      <c r="C18" s="135" t="s">
        <v>23</v>
      </c>
      <c r="D18" s="62"/>
      <c r="E18" s="62"/>
      <c r="F18" s="132">
        <v>0.21</v>
      </c>
      <c r="G18" s="138" t="s">
        <v>5</v>
      </c>
      <c r="H18" s="132">
        <v>0.33400000000000002</v>
      </c>
      <c r="I18" s="1" t="s">
        <v>296</v>
      </c>
      <c r="J18" s="132">
        <v>666.42700000000002</v>
      </c>
      <c r="K18" s="138" t="s">
        <v>5</v>
      </c>
      <c r="L18" s="132">
        <v>1023.426</v>
      </c>
      <c r="M18" s="1" t="s">
        <v>296</v>
      </c>
      <c r="N18" s="132">
        <v>6.8419999999999996</v>
      </c>
      <c r="O18" s="138" t="s">
        <v>5</v>
      </c>
      <c r="P18" s="132">
        <v>11.91</v>
      </c>
      <c r="Q18" s="1" t="s">
        <v>296</v>
      </c>
      <c r="R18" s="132">
        <v>21.206</v>
      </c>
      <c r="S18" s="138" t="s">
        <v>5</v>
      </c>
      <c r="T18" s="132">
        <v>35.924999999999997</v>
      </c>
    </row>
    <row r="19" spans="1:20" ht="4.5" customHeight="1">
      <c r="A19" s="16"/>
      <c r="B19" s="16"/>
      <c r="C19" s="16"/>
      <c r="D19" s="16"/>
      <c r="E19" s="16"/>
      <c r="F19" s="16"/>
      <c r="G19" s="16"/>
      <c r="H19" s="16"/>
      <c r="I19" s="16"/>
      <c r="J19" s="16"/>
      <c r="K19" s="16"/>
      <c r="L19" s="16"/>
      <c r="M19" s="16"/>
      <c r="N19" s="16"/>
      <c r="O19" s="16"/>
      <c r="P19" s="16"/>
      <c r="Q19" s="16"/>
      <c r="R19" s="16"/>
      <c r="S19" s="16"/>
      <c r="T19" s="16"/>
    </row>
    <row r="20" spans="1:20" ht="10.5" customHeight="1">
      <c r="A20" s="63"/>
      <c r="B20" s="63"/>
      <c r="C20" s="13"/>
      <c r="D20" s="51"/>
      <c r="E20" s="13"/>
      <c r="F20" s="13"/>
      <c r="G20" s="13"/>
      <c r="H20" s="51"/>
      <c r="I20" s="13"/>
      <c r="J20" s="13"/>
      <c r="K20" s="13"/>
      <c r="L20" s="51"/>
      <c r="M20" s="13"/>
      <c r="N20" s="13"/>
      <c r="O20" s="13"/>
      <c r="P20" s="51"/>
      <c r="Q20" s="13"/>
      <c r="R20" s="37"/>
      <c r="S20" s="20"/>
      <c r="T20" s="20"/>
    </row>
    <row r="21" spans="1:20" ht="11.25" customHeight="1">
      <c r="A21" s="366" t="s">
        <v>241</v>
      </c>
      <c r="B21" s="366"/>
      <c r="C21" s="366"/>
      <c r="D21" s="366"/>
      <c r="E21" s="366"/>
      <c r="F21" s="366"/>
      <c r="G21" s="366"/>
      <c r="H21" s="366"/>
      <c r="I21" s="39"/>
      <c r="J21" s="39"/>
      <c r="K21" s="39"/>
      <c r="L21" s="51"/>
      <c r="M21" s="39"/>
      <c r="N21" s="39"/>
      <c r="O21" s="39"/>
      <c r="P21" s="51"/>
      <c r="Q21" s="39"/>
      <c r="R21" s="19"/>
      <c r="S21" s="114"/>
      <c r="T21" s="114"/>
    </row>
    <row r="22" spans="1:20" ht="11.25" customHeight="1">
      <c r="A22" s="354" t="s">
        <v>24</v>
      </c>
      <c r="B22" s="354"/>
      <c r="C22" s="133"/>
      <c r="D22" s="188"/>
      <c r="E22" s="133"/>
      <c r="F22" s="131">
        <v>9.3710000000000004</v>
      </c>
      <c r="G22" s="138" t="s">
        <v>5</v>
      </c>
      <c r="H22" s="131">
        <v>7.226</v>
      </c>
      <c r="I22" s="100" t="s">
        <v>296</v>
      </c>
      <c r="J22" s="131">
        <v>1503.2470000000001</v>
      </c>
      <c r="K22" s="138" t="s">
        <v>5</v>
      </c>
      <c r="L22" s="131">
        <v>767.70299999999997</v>
      </c>
      <c r="M22" s="100" t="s">
        <v>296</v>
      </c>
      <c r="N22" s="131" t="s">
        <v>295</v>
      </c>
      <c r="O22" s="138" t="s">
        <v>5</v>
      </c>
      <c r="P22" s="131" t="s">
        <v>295</v>
      </c>
      <c r="Q22" s="100" t="s">
        <v>296</v>
      </c>
      <c r="R22" s="131" t="s">
        <v>295</v>
      </c>
      <c r="S22" s="138" t="s">
        <v>5</v>
      </c>
      <c r="T22" s="131" t="s">
        <v>295</v>
      </c>
    </row>
    <row r="23" spans="1:20" ht="5.25" customHeight="1" thickBot="1">
      <c r="A23" s="163"/>
      <c r="B23" s="163"/>
      <c r="C23" s="163"/>
      <c r="D23" s="163"/>
      <c r="E23" s="163"/>
      <c r="F23" s="163"/>
      <c r="G23" s="163"/>
      <c r="H23" s="163"/>
      <c r="I23" s="163"/>
      <c r="J23" s="163"/>
      <c r="K23" s="163"/>
      <c r="L23" s="163"/>
      <c r="M23" s="163"/>
      <c r="N23" s="163"/>
      <c r="O23" s="163"/>
      <c r="P23" s="163"/>
      <c r="Q23" s="163"/>
      <c r="R23" s="69"/>
      <c r="S23" s="147"/>
      <c r="T23" s="147"/>
    </row>
    <row r="24" spans="1:20" ht="5.25" customHeight="1" thickBot="1">
      <c r="A24" s="164"/>
      <c r="B24" s="164"/>
      <c r="C24" s="164"/>
      <c r="D24" s="164"/>
      <c r="E24" s="164"/>
      <c r="F24" s="164"/>
      <c r="G24" s="164"/>
      <c r="H24" s="164"/>
      <c r="I24" s="164"/>
      <c r="J24" s="164"/>
      <c r="K24" s="164"/>
      <c r="L24" s="164"/>
      <c r="M24" s="164"/>
      <c r="N24" s="164"/>
      <c r="O24" s="164"/>
      <c r="P24" s="164"/>
      <c r="Q24" s="164"/>
      <c r="R24" s="165"/>
      <c r="S24" s="166"/>
      <c r="T24" s="166"/>
    </row>
    <row r="25" spans="1:20" ht="10.5" customHeight="1">
      <c r="A25" s="63"/>
      <c r="B25" s="63"/>
      <c r="C25" s="37"/>
      <c r="D25" s="51"/>
      <c r="E25" s="37"/>
      <c r="F25" s="37"/>
      <c r="G25" s="37"/>
      <c r="H25" s="51"/>
      <c r="I25" s="37"/>
      <c r="J25" s="37"/>
      <c r="K25" s="37"/>
      <c r="L25" s="51"/>
      <c r="M25" s="37"/>
      <c r="N25" s="37"/>
      <c r="O25" s="37"/>
      <c r="P25" s="51"/>
      <c r="Q25" s="37"/>
      <c r="R25" s="38"/>
      <c r="S25" s="114"/>
      <c r="T25" s="114"/>
    </row>
    <row r="26" spans="1:20" ht="13.5" customHeight="1">
      <c r="A26" s="368" t="s">
        <v>240</v>
      </c>
      <c r="B26" s="368"/>
      <c r="C26" s="368"/>
      <c r="D26" s="368"/>
      <c r="E26" s="368"/>
      <c r="F26" s="368"/>
      <c r="G26" s="368"/>
      <c r="H26" s="368"/>
    </row>
    <row r="27" spans="1:20" ht="11.25" customHeight="1">
      <c r="A27" s="354" t="s">
        <v>24</v>
      </c>
      <c r="B27" s="354"/>
      <c r="C27" s="354"/>
      <c r="D27" s="354"/>
      <c r="E27" s="36"/>
      <c r="F27" s="131">
        <v>108.548</v>
      </c>
      <c r="G27" s="138" t="s">
        <v>5</v>
      </c>
      <c r="H27" s="131">
        <v>15.52</v>
      </c>
      <c r="I27" s="62" t="s">
        <v>296</v>
      </c>
      <c r="J27" s="131">
        <v>66997.801999999996</v>
      </c>
      <c r="K27" s="138" t="s">
        <v>5</v>
      </c>
      <c r="L27" s="131">
        <v>8004.6440000000002</v>
      </c>
      <c r="M27" s="1" t="s">
        <v>296</v>
      </c>
      <c r="N27" s="131">
        <v>1710.268</v>
      </c>
      <c r="O27" s="138" t="s">
        <v>5</v>
      </c>
      <c r="P27" s="131">
        <v>253.08</v>
      </c>
      <c r="Q27" s="62" t="s">
        <v>296</v>
      </c>
      <c r="R27" s="131">
        <v>1099.1510000000001</v>
      </c>
      <c r="S27" s="138" t="s">
        <v>5</v>
      </c>
      <c r="T27" s="131">
        <v>153.268</v>
      </c>
    </row>
    <row r="28" spans="1:20" s="35" customFormat="1" ht="20.45" customHeight="1">
      <c r="A28" s="301"/>
      <c r="B28" s="39">
        <v>0</v>
      </c>
      <c r="C28" s="56" t="s">
        <v>23</v>
      </c>
      <c r="D28" s="39">
        <v>99</v>
      </c>
      <c r="E28" s="39"/>
      <c r="F28" s="37">
        <v>8.66</v>
      </c>
      <c r="G28" s="51" t="s">
        <v>5</v>
      </c>
      <c r="H28" s="37">
        <v>8.6509999999999998</v>
      </c>
      <c r="I28" s="35" t="s">
        <v>296</v>
      </c>
      <c r="J28" s="37">
        <v>294.62200000000001</v>
      </c>
      <c r="K28" s="51" t="s">
        <v>5</v>
      </c>
      <c r="L28" s="37">
        <v>388.78199999999998</v>
      </c>
      <c r="M28" s="35" t="s">
        <v>296</v>
      </c>
      <c r="N28" s="37">
        <v>98.55</v>
      </c>
      <c r="O28" s="51" t="s">
        <v>5</v>
      </c>
      <c r="P28" s="37">
        <v>99.153000000000006</v>
      </c>
      <c r="Q28" s="35" t="s">
        <v>296</v>
      </c>
      <c r="R28" s="37">
        <v>3.101</v>
      </c>
      <c r="S28" s="51" t="s">
        <v>5</v>
      </c>
      <c r="T28" s="37">
        <v>3.605</v>
      </c>
    </row>
    <row r="29" spans="1:20" ht="11.25" customHeight="1">
      <c r="A29" s="137"/>
      <c r="B29" s="62">
        <v>100</v>
      </c>
      <c r="C29" s="135" t="s">
        <v>23</v>
      </c>
      <c r="D29" s="62">
        <v>249</v>
      </c>
      <c r="E29" s="62"/>
      <c r="F29" s="132">
        <v>14.157999999999999</v>
      </c>
      <c r="G29" s="138" t="s">
        <v>5</v>
      </c>
      <c r="H29" s="132">
        <v>6.6619999999999999</v>
      </c>
      <c r="I29" s="1" t="s">
        <v>296</v>
      </c>
      <c r="J29" s="132">
        <v>2423.386</v>
      </c>
      <c r="K29" s="138" t="s">
        <v>5</v>
      </c>
      <c r="L29" s="132">
        <v>1032.8610000000001</v>
      </c>
      <c r="M29" s="1" t="s">
        <v>296</v>
      </c>
      <c r="N29" s="132">
        <v>174.238</v>
      </c>
      <c r="O29" s="138" t="s">
        <v>5</v>
      </c>
      <c r="P29" s="132">
        <v>74.215000000000003</v>
      </c>
      <c r="Q29" s="1" t="s">
        <v>296</v>
      </c>
      <c r="R29" s="132">
        <v>32.610999999999997</v>
      </c>
      <c r="S29" s="138" t="s">
        <v>5</v>
      </c>
      <c r="T29" s="132">
        <v>15.672000000000001</v>
      </c>
    </row>
    <row r="30" spans="1:20" ht="11.25" customHeight="1">
      <c r="A30" s="137"/>
      <c r="B30" s="62">
        <v>250</v>
      </c>
      <c r="C30" s="135" t="s">
        <v>23</v>
      </c>
      <c r="D30" s="62">
        <v>499</v>
      </c>
      <c r="E30" s="62"/>
      <c r="F30" s="132">
        <v>33.100999999999999</v>
      </c>
      <c r="G30" s="138" t="s">
        <v>5</v>
      </c>
      <c r="H30" s="132">
        <v>7.5190000000000001</v>
      </c>
      <c r="I30" s="1" t="s">
        <v>296</v>
      </c>
      <c r="J30" s="132">
        <v>12113.992</v>
      </c>
      <c r="K30" s="138" t="s">
        <v>5</v>
      </c>
      <c r="L30" s="132">
        <v>2777.3890000000001</v>
      </c>
      <c r="M30" s="1" t="s">
        <v>296</v>
      </c>
      <c r="N30" s="132">
        <v>563.03300000000002</v>
      </c>
      <c r="O30" s="138" t="s">
        <v>5</v>
      </c>
      <c r="P30" s="132">
        <v>152.815</v>
      </c>
      <c r="Q30" s="1" t="s">
        <v>296</v>
      </c>
      <c r="R30" s="132">
        <v>211.02699999999999</v>
      </c>
      <c r="S30" s="138" t="s">
        <v>5</v>
      </c>
      <c r="T30" s="132">
        <v>58.808999999999997</v>
      </c>
    </row>
    <row r="31" spans="1:20" ht="11.25" customHeight="1">
      <c r="A31" s="137"/>
      <c r="B31" s="62">
        <v>500</v>
      </c>
      <c r="C31" s="135" t="s">
        <v>23</v>
      </c>
      <c r="D31" s="62">
        <v>999</v>
      </c>
      <c r="E31" s="62"/>
      <c r="F31" s="132">
        <v>34.926000000000002</v>
      </c>
      <c r="G31" s="138" t="s">
        <v>5</v>
      </c>
      <c r="H31" s="132">
        <v>6.75</v>
      </c>
      <c r="I31" s="1" t="s">
        <v>296</v>
      </c>
      <c r="J31" s="132">
        <v>24141.358</v>
      </c>
      <c r="K31" s="138" t="s">
        <v>5</v>
      </c>
      <c r="L31" s="132">
        <v>4581.9080000000004</v>
      </c>
      <c r="M31" s="1" t="s">
        <v>296</v>
      </c>
      <c r="N31" s="132">
        <v>598.78099999999995</v>
      </c>
      <c r="O31" s="138" t="s">
        <v>5</v>
      </c>
      <c r="P31" s="132">
        <v>138.786</v>
      </c>
      <c r="Q31" s="1" t="s">
        <v>296</v>
      </c>
      <c r="R31" s="132">
        <v>420.36500000000001</v>
      </c>
      <c r="S31" s="138" t="s">
        <v>5</v>
      </c>
      <c r="T31" s="132">
        <v>96.353999999999999</v>
      </c>
    </row>
    <row r="32" spans="1:20" ht="11.25" customHeight="1">
      <c r="A32" s="137"/>
      <c r="B32" s="132">
        <v>1000</v>
      </c>
      <c r="C32" s="135" t="s">
        <v>23</v>
      </c>
      <c r="D32" s="132">
        <v>1499</v>
      </c>
      <c r="E32" s="132"/>
      <c r="F32" s="132">
        <v>10.561</v>
      </c>
      <c r="G32" s="138" t="s">
        <v>5</v>
      </c>
      <c r="H32" s="132">
        <v>2.7450000000000001</v>
      </c>
      <c r="I32" s="1" t="s">
        <v>296</v>
      </c>
      <c r="J32" s="132">
        <v>12631.049000000001</v>
      </c>
      <c r="K32" s="138" t="s">
        <v>5</v>
      </c>
      <c r="L32" s="132">
        <v>3257.7260000000001</v>
      </c>
      <c r="M32" s="1" t="s">
        <v>296</v>
      </c>
      <c r="N32" s="132">
        <v>161.40299999999999</v>
      </c>
      <c r="O32" s="138" t="s">
        <v>5</v>
      </c>
      <c r="P32" s="132">
        <v>46.920999999999999</v>
      </c>
      <c r="Q32" s="1" t="s">
        <v>296</v>
      </c>
      <c r="R32" s="132">
        <v>189.08699999999999</v>
      </c>
      <c r="S32" s="138" t="s">
        <v>5</v>
      </c>
      <c r="T32" s="132">
        <v>52.933999999999997</v>
      </c>
    </row>
    <row r="33" spans="1:20" ht="11.25" customHeight="1">
      <c r="A33" s="137"/>
      <c r="B33" s="132">
        <v>1500</v>
      </c>
      <c r="C33" s="135" t="s">
        <v>23</v>
      </c>
      <c r="D33" s="132">
        <v>2999</v>
      </c>
      <c r="E33" s="132"/>
      <c r="F33" s="132">
        <v>6.7270000000000003</v>
      </c>
      <c r="G33" s="138" t="s">
        <v>5</v>
      </c>
      <c r="H33" s="132">
        <v>2.181</v>
      </c>
      <c r="I33" s="1" t="s">
        <v>296</v>
      </c>
      <c r="J33" s="132">
        <v>14087.067999999999</v>
      </c>
      <c r="K33" s="138" t="s">
        <v>5</v>
      </c>
      <c r="L33" s="132">
        <v>4750.1130000000003</v>
      </c>
      <c r="M33" s="1" t="s">
        <v>296</v>
      </c>
      <c r="N33" s="132">
        <v>109.476</v>
      </c>
      <c r="O33" s="138" t="s">
        <v>5</v>
      </c>
      <c r="P33" s="132">
        <v>39.779000000000003</v>
      </c>
      <c r="Q33" s="1" t="s">
        <v>296</v>
      </c>
      <c r="R33" s="132">
        <v>227.65100000000001</v>
      </c>
      <c r="S33" s="138" t="s">
        <v>5</v>
      </c>
      <c r="T33" s="132">
        <v>85.174999999999997</v>
      </c>
    </row>
    <row r="34" spans="1:20" ht="11.25" customHeight="1">
      <c r="A34" s="137"/>
      <c r="B34" s="132">
        <v>3000</v>
      </c>
      <c r="C34" s="135" t="s">
        <v>23</v>
      </c>
      <c r="D34" s="132"/>
      <c r="E34" s="132"/>
      <c r="F34" s="132">
        <v>0.41399999999999998</v>
      </c>
      <c r="G34" s="138" t="s">
        <v>5</v>
      </c>
      <c r="H34" s="132">
        <v>0.52300000000000002</v>
      </c>
      <c r="I34" s="1" t="s">
        <v>296</v>
      </c>
      <c r="J34" s="132">
        <v>1306.327</v>
      </c>
      <c r="K34" s="138" t="s">
        <v>5</v>
      </c>
      <c r="L34" s="132">
        <v>1646.7170000000001</v>
      </c>
      <c r="M34" s="1" t="s">
        <v>296</v>
      </c>
      <c r="N34" s="132">
        <v>4.7859999999999996</v>
      </c>
      <c r="O34" s="138" t="s">
        <v>5</v>
      </c>
      <c r="P34" s="132">
        <v>8.3369999999999997</v>
      </c>
      <c r="Q34" s="1" t="s">
        <v>296</v>
      </c>
      <c r="R34" s="132">
        <v>15.308999999999999</v>
      </c>
      <c r="S34" s="138" t="s">
        <v>5</v>
      </c>
      <c r="T34" s="132">
        <v>26.657</v>
      </c>
    </row>
    <row r="35" spans="1:20" ht="4.5" customHeight="1">
      <c r="A35" s="16"/>
      <c r="B35" s="16"/>
      <c r="C35" s="16"/>
      <c r="D35" s="16"/>
      <c r="E35" s="16"/>
      <c r="F35" s="16"/>
      <c r="G35" s="16"/>
      <c r="H35" s="16"/>
      <c r="I35" s="16"/>
      <c r="J35" s="16"/>
      <c r="K35" s="16"/>
      <c r="L35" s="16"/>
      <c r="M35" s="16"/>
      <c r="N35" s="16"/>
      <c r="O35" s="16"/>
      <c r="P35" s="16"/>
      <c r="Q35" s="16"/>
      <c r="R35" s="16"/>
      <c r="S35" s="16"/>
      <c r="T35" s="16"/>
    </row>
    <row r="36" spans="1:20" ht="10.5" customHeight="1">
      <c r="A36" s="63"/>
      <c r="B36" s="63"/>
      <c r="C36" s="13"/>
      <c r="D36" s="51"/>
      <c r="E36" s="13"/>
      <c r="F36" s="13"/>
      <c r="G36" s="13"/>
      <c r="H36" s="51"/>
      <c r="I36" s="13"/>
      <c r="J36" s="13"/>
      <c r="K36" s="13"/>
      <c r="L36" s="51"/>
      <c r="M36" s="13"/>
      <c r="N36" s="13"/>
      <c r="O36" s="13"/>
      <c r="P36" s="51"/>
      <c r="Q36" s="13"/>
      <c r="R36" s="37"/>
      <c r="S36" s="20"/>
      <c r="T36" s="20"/>
    </row>
    <row r="37" spans="1:20" ht="11.25" customHeight="1">
      <c r="A37" s="366" t="s">
        <v>242</v>
      </c>
      <c r="B37" s="366"/>
      <c r="C37" s="366"/>
      <c r="D37" s="366"/>
      <c r="E37" s="366"/>
      <c r="F37" s="366"/>
      <c r="G37" s="366"/>
      <c r="H37" s="51"/>
      <c r="I37" s="39"/>
      <c r="J37" s="39"/>
      <c r="K37" s="39"/>
      <c r="L37" s="51"/>
      <c r="M37" s="39"/>
      <c r="N37" s="39"/>
      <c r="O37" s="39"/>
      <c r="P37" s="51"/>
      <c r="Q37" s="39"/>
      <c r="R37" s="19"/>
      <c r="S37" s="114"/>
      <c r="T37" s="114"/>
    </row>
    <row r="38" spans="1:20" ht="11.25" customHeight="1">
      <c r="A38" s="354" t="s">
        <v>24</v>
      </c>
      <c r="B38" s="354"/>
      <c r="C38" s="133"/>
      <c r="D38" s="188"/>
      <c r="E38" s="133"/>
      <c r="F38" s="131">
        <v>68.236000000000004</v>
      </c>
      <c r="G38" s="138" t="s">
        <v>5</v>
      </c>
      <c r="H38" s="131">
        <v>17.236999999999998</v>
      </c>
      <c r="I38" s="100" t="s">
        <v>296</v>
      </c>
      <c r="J38" s="131">
        <v>18219.321</v>
      </c>
      <c r="K38" s="138" t="s">
        <v>5</v>
      </c>
      <c r="L38" s="131">
        <v>4634.7280000000001</v>
      </c>
      <c r="M38" s="100" t="s">
        <v>296</v>
      </c>
      <c r="N38" s="131" t="s">
        <v>295</v>
      </c>
      <c r="O38" s="138" t="s">
        <v>5</v>
      </c>
      <c r="P38" s="131" t="s">
        <v>295</v>
      </c>
      <c r="Q38" s="100" t="s">
        <v>296</v>
      </c>
      <c r="R38" s="131" t="s">
        <v>295</v>
      </c>
      <c r="S38" s="138" t="s">
        <v>5</v>
      </c>
      <c r="T38" s="131" t="s">
        <v>295</v>
      </c>
    </row>
    <row r="39" spans="1:20" ht="12" customHeight="1" thickBot="1">
      <c r="A39" s="45"/>
      <c r="B39" s="67"/>
      <c r="C39" s="67"/>
      <c r="D39" s="28"/>
      <c r="E39" s="28"/>
      <c r="F39" s="45"/>
      <c r="G39" s="45"/>
      <c r="H39" s="45"/>
      <c r="I39" s="45"/>
      <c r="J39" s="45"/>
      <c r="K39" s="45"/>
      <c r="L39" s="45"/>
      <c r="M39" s="45"/>
      <c r="N39" s="45"/>
      <c r="O39" s="45"/>
      <c r="P39" s="45"/>
      <c r="Q39" s="45"/>
      <c r="R39" s="45"/>
      <c r="S39" s="45"/>
      <c r="T39" s="45"/>
    </row>
  </sheetData>
  <sheetProtection formatCells="0" formatColumns="0" formatRows="0"/>
  <mergeCells count="22">
    <mergeCell ref="K8:L8"/>
    <mergeCell ref="O8:P8"/>
    <mergeCell ref="S8:T8"/>
    <mergeCell ref="F6:H6"/>
    <mergeCell ref="J6:L6"/>
    <mergeCell ref="N6:P6"/>
    <mergeCell ref="R6:T6"/>
    <mergeCell ref="F7:H7"/>
    <mergeCell ref="J7:L7"/>
    <mergeCell ref="N7:P7"/>
    <mergeCell ref="R7:T7"/>
    <mergeCell ref="A38:B38"/>
    <mergeCell ref="A11:D11"/>
    <mergeCell ref="A6:D8"/>
    <mergeCell ref="A9:D9"/>
    <mergeCell ref="A22:B22"/>
    <mergeCell ref="A27:D27"/>
    <mergeCell ref="A21:H21"/>
    <mergeCell ref="A10:H10"/>
    <mergeCell ref="A26:H26"/>
    <mergeCell ref="A37:G37"/>
    <mergeCell ref="G8:H8"/>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Blad1"/>
  <dimension ref="A1:R87"/>
  <sheetViews>
    <sheetView zoomScaleNormal="100" workbookViewId="0">
      <selection sqref="A1:M88"/>
    </sheetView>
  </sheetViews>
  <sheetFormatPr defaultRowHeight="12.75"/>
  <cols>
    <col min="1" max="1" width="1.5703125" style="35" customWidth="1"/>
    <col min="2" max="2" width="30.5703125" style="9" customWidth="1"/>
    <col min="3" max="5" width="30.5703125" style="9" hidden="1" customWidth="1"/>
    <col min="6" max="6" width="9.140625" style="35"/>
    <col min="7" max="7" width="1.85546875" style="35" bestFit="1" customWidth="1"/>
    <col min="8" max="8" width="5.5703125" style="43" customWidth="1"/>
    <col min="9" max="9" width="9.140625" style="35"/>
    <col min="10" max="10" width="2.28515625" style="35" customWidth="1"/>
    <col min="11" max="11" width="6.7109375" style="35" customWidth="1"/>
    <col min="12" max="256" width="9.140625" style="35"/>
    <col min="257" max="257" width="1.5703125" style="35" customWidth="1"/>
    <col min="258" max="258" width="30.5703125" style="35" customWidth="1"/>
    <col min="259" max="261" width="0" style="35" hidden="1" customWidth="1"/>
    <col min="262" max="262" width="9.140625" style="35"/>
    <col min="263" max="263" width="1.85546875" style="35" bestFit="1" customWidth="1"/>
    <col min="264" max="264" width="5.5703125" style="35" customWidth="1"/>
    <col min="265" max="265" width="9.140625" style="35"/>
    <col min="266" max="266" width="2.28515625" style="35" customWidth="1"/>
    <col min="267" max="267" width="6.7109375" style="35" customWidth="1"/>
    <col min="268" max="512" width="9.140625" style="35"/>
    <col min="513" max="513" width="1.5703125" style="35" customWidth="1"/>
    <col min="514" max="514" width="30.5703125" style="35" customWidth="1"/>
    <col min="515" max="517" width="0" style="35" hidden="1" customWidth="1"/>
    <col min="518" max="518" width="9.140625" style="35"/>
    <col min="519" max="519" width="1.85546875" style="35" bestFit="1" customWidth="1"/>
    <col min="520" max="520" width="5.5703125" style="35" customWidth="1"/>
    <col min="521" max="521" width="9.140625" style="35"/>
    <col min="522" max="522" width="2.28515625" style="35" customWidth="1"/>
    <col min="523" max="523" width="6.7109375" style="35" customWidth="1"/>
    <col min="524" max="768" width="9.140625" style="35"/>
    <col min="769" max="769" width="1.5703125" style="35" customWidth="1"/>
    <col min="770" max="770" width="30.5703125" style="35" customWidth="1"/>
    <col min="771" max="773" width="0" style="35" hidden="1" customWidth="1"/>
    <col min="774" max="774" width="9.140625" style="35"/>
    <col min="775" max="775" width="1.85546875" style="35" bestFit="1" customWidth="1"/>
    <col min="776" max="776" width="5.5703125" style="35" customWidth="1"/>
    <col min="777" max="777" width="9.140625" style="35"/>
    <col min="778" max="778" width="2.28515625" style="35" customWidth="1"/>
    <col min="779" max="779" width="6.7109375" style="35" customWidth="1"/>
    <col min="780" max="1024" width="9.140625" style="35"/>
    <col min="1025" max="1025" width="1.5703125" style="35" customWidth="1"/>
    <col min="1026" max="1026" width="30.5703125" style="35" customWidth="1"/>
    <col min="1027" max="1029" width="0" style="35" hidden="1" customWidth="1"/>
    <col min="1030" max="1030" width="9.140625" style="35"/>
    <col min="1031" max="1031" width="1.85546875" style="35" bestFit="1" customWidth="1"/>
    <col min="1032" max="1032" width="5.5703125" style="35" customWidth="1"/>
    <col min="1033" max="1033" width="9.140625" style="35"/>
    <col min="1034" max="1034" width="2.28515625" style="35" customWidth="1"/>
    <col min="1035" max="1035" width="6.7109375" style="35" customWidth="1"/>
    <col min="1036" max="1280" width="9.140625" style="35"/>
    <col min="1281" max="1281" width="1.5703125" style="35" customWidth="1"/>
    <col min="1282" max="1282" width="30.5703125" style="35" customWidth="1"/>
    <col min="1283" max="1285" width="0" style="35" hidden="1" customWidth="1"/>
    <col min="1286" max="1286" width="9.140625" style="35"/>
    <col min="1287" max="1287" width="1.85546875" style="35" bestFit="1" customWidth="1"/>
    <col min="1288" max="1288" width="5.5703125" style="35" customWidth="1"/>
    <col min="1289" max="1289" width="9.140625" style="35"/>
    <col min="1290" max="1290" width="2.28515625" style="35" customWidth="1"/>
    <col min="1291" max="1291" width="6.7109375" style="35" customWidth="1"/>
    <col min="1292" max="1536" width="9.140625" style="35"/>
    <col min="1537" max="1537" width="1.5703125" style="35" customWidth="1"/>
    <col min="1538" max="1538" width="30.5703125" style="35" customWidth="1"/>
    <col min="1539" max="1541" width="0" style="35" hidden="1" customWidth="1"/>
    <col min="1542" max="1542" width="9.140625" style="35"/>
    <col min="1543" max="1543" width="1.85546875" style="35" bestFit="1" customWidth="1"/>
    <col min="1544" max="1544" width="5.5703125" style="35" customWidth="1"/>
    <col min="1545" max="1545" width="9.140625" style="35"/>
    <col min="1546" max="1546" width="2.28515625" style="35" customWidth="1"/>
    <col min="1547" max="1547" width="6.7109375" style="35" customWidth="1"/>
    <col min="1548" max="1792" width="9.140625" style="35"/>
    <col min="1793" max="1793" width="1.5703125" style="35" customWidth="1"/>
    <col min="1794" max="1794" width="30.5703125" style="35" customWidth="1"/>
    <col min="1795" max="1797" width="0" style="35" hidden="1" customWidth="1"/>
    <col min="1798" max="1798" width="9.140625" style="35"/>
    <col min="1799" max="1799" width="1.85546875" style="35" bestFit="1" customWidth="1"/>
    <col min="1800" max="1800" width="5.5703125" style="35" customWidth="1"/>
    <col min="1801" max="1801" width="9.140625" style="35"/>
    <col min="1802" max="1802" width="2.28515625" style="35" customWidth="1"/>
    <col min="1803" max="1803" width="6.7109375" style="35" customWidth="1"/>
    <col min="1804" max="2048" width="9.140625" style="35"/>
    <col min="2049" max="2049" width="1.5703125" style="35" customWidth="1"/>
    <col min="2050" max="2050" width="30.5703125" style="35" customWidth="1"/>
    <col min="2051" max="2053" width="0" style="35" hidden="1" customWidth="1"/>
    <col min="2054" max="2054" width="9.140625" style="35"/>
    <col min="2055" max="2055" width="1.85546875" style="35" bestFit="1" customWidth="1"/>
    <col min="2056" max="2056" width="5.5703125" style="35" customWidth="1"/>
    <col min="2057" max="2057" width="9.140625" style="35"/>
    <col min="2058" max="2058" width="2.28515625" style="35" customWidth="1"/>
    <col min="2059" max="2059" width="6.7109375" style="35" customWidth="1"/>
    <col min="2060" max="2304" width="9.140625" style="35"/>
    <col min="2305" max="2305" width="1.5703125" style="35" customWidth="1"/>
    <col min="2306" max="2306" width="30.5703125" style="35" customWidth="1"/>
    <col min="2307" max="2309" width="0" style="35" hidden="1" customWidth="1"/>
    <col min="2310" max="2310" width="9.140625" style="35"/>
    <col min="2311" max="2311" width="1.85546875" style="35" bestFit="1" customWidth="1"/>
    <col min="2312" max="2312" width="5.5703125" style="35" customWidth="1"/>
    <col min="2313" max="2313" width="9.140625" style="35"/>
    <col min="2314" max="2314" width="2.28515625" style="35" customWidth="1"/>
    <col min="2315" max="2315" width="6.7109375" style="35" customWidth="1"/>
    <col min="2316" max="2560" width="9.140625" style="35"/>
    <col min="2561" max="2561" width="1.5703125" style="35" customWidth="1"/>
    <col min="2562" max="2562" width="30.5703125" style="35" customWidth="1"/>
    <col min="2563" max="2565" width="0" style="35" hidden="1" customWidth="1"/>
    <col min="2566" max="2566" width="9.140625" style="35"/>
    <col min="2567" max="2567" width="1.85546875" style="35" bestFit="1" customWidth="1"/>
    <col min="2568" max="2568" width="5.5703125" style="35" customWidth="1"/>
    <col min="2569" max="2569" width="9.140625" style="35"/>
    <col min="2570" max="2570" width="2.28515625" style="35" customWidth="1"/>
    <col min="2571" max="2571" width="6.7109375" style="35" customWidth="1"/>
    <col min="2572" max="2816" width="9.140625" style="35"/>
    <col min="2817" max="2817" width="1.5703125" style="35" customWidth="1"/>
    <col min="2818" max="2818" width="30.5703125" style="35" customWidth="1"/>
    <col min="2819" max="2821" width="0" style="35" hidden="1" customWidth="1"/>
    <col min="2822" max="2822" width="9.140625" style="35"/>
    <col min="2823" max="2823" width="1.85546875" style="35" bestFit="1" customWidth="1"/>
    <col min="2824" max="2824" width="5.5703125" style="35" customWidth="1"/>
    <col min="2825" max="2825" width="9.140625" style="35"/>
    <col min="2826" max="2826" width="2.28515625" style="35" customWidth="1"/>
    <col min="2827" max="2827" width="6.7109375" style="35" customWidth="1"/>
    <col min="2828" max="3072" width="9.140625" style="35"/>
    <col min="3073" max="3073" width="1.5703125" style="35" customWidth="1"/>
    <col min="3074" max="3074" width="30.5703125" style="35" customWidth="1"/>
    <col min="3075" max="3077" width="0" style="35" hidden="1" customWidth="1"/>
    <col min="3078" max="3078" width="9.140625" style="35"/>
    <col min="3079" max="3079" width="1.85546875" style="35" bestFit="1" customWidth="1"/>
    <col min="3080" max="3080" width="5.5703125" style="35" customWidth="1"/>
    <col min="3081" max="3081" width="9.140625" style="35"/>
    <col min="3082" max="3082" width="2.28515625" style="35" customWidth="1"/>
    <col min="3083" max="3083" width="6.7109375" style="35" customWidth="1"/>
    <col min="3084" max="3328" width="9.140625" style="35"/>
    <col min="3329" max="3329" width="1.5703125" style="35" customWidth="1"/>
    <col min="3330" max="3330" width="30.5703125" style="35" customWidth="1"/>
    <col min="3331" max="3333" width="0" style="35" hidden="1" customWidth="1"/>
    <col min="3334" max="3334" width="9.140625" style="35"/>
    <col min="3335" max="3335" width="1.85546875" style="35" bestFit="1" customWidth="1"/>
    <col min="3336" max="3336" width="5.5703125" style="35" customWidth="1"/>
    <col min="3337" max="3337" width="9.140625" style="35"/>
    <col min="3338" max="3338" width="2.28515625" style="35" customWidth="1"/>
    <col min="3339" max="3339" width="6.7109375" style="35" customWidth="1"/>
    <col min="3340" max="3584" width="9.140625" style="35"/>
    <col min="3585" max="3585" width="1.5703125" style="35" customWidth="1"/>
    <col min="3586" max="3586" width="30.5703125" style="35" customWidth="1"/>
    <col min="3587" max="3589" width="0" style="35" hidden="1" customWidth="1"/>
    <col min="3590" max="3590" width="9.140625" style="35"/>
    <col min="3591" max="3591" width="1.85546875" style="35" bestFit="1" customWidth="1"/>
    <col min="3592" max="3592" width="5.5703125" style="35" customWidth="1"/>
    <col min="3593" max="3593" width="9.140625" style="35"/>
    <col min="3594" max="3594" width="2.28515625" style="35" customWidth="1"/>
    <col min="3595" max="3595" width="6.7109375" style="35" customWidth="1"/>
    <col min="3596" max="3840" width="9.140625" style="35"/>
    <col min="3841" max="3841" width="1.5703125" style="35" customWidth="1"/>
    <col min="3842" max="3842" width="30.5703125" style="35" customWidth="1"/>
    <col min="3843" max="3845" width="0" style="35" hidden="1" customWidth="1"/>
    <col min="3846" max="3846" width="9.140625" style="35"/>
    <col min="3847" max="3847" width="1.85546875" style="35" bestFit="1" customWidth="1"/>
    <col min="3848" max="3848" width="5.5703125" style="35" customWidth="1"/>
    <col min="3849" max="3849" width="9.140625" style="35"/>
    <col min="3850" max="3850" width="2.28515625" style="35" customWidth="1"/>
    <col min="3851" max="3851" width="6.7109375" style="35" customWidth="1"/>
    <col min="3852" max="4096" width="9.140625" style="35"/>
    <col min="4097" max="4097" width="1.5703125" style="35" customWidth="1"/>
    <col min="4098" max="4098" width="30.5703125" style="35" customWidth="1"/>
    <col min="4099" max="4101" width="0" style="35" hidden="1" customWidth="1"/>
    <col min="4102" max="4102" width="9.140625" style="35"/>
    <col min="4103" max="4103" width="1.85546875" style="35" bestFit="1" customWidth="1"/>
    <col min="4104" max="4104" width="5.5703125" style="35" customWidth="1"/>
    <col min="4105" max="4105" width="9.140625" style="35"/>
    <col min="4106" max="4106" width="2.28515625" style="35" customWidth="1"/>
    <col min="4107" max="4107" width="6.7109375" style="35" customWidth="1"/>
    <col min="4108" max="4352" width="9.140625" style="35"/>
    <col min="4353" max="4353" width="1.5703125" style="35" customWidth="1"/>
    <col min="4354" max="4354" width="30.5703125" style="35" customWidth="1"/>
    <col min="4355" max="4357" width="0" style="35" hidden="1" customWidth="1"/>
    <col min="4358" max="4358" width="9.140625" style="35"/>
    <col min="4359" max="4359" width="1.85546875" style="35" bestFit="1" customWidth="1"/>
    <col min="4360" max="4360" width="5.5703125" style="35" customWidth="1"/>
    <col min="4361" max="4361" width="9.140625" style="35"/>
    <col min="4362" max="4362" width="2.28515625" style="35" customWidth="1"/>
    <col min="4363" max="4363" width="6.7109375" style="35" customWidth="1"/>
    <col min="4364" max="4608" width="9.140625" style="35"/>
    <col min="4609" max="4609" width="1.5703125" style="35" customWidth="1"/>
    <col min="4610" max="4610" width="30.5703125" style="35" customWidth="1"/>
    <col min="4611" max="4613" width="0" style="35" hidden="1" customWidth="1"/>
    <col min="4614" max="4614" width="9.140625" style="35"/>
    <col min="4615" max="4615" width="1.85546875" style="35" bestFit="1" customWidth="1"/>
    <col min="4616" max="4616" width="5.5703125" style="35" customWidth="1"/>
    <col min="4617" max="4617" width="9.140625" style="35"/>
    <col min="4618" max="4618" width="2.28515625" style="35" customWidth="1"/>
    <col min="4619" max="4619" width="6.7109375" style="35" customWidth="1"/>
    <col min="4620" max="4864" width="9.140625" style="35"/>
    <col min="4865" max="4865" width="1.5703125" style="35" customWidth="1"/>
    <col min="4866" max="4866" width="30.5703125" style="35" customWidth="1"/>
    <col min="4867" max="4869" width="0" style="35" hidden="1" customWidth="1"/>
    <col min="4870" max="4870" width="9.140625" style="35"/>
    <col min="4871" max="4871" width="1.85546875" style="35" bestFit="1" customWidth="1"/>
    <col min="4872" max="4872" width="5.5703125" style="35" customWidth="1"/>
    <col min="4873" max="4873" width="9.140625" style="35"/>
    <col min="4874" max="4874" width="2.28515625" style="35" customWidth="1"/>
    <col min="4875" max="4875" width="6.7109375" style="35" customWidth="1"/>
    <col min="4876" max="5120" width="9.140625" style="35"/>
    <col min="5121" max="5121" width="1.5703125" style="35" customWidth="1"/>
    <col min="5122" max="5122" width="30.5703125" style="35" customWidth="1"/>
    <col min="5123" max="5125" width="0" style="35" hidden="1" customWidth="1"/>
    <col min="5126" max="5126" width="9.140625" style="35"/>
    <col min="5127" max="5127" width="1.85546875" style="35" bestFit="1" customWidth="1"/>
    <col min="5128" max="5128" width="5.5703125" style="35" customWidth="1"/>
    <col min="5129" max="5129" width="9.140625" style="35"/>
    <col min="5130" max="5130" width="2.28515625" style="35" customWidth="1"/>
    <col min="5131" max="5131" width="6.7109375" style="35" customWidth="1"/>
    <col min="5132" max="5376" width="9.140625" style="35"/>
    <col min="5377" max="5377" width="1.5703125" style="35" customWidth="1"/>
    <col min="5378" max="5378" width="30.5703125" style="35" customWidth="1"/>
    <col min="5379" max="5381" width="0" style="35" hidden="1" customWidth="1"/>
    <col min="5382" max="5382" width="9.140625" style="35"/>
    <col min="5383" max="5383" width="1.85546875" style="35" bestFit="1" customWidth="1"/>
    <col min="5384" max="5384" width="5.5703125" style="35" customWidth="1"/>
    <col min="5385" max="5385" width="9.140625" style="35"/>
    <col min="5386" max="5386" width="2.28515625" style="35" customWidth="1"/>
    <col min="5387" max="5387" width="6.7109375" style="35" customWidth="1"/>
    <col min="5388" max="5632" width="9.140625" style="35"/>
    <col min="5633" max="5633" width="1.5703125" style="35" customWidth="1"/>
    <col min="5634" max="5634" width="30.5703125" style="35" customWidth="1"/>
    <col min="5635" max="5637" width="0" style="35" hidden="1" customWidth="1"/>
    <col min="5638" max="5638" width="9.140625" style="35"/>
    <col min="5639" max="5639" width="1.85546875" style="35" bestFit="1" customWidth="1"/>
    <col min="5640" max="5640" width="5.5703125" style="35" customWidth="1"/>
    <col min="5641" max="5641" width="9.140625" style="35"/>
    <col min="5642" max="5642" width="2.28515625" style="35" customWidth="1"/>
    <col min="5643" max="5643" width="6.7109375" style="35" customWidth="1"/>
    <col min="5644" max="5888" width="9.140625" style="35"/>
    <col min="5889" max="5889" width="1.5703125" style="35" customWidth="1"/>
    <col min="5890" max="5890" width="30.5703125" style="35" customWidth="1"/>
    <col min="5891" max="5893" width="0" style="35" hidden="1" customWidth="1"/>
    <col min="5894" max="5894" width="9.140625" style="35"/>
    <col min="5895" max="5895" width="1.85546875" style="35" bestFit="1" customWidth="1"/>
    <col min="5896" max="5896" width="5.5703125" style="35" customWidth="1"/>
    <col min="5897" max="5897" width="9.140625" style="35"/>
    <col min="5898" max="5898" width="2.28515625" style="35" customWidth="1"/>
    <col min="5899" max="5899" width="6.7109375" style="35" customWidth="1"/>
    <col min="5900" max="6144" width="9.140625" style="35"/>
    <col min="6145" max="6145" width="1.5703125" style="35" customWidth="1"/>
    <col min="6146" max="6146" width="30.5703125" style="35" customWidth="1"/>
    <col min="6147" max="6149" width="0" style="35" hidden="1" customWidth="1"/>
    <col min="6150" max="6150" width="9.140625" style="35"/>
    <col min="6151" max="6151" width="1.85546875" style="35" bestFit="1" customWidth="1"/>
    <col min="6152" max="6152" width="5.5703125" style="35" customWidth="1"/>
    <col min="6153" max="6153" width="9.140625" style="35"/>
    <col min="6154" max="6154" width="2.28515625" style="35" customWidth="1"/>
    <col min="6155" max="6155" width="6.7109375" style="35" customWidth="1"/>
    <col min="6156" max="6400" width="9.140625" style="35"/>
    <col min="6401" max="6401" width="1.5703125" style="35" customWidth="1"/>
    <col min="6402" max="6402" width="30.5703125" style="35" customWidth="1"/>
    <col min="6403" max="6405" width="0" style="35" hidden="1" customWidth="1"/>
    <col min="6406" max="6406" width="9.140625" style="35"/>
    <col min="6407" max="6407" width="1.85546875" style="35" bestFit="1" customWidth="1"/>
    <col min="6408" max="6408" width="5.5703125" style="35" customWidth="1"/>
    <col min="6409" max="6409" width="9.140625" style="35"/>
    <col min="6410" max="6410" width="2.28515625" style="35" customWidth="1"/>
    <col min="6411" max="6411" width="6.7109375" style="35" customWidth="1"/>
    <col min="6412" max="6656" width="9.140625" style="35"/>
    <col min="6657" max="6657" width="1.5703125" style="35" customWidth="1"/>
    <col min="6658" max="6658" width="30.5703125" style="35" customWidth="1"/>
    <col min="6659" max="6661" width="0" style="35" hidden="1" customWidth="1"/>
    <col min="6662" max="6662" width="9.140625" style="35"/>
    <col min="6663" max="6663" width="1.85546875" style="35" bestFit="1" customWidth="1"/>
    <col min="6664" max="6664" width="5.5703125" style="35" customWidth="1"/>
    <col min="6665" max="6665" width="9.140625" style="35"/>
    <col min="6666" max="6666" width="2.28515625" style="35" customWidth="1"/>
    <col min="6667" max="6667" width="6.7109375" style="35" customWidth="1"/>
    <col min="6668" max="6912" width="9.140625" style="35"/>
    <col min="6913" max="6913" width="1.5703125" style="35" customWidth="1"/>
    <col min="6914" max="6914" width="30.5703125" style="35" customWidth="1"/>
    <col min="6915" max="6917" width="0" style="35" hidden="1" customWidth="1"/>
    <col min="6918" max="6918" width="9.140625" style="35"/>
    <col min="6919" max="6919" width="1.85546875" style="35" bestFit="1" customWidth="1"/>
    <col min="6920" max="6920" width="5.5703125" style="35" customWidth="1"/>
    <col min="6921" max="6921" width="9.140625" style="35"/>
    <col min="6922" max="6922" width="2.28515625" style="35" customWidth="1"/>
    <col min="6923" max="6923" width="6.7109375" style="35" customWidth="1"/>
    <col min="6924" max="7168" width="9.140625" style="35"/>
    <col min="7169" max="7169" width="1.5703125" style="35" customWidth="1"/>
    <col min="7170" max="7170" width="30.5703125" style="35" customWidth="1"/>
    <col min="7171" max="7173" width="0" style="35" hidden="1" customWidth="1"/>
    <col min="7174" max="7174" width="9.140625" style="35"/>
    <col min="7175" max="7175" width="1.85546875" style="35" bestFit="1" customWidth="1"/>
    <col min="7176" max="7176" width="5.5703125" style="35" customWidth="1"/>
    <col min="7177" max="7177" width="9.140625" style="35"/>
    <col min="7178" max="7178" width="2.28515625" style="35" customWidth="1"/>
    <col min="7179" max="7179" width="6.7109375" style="35" customWidth="1"/>
    <col min="7180" max="7424" width="9.140625" style="35"/>
    <col min="7425" max="7425" width="1.5703125" style="35" customWidth="1"/>
    <col min="7426" max="7426" width="30.5703125" style="35" customWidth="1"/>
    <col min="7427" max="7429" width="0" style="35" hidden="1" customWidth="1"/>
    <col min="7430" max="7430" width="9.140625" style="35"/>
    <col min="7431" max="7431" width="1.85546875" style="35" bestFit="1" customWidth="1"/>
    <col min="7432" max="7432" width="5.5703125" style="35" customWidth="1"/>
    <col min="7433" max="7433" width="9.140625" style="35"/>
    <col min="7434" max="7434" width="2.28515625" style="35" customWidth="1"/>
    <col min="7435" max="7435" width="6.7109375" style="35" customWidth="1"/>
    <col min="7436" max="7680" width="9.140625" style="35"/>
    <col min="7681" max="7681" width="1.5703125" style="35" customWidth="1"/>
    <col min="7682" max="7682" width="30.5703125" style="35" customWidth="1"/>
    <col min="7683" max="7685" width="0" style="35" hidden="1" customWidth="1"/>
    <col min="7686" max="7686" width="9.140625" style="35"/>
    <col min="7687" max="7687" width="1.85546875" style="35" bestFit="1" customWidth="1"/>
    <col min="7688" max="7688" width="5.5703125" style="35" customWidth="1"/>
    <col min="7689" max="7689" width="9.140625" style="35"/>
    <col min="7690" max="7690" width="2.28515625" style="35" customWidth="1"/>
    <col min="7691" max="7691" width="6.7109375" style="35" customWidth="1"/>
    <col min="7692" max="7936" width="9.140625" style="35"/>
    <col min="7937" max="7937" width="1.5703125" style="35" customWidth="1"/>
    <col min="7938" max="7938" width="30.5703125" style="35" customWidth="1"/>
    <col min="7939" max="7941" width="0" style="35" hidden="1" customWidth="1"/>
    <col min="7942" max="7942" width="9.140625" style="35"/>
    <col min="7943" max="7943" width="1.85546875" style="35" bestFit="1" customWidth="1"/>
    <col min="7944" max="7944" width="5.5703125" style="35" customWidth="1"/>
    <col min="7945" max="7945" width="9.140625" style="35"/>
    <col min="7946" max="7946" width="2.28515625" style="35" customWidth="1"/>
    <col min="7947" max="7947" width="6.7109375" style="35" customWidth="1"/>
    <col min="7948" max="8192" width="9.140625" style="35"/>
    <col min="8193" max="8193" width="1.5703125" style="35" customWidth="1"/>
    <col min="8194" max="8194" width="30.5703125" style="35" customWidth="1"/>
    <col min="8195" max="8197" width="0" style="35" hidden="1" customWidth="1"/>
    <col min="8198" max="8198" width="9.140625" style="35"/>
    <col min="8199" max="8199" width="1.85546875" style="35" bestFit="1" customWidth="1"/>
    <col min="8200" max="8200" width="5.5703125" style="35" customWidth="1"/>
    <col min="8201" max="8201" width="9.140625" style="35"/>
    <col min="8202" max="8202" width="2.28515625" style="35" customWidth="1"/>
    <col min="8203" max="8203" width="6.7109375" style="35" customWidth="1"/>
    <col min="8204" max="8448" width="9.140625" style="35"/>
    <col min="8449" max="8449" width="1.5703125" style="35" customWidth="1"/>
    <col min="8450" max="8450" width="30.5703125" style="35" customWidth="1"/>
    <col min="8451" max="8453" width="0" style="35" hidden="1" customWidth="1"/>
    <col min="8454" max="8454" width="9.140625" style="35"/>
    <col min="8455" max="8455" width="1.85546875" style="35" bestFit="1" customWidth="1"/>
    <col min="8456" max="8456" width="5.5703125" style="35" customWidth="1"/>
    <col min="8457" max="8457" width="9.140625" style="35"/>
    <col min="8458" max="8458" width="2.28515625" style="35" customWidth="1"/>
    <col min="8459" max="8459" width="6.7109375" style="35" customWidth="1"/>
    <col min="8460" max="8704" width="9.140625" style="35"/>
    <col min="8705" max="8705" width="1.5703125" style="35" customWidth="1"/>
    <col min="8706" max="8706" width="30.5703125" style="35" customWidth="1"/>
    <col min="8707" max="8709" width="0" style="35" hidden="1" customWidth="1"/>
    <col min="8710" max="8710" width="9.140625" style="35"/>
    <col min="8711" max="8711" width="1.85546875" style="35" bestFit="1" customWidth="1"/>
    <col min="8712" max="8712" width="5.5703125" style="35" customWidth="1"/>
    <col min="8713" max="8713" width="9.140625" style="35"/>
    <col min="8714" max="8714" width="2.28515625" style="35" customWidth="1"/>
    <col min="8715" max="8715" width="6.7109375" style="35" customWidth="1"/>
    <col min="8716" max="8960" width="9.140625" style="35"/>
    <col min="8961" max="8961" width="1.5703125" style="35" customWidth="1"/>
    <col min="8962" max="8962" width="30.5703125" style="35" customWidth="1"/>
    <col min="8963" max="8965" width="0" style="35" hidden="1" customWidth="1"/>
    <col min="8966" max="8966" width="9.140625" style="35"/>
    <col min="8967" max="8967" width="1.85546875" style="35" bestFit="1" customWidth="1"/>
    <col min="8968" max="8968" width="5.5703125" style="35" customWidth="1"/>
    <col min="8969" max="8969" width="9.140625" style="35"/>
    <col min="8970" max="8970" width="2.28515625" style="35" customWidth="1"/>
    <col min="8971" max="8971" width="6.7109375" style="35" customWidth="1"/>
    <col min="8972" max="9216" width="9.140625" style="35"/>
    <col min="9217" max="9217" width="1.5703125" style="35" customWidth="1"/>
    <col min="9218" max="9218" width="30.5703125" style="35" customWidth="1"/>
    <col min="9219" max="9221" width="0" style="35" hidden="1" customWidth="1"/>
    <col min="9222" max="9222" width="9.140625" style="35"/>
    <col min="9223" max="9223" width="1.85546875" style="35" bestFit="1" customWidth="1"/>
    <col min="9224" max="9224" width="5.5703125" style="35" customWidth="1"/>
    <col min="9225" max="9225" width="9.140625" style="35"/>
    <col min="9226" max="9226" width="2.28515625" style="35" customWidth="1"/>
    <col min="9227" max="9227" width="6.7109375" style="35" customWidth="1"/>
    <col min="9228" max="9472" width="9.140625" style="35"/>
    <col min="9473" max="9473" width="1.5703125" style="35" customWidth="1"/>
    <col min="9474" max="9474" width="30.5703125" style="35" customWidth="1"/>
    <col min="9475" max="9477" width="0" style="35" hidden="1" customWidth="1"/>
    <col min="9478" max="9478" width="9.140625" style="35"/>
    <col min="9479" max="9479" width="1.85546875" style="35" bestFit="1" customWidth="1"/>
    <col min="9480" max="9480" width="5.5703125" style="35" customWidth="1"/>
    <col min="9481" max="9481" width="9.140625" style="35"/>
    <col min="9482" max="9482" width="2.28515625" style="35" customWidth="1"/>
    <col min="9483" max="9483" width="6.7109375" style="35" customWidth="1"/>
    <col min="9484" max="9728" width="9.140625" style="35"/>
    <col min="9729" max="9729" width="1.5703125" style="35" customWidth="1"/>
    <col min="9730" max="9730" width="30.5703125" style="35" customWidth="1"/>
    <col min="9731" max="9733" width="0" style="35" hidden="1" customWidth="1"/>
    <col min="9734" max="9734" width="9.140625" style="35"/>
    <col min="9735" max="9735" width="1.85546875" style="35" bestFit="1" customWidth="1"/>
    <col min="9736" max="9736" width="5.5703125" style="35" customWidth="1"/>
    <col min="9737" max="9737" width="9.140625" style="35"/>
    <col min="9738" max="9738" width="2.28515625" style="35" customWidth="1"/>
    <col min="9739" max="9739" width="6.7109375" style="35" customWidth="1"/>
    <col min="9740" max="9984" width="9.140625" style="35"/>
    <col min="9985" max="9985" width="1.5703125" style="35" customWidth="1"/>
    <col min="9986" max="9986" width="30.5703125" style="35" customWidth="1"/>
    <col min="9987" max="9989" width="0" style="35" hidden="1" customWidth="1"/>
    <col min="9990" max="9990" width="9.140625" style="35"/>
    <col min="9991" max="9991" width="1.85546875" style="35" bestFit="1" customWidth="1"/>
    <col min="9992" max="9992" width="5.5703125" style="35" customWidth="1"/>
    <col min="9993" max="9993" width="9.140625" style="35"/>
    <col min="9994" max="9994" width="2.28515625" style="35" customWidth="1"/>
    <col min="9995" max="9995" width="6.7109375" style="35" customWidth="1"/>
    <col min="9996" max="10240" width="9.140625" style="35"/>
    <col min="10241" max="10241" width="1.5703125" style="35" customWidth="1"/>
    <col min="10242" max="10242" width="30.5703125" style="35" customWidth="1"/>
    <col min="10243" max="10245" width="0" style="35" hidden="1" customWidth="1"/>
    <col min="10246" max="10246" width="9.140625" style="35"/>
    <col min="10247" max="10247" width="1.85546875" style="35" bestFit="1" customWidth="1"/>
    <col min="10248" max="10248" width="5.5703125" style="35" customWidth="1"/>
    <col min="10249" max="10249" width="9.140625" style="35"/>
    <col min="10250" max="10250" width="2.28515625" style="35" customWidth="1"/>
    <col min="10251" max="10251" width="6.7109375" style="35" customWidth="1"/>
    <col min="10252" max="10496" width="9.140625" style="35"/>
    <col min="10497" max="10497" width="1.5703125" style="35" customWidth="1"/>
    <col min="10498" max="10498" width="30.5703125" style="35" customWidth="1"/>
    <col min="10499" max="10501" width="0" style="35" hidden="1" customWidth="1"/>
    <col min="10502" max="10502" width="9.140625" style="35"/>
    <col min="10503" max="10503" width="1.85546875" style="35" bestFit="1" customWidth="1"/>
    <col min="10504" max="10504" width="5.5703125" style="35" customWidth="1"/>
    <col min="10505" max="10505" width="9.140625" style="35"/>
    <col min="10506" max="10506" width="2.28515625" style="35" customWidth="1"/>
    <col min="10507" max="10507" width="6.7109375" style="35" customWidth="1"/>
    <col min="10508" max="10752" width="9.140625" style="35"/>
    <col min="10753" max="10753" width="1.5703125" style="35" customWidth="1"/>
    <col min="10754" max="10754" width="30.5703125" style="35" customWidth="1"/>
    <col min="10755" max="10757" width="0" style="35" hidden="1" customWidth="1"/>
    <col min="10758" max="10758" width="9.140625" style="35"/>
    <col min="10759" max="10759" width="1.85546875" style="35" bestFit="1" customWidth="1"/>
    <col min="10760" max="10760" width="5.5703125" style="35" customWidth="1"/>
    <col min="10761" max="10761" width="9.140625" style="35"/>
    <col min="10762" max="10762" width="2.28515625" style="35" customWidth="1"/>
    <col min="10763" max="10763" width="6.7109375" style="35" customWidth="1"/>
    <col min="10764" max="11008" width="9.140625" style="35"/>
    <col min="11009" max="11009" width="1.5703125" style="35" customWidth="1"/>
    <col min="11010" max="11010" width="30.5703125" style="35" customWidth="1"/>
    <col min="11011" max="11013" width="0" style="35" hidden="1" customWidth="1"/>
    <col min="11014" max="11014" width="9.140625" style="35"/>
    <col min="11015" max="11015" width="1.85546875" style="35" bestFit="1" customWidth="1"/>
    <col min="11016" max="11016" width="5.5703125" style="35" customWidth="1"/>
    <col min="11017" max="11017" width="9.140625" style="35"/>
    <col min="11018" max="11018" width="2.28515625" style="35" customWidth="1"/>
    <col min="11019" max="11019" width="6.7109375" style="35" customWidth="1"/>
    <col min="11020" max="11264" width="9.140625" style="35"/>
    <col min="11265" max="11265" width="1.5703125" style="35" customWidth="1"/>
    <col min="11266" max="11266" width="30.5703125" style="35" customWidth="1"/>
    <col min="11267" max="11269" width="0" style="35" hidden="1" customWidth="1"/>
    <col min="11270" max="11270" width="9.140625" style="35"/>
    <col min="11271" max="11271" width="1.85546875" style="35" bestFit="1" customWidth="1"/>
    <col min="11272" max="11272" width="5.5703125" style="35" customWidth="1"/>
    <col min="11273" max="11273" width="9.140625" style="35"/>
    <col min="11274" max="11274" width="2.28515625" style="35" customWidth="1"/>
    <col min="11275" max="11275" width="6.7109375" style="35" customWidth="1"/>
    <col min="11276" max="11520" width="9.140625" style="35"/>
    <col min="11521" max="11521" width="1.5703125" style="35" customWidth="1"/>
    <col min="11522" max="11522" width="30.5703125" style="35" customWidth="1"/>
    <col min="11523" max="11525" width="0" style="35" hidden="1" customWidth="1"/>
    <col min="11526" max="11526" width="9.140625" style="35"/>
    <col min="11527" max="11527" width="1.85546875" style="35" bestFit="1" customWidth="1"/>
    <col min="11528" max="11528" width="5.5703125" style="35" customWidth="1"/>
    <col min="11529" max="11529" width="9.140625" style="35"/>
    <col min="11530" max="11530" width="2.28515625" style="35" customWidth="1"/>
    <col min="11531" max="11531" width="6.7109375" style="35" customWidth="1"/>
    <col min="11532" max="11776" width="9.140625" style="35"/>
    <col min="11777" max="11777" width="1.5703125" style="35" customWidth="1"/>
    <col min="11778" max="11778" width="30.5703125" style="35" customWidth="1"/>
    <col min="11779" max="11781" width="0" style="35" hidden="1" customWidth="1"/>
    <col min="11782" max="11782" width="9.140625" style="35"/>
    <col min="11783" max="11783" width="1.85546875" style="35" bestFit="1" customWidth="1"/>
    <col min="11784" max="11784" width="5.5703125" style="35" customWidth="1"/>
    <col min="11785" max="11785" width="9.140625" style="35"/>
    <col min="11786" max="11786" width="2.28515625" style="35" customWidth="1"/>
    <col min="11787" max="11787" width="6.7109375" style="35" customWidth="1"/>
    <col min="11788" max="12032" width="9.140625" style="35"/>
    <col min="12033" max="12033" width="1.5703125" style="35" customWidth="1"/>
    <col min="12034" max="12034" width="30.5703125" style="35" customWidth="1"/>
    <col min="12035" max="12037" width="0" style="35" hidden="1" customWidth="1"/>
    <col min="12038" max="12038" width="9.140625" style="35"/>
    <col min="12039" max="12039" width="1.85546875" style="35" bestFit="1" customWidth="1"/>
    <col min="12040" max="12040" width="5.5703125" style="35" customWidth="1"/>
    <col min="12041" max="12041" width="9.140625" style="35"/>
    <col min="12042" max="12042" width="2.28515625" style="35" customWidth="1"/>
    <col min="12043" max="12043" width="6.7109375" style="35" customWidth="1"/>
    <col min="12044" max="12288" width="9.140625" style="35"/>
    <col min="12289" max="12289" width="1.5703125" style="35" customWidth="1"/>
    <col min="12290" max="12290" width="30.5703125" style="35" customWidth="1"/>
    <col min="12291" max="12293" width="0" style="35" hidden="1" customWidth="1"/>
    <col min="12294" max="12294" width="9.140625" style="35"/>
    <col min="12295" max="12295" width="1.85546875" style="35" bestFit="1" customWidth="1"/>
    <col min="12296" max="12296" width="5.5703125" style="35" customWidth="1"/>
    <col min="12297" max="12297" width="9.140625" style="35"/>
    <col min="12298" max="12298" width="2.28515625" style="35" customWidth="1"/>
    <col min="12299" max="12299" width="6.7109375" style="35" customWidth="1"/>
    <col min="12300" max="12544" width="9.140625" style="35"/>
    <col min="12545" max="12545" width="1.5703125" style="35" customWidth="1"/>
    <col min="12546" max="12546" width="30.5703125" style="35" customWidth="1"/>
    <col min="12547" max="12549" width="0" style="35" hidden="1" customWidth="1"/>
    <col min="12550" max="12550" width="9.140625" style="35"/>
    <col min="12551" max="12551" width="1.85546875" style="35" bestFit="1" customWidth="1"/>
    <col min="12552" max="12552" width="5.5703125" style="35" customWidth="1"/>
    <col min="12553" max="12553" width="9.140625" style="35"/>
    <col min="12554" max="12554" width="2.28515625" style="35" customWidth="1"/>
    <col min="12555" max="12555" width="6.7109375" style="35" customWidth="1"/>
    <col min="12556" max="12800" width="9.140625" style="35"/>
    <col min="12801" max="12801" width="1.5703125" style="35" customWidth="1"/>
    <col min="12802" max="12802" width="30.5703125" style="35" customWidth="1"/>
    <col min="12803" max="12805" width="0" style="35" hidden="1" customWidth="1"/>
    <col min="12806" max="12806" width="9.140625" style="35"/>
    <col min="12807" max="12807" width="1.85546875" style="35" bestFit="1" customWidth="1"/>
    <col min="12808" max="12808" width="5.5703125" style="35" customWidth="1"/>
    <col min="12809" max="12809" width="9.140625" style="35"/>
    <col min="12810" max="12810" width="2.28515625" style="35" customWidth="1"/>
    <col min="12811" max="12811" width="6.7109375" style="35" customWidth="1"/>
    <col min="12812" max="13056" width="9.140625" style="35"/>
    <col min="13057" max="13057" width="1.5703125" style="35" customWidth="1"/>
    <col min="13058" max="13058" width="30.5703125" style="35" customWidth="1"/>
    <col min="13059" max="13061" width="0" style="35" hidden="1" customWidth="1"/>
    <col min="13062" max="13062" width="9.140625" style="35"/>
    <col min="13063" max="13063" width="1.85546875" style="35" bestFit="1" customWidth="1"/>
    <col min="13064" max="13064" width="5.5703125" style="35" customWidth="1"/>
    <col min="13065" max="13065" width="9.140625" style="35"/>
    <col min="13066" max="13066" width="2.28515625" style="35" customWidth="1"/>
    <col min="13067" max="13067" width="6.7109375" style="35" customWidth="1"/>
    <col min="13068" max="13312" width="9.140625" style="35"/>
    <col min="13313" max="13313" width="1.5703125" style="35" customWidth="1"/>
    <col min="13314" max="13314" width="30.5703125" style="35" customWidth="1"/>
    <col min="13315" max="13317" width="0" style="35" hidden="1" customWidth="1"/>
    <col min="13318" max="13318" width="9.140625" style="35"/>
    <col min="13319" max="13319" width="1.85546875" style="35" bestFit="1" customWidth="1"/>
    <col min="13320" max="13320" width="5.5703125" style="35" customWidth="1"/>
    <col min="13321" max="13321" width="9.140625" style="35"/>
    <col min="13322" max="13322" width="2.28515625" style="35" customWidth="1"/>
    <col min="13323" max="13323" width="6.7109375" style="35" customWidth="1"/>
    <col min="13324" max="13568" width="9.140625" style="35"/>
    <col min="13569" max="13569" width="1.5703125" style="35" customWidth="1"/>
    <col min="13570" max="13570" width="30.5703125" style="35" customWidth="1"/>
    <col min="13571" max="13573" width="0" style="35" hidden="1" customWidth="1"/>
    <col min="13574" max="13574" width="9.140625" style="35"/>
    <col min="13575" max="13575" width="1.85546875" style="35" bestFit="1" customWidth="1"/>
    <col min="13576" max="13576" width="5.5703125" style="35" customWidth="1"/>
    <col min="13577" max="13577" width="9.140625" style="35"/>
    <col min="13578" max="13578" width="2.28515625" style="35" customWidth="1"/>
    <col min="13579" max="13579" width="6.7109375" style="35" customWidth="1"/>
    <col min="13580" max="13824" width="9.140625" style="35"/>
    <col min="13825" max="13825" width="1.5703125" style="35" customWidth="1"/>
    <col min="13826" max="13826" width="30.5703125" style="35" customWidth="1"/>
    <col min="13827" max="13829" width="0" style="35" hidden="1" customWidth="1"/>
    <col min="13830" max="13830" width="9.140625" style="35"/>
    <col min="13831" max="13831" width="1.85546875" style="35" bestFit="1" customWidth="1"/>
    <col min="13832" max="13832" width="5.5703125" style="35" customWidth="1"/>
    <col min="13833" max="13833" width="9.140625" style="35"/>
    <col min="13834" max="13834" width="2.28515625" style="35" customWidth="1"/>
    <col min="13835" max="13835" width="6.7109375" style="35" customWidth="1"/>
    <col min="13836" max="14080" width="9.140625" style="35"/>
    <col min="14081" max="14081" width="1.5703125" style="35" customWidth="1"/>
    <col min="14082" max="14082" width="30.5703125" style="35" customWidth="1"/>
    <col min="14083" max="14085" width="0" style="35" hidden="1" customWidth="1"/>
    <col min="14086" max="14086" width="9.140625" style="35"/>
    <col min="14087" max="14087" width="1.85546875" style="35" bestFit="1" customWidth="1"/>
    <col min="14088" max="14088" width="5.5703125" style="35" customWidth="1"/>
    <col min="14089" max="14089" width="9.140625" style="35"/>
    <col min="14090" max="14090" width="2.28515625" style="35" customWidth="1"/>
    <col min="14091" max="14091" width="6.7109375" style="35" customWidth="1"/>
    <col min="14092" max="14336" width="9.140625" style="35"/>
    <col min="14337" max="14337" width="1.5703125" style="35" customWidth="1"/>
    <col min="14338" max="14338" width="30.5703125" style="35" customWidth="1"/>
    <col min="14339" max="14341" width="0" style="35" hidden="1" customWidth="1"/>
    <col min="14342" max="14342" width="9.140625" style="35"/>
    <col min="14343" max="14343" width="1.85546875" style="35" bestFit="1" customWidth="1"/>
    <col min="14344" max="14344" width="5.5703125" style="35" customWidth="1"/>
    <col min="14345" max="14345" width="9.140625" style="35"/>
    <col min="14346" max="14346" width="2.28515625" style="35" customWidth="1"/>
    <col min="14347" max="14347" width="6.7109375" style="35" customWidth="1"/>
    <col min="14348" max="14592" width="9.140625" style="35"/>
    <col min="14593" max="14593" width="1.5703125" style="35" customWidth="1"/>
    <col min="14594" max="14594" width="30.5703125" style="35" customWidth="1"/>
    <col min="14595" max="14597" width="0" style="35" hidden="1" customWidth="1"/>
    <col min="14598" max="14598" width="9.140625" style="35"/>
    <col min="14599" max="14599" width="1.85546875" style="35" bestFit="1" customWidth="1"/>
    <col min="14600" max="14600" width="5.5703125" style="35" customWidth="1"/>
    <col min="14601" max="14601" width="9.140625" style="35"/>
    <col min="14602" max="14602" width="2.28515625" style="35" customWidth="1"/>
    <col min="14603" max="14603" width="6.7109375" style="35" customWidth="1"/>
    <col min="14604" max="14848" width="9.140625" style="35"/>
    <col min="14849" max="14849" width="1.5703125" style="35" customWidth="1"/>
    <col min="14850" max="14850" width="30.5703125" style="35" customWidth="1"/>
    <col min="14851" max="14853" width="0" style="35" hidden="1" customWidth="1"/>
    <col min="14854" max="14854" width="9.140625" style="35"/>
    <col min="14855" max="14855" width="1.85546875" style="35" bestFit="1" customWidth="1"/>
    <col min="14856" max="14856" width="5.5703125" style="35" customWidth="1"/>
    <col min="14857" max="14857" width="9.140625" style="35"/>
    <col min="14858" max="14858" width="2.28515625" style="35" customWidth="1"/>
    <col min="14859" max="14859" width="6.7109375" style="35" customWidth="1"/>
    <col min="14860" max="15104" width="9.140625" style="35"/>
    <col min="15105" max="15105" width="1.5703125" style="35" customWidth="1"/>
    <col min="15106" max="15106" width="30.5703125" style="35" customWidth="1"/>
    <col min="15107" max="15109" width="0" style="35" hidden="1" customWidth="1"/>
    <col min="15110" max="15110" width="9.140625" style="35"/>
    <col min="15111" max="15111" width="1.85546875" style="35" bestFit="1" customWidth="1"/>
    <col min="15112" max="15112" width="5.5703125" style="35" customWidth="1"/>
    <col min="15113" max="15113" width="9.140625" style="35"/>
    <col min="15114" max="15114" width="2.28515625" style="35" customWidth="1"/>
    <col min="15115" max="15115" width="6.7109375" style="35" customWidth="1"/>
    <col min="15116" max="15360" width="9.140625" style="35"/>
    <col min="15361" max="15361" width="1.5703125" style="35" customWidth="1"/>
    <col min="15362" max="15362" width="30.5703125" style="35" customWidth="1"/>
    <col min="15363" max="15365" width="0" style="35" hidden="1" customWidth="1"/>
    <col min="15366" max="15366" width="9.140625" style="35"/>
    <col min="15367" max="15367" width="1.85546875" style="35" bestFit="1" customWidth="1"/>
    <col min="15368" max="15368" width="5.5703125" style="35" customWidth="1"/>
    <col min="15369" max="15369" width="9.140625" style="35"/>
    <col min="15370" max="15370" width="2.28515625" style="35" customWidth="1"/>
    <col min="15371" max="15371" width="6.7109375" style="35" customWidth="1"/>
    <col min="15372" max="15616" width="9.140625" style="35"/>
    <col min="15617" max="15617" width="1.5703125" style="35" customWidth="1"/>
    <col min="15618" max="15618" width="30.5703125" style="35" customWidth="1"/>
    <col min="15619" max="15621" width="0" style="35" hidden="1" customWidth="1"/>
    <col min="15622" max="15622" width="9.140625" style="35"/>
    <col min="15623" max="15623" width="1.85546875" style="35" bestFit="1" customWidth="1"/>
    <col min="15624" max="15624" width="5.5703125" style="35" customWidth="1"/>
    <col min="15625" max="15625" width="9.140625" style="35"/>
    <col min="15626" max="15626" width="2.28515625" style="35" customWidth="1"/>
    <col min="15627" max="15627" width="6.7109375" style="35" customWidth="1"/>
    <col min="15628" max="15872" width="9.140625" style="35"/>
    <col min="15873" max="15873" width="1.5703125" style="35" customWidth="1"/>
    <col min="15874" max="15874" width="30.5703125" style="35" customWidth="1"/>
    <col min="15875" max="15877" width="0" style="35" hidden="1" customWidth="1"/>
    <col min="15878" max="15878" width="9.140625" style="35"/>
    <col min="15879" max="15879" width="1.85546875" style="35" bestFit="1" customWidth="1"/>
    <col min="15880" max="15880" width="5.5703125" style="35" customWidth="1"/>
    <col min="15881" max="15881" width="9.140625" style="35"/>
    <col min="15882" max="15882" width="2.28515625" style="35" customWidth="1"/>
    <col min="15883" max="15883" width="6.7109375" style="35" customWidth="1"/>
    <col min="15884" max="16128" width="9.140625" style="35"/>
    <col min="16129" max="16129" width="1.5703125" style="35" customWidth="1"/>
    <col min="16130" max="16130" width="30.5703125" style="35" customWidth="1"/>
    <col min="16131" max="16133" width="0" style="35" hidden="1" customWidth="1"/>
    <col min="16134" max="16134" width="9.140625" style="35"/>
    <col min="16135" max="16135" width="1.85546875" style="35" bestFit="1" customWidth="1"/>
    <col min="16136" max="16136" width="5.5703125" style="35" customWidth="1"/>
    <col min="16137" max="16137" width="9.140625" style="35"/>
    <col min="16138" max="16138" width="2.28515625" style="35" customWidth="1"/>
    <col min="16139" max="16139" width="6.7109375" style="35" customWidth="1"/>
    <col min="16140" max="16384" width="9.140625" style="35"/>
  </cols>
  <sheetData>
    <row r="1" spans="1:18" ht="6.75" customHeight="1">
      <c r="B1" s="2"/>
      <c r="C1" s="2"/>
      <c r="D1" s="2"/>
      <c r="E1" s="2"/>
    </row>
    <row r="2" spans="1:18" s="244" customFormat="1" ht="12.75" customHeight="1">
      <c r="A2" s="199" t="s">
        <v>375</v>
      </c>
      <c r="B2" s="197"/>
      <c r="C2" s="197"/>
      <c r="D2" s="197"/>
      <c r="E2" s="197"/>
      <c r="H2" s="192"/>
      <c r="L2" s="270"/>
    </row>
    <row r="3" spans="1:18" s="244" customFormat="1" ht="12.75" hidden="1" customHeight="1">
      <c r="A3" s="199"/>
      <c r="B3" s="197"/>
      <c r="C3" s="197"/>
      <c r="D3" s="197"/>
      <c r="E3" s="197"/>
      <c r="H3" s="192"/>
    </row>
    <row r="4" spans="1:18" ht="13.5" thickBot="1">
      <c r="A4" s="245" t="s">
        <v>376</v>
      </c>
      <c r="B4" s="44"/>
      <c r="C4" s="44"/>
      <c r="D4" s="44"/>
      <c r="E4" s="44"/>
      <c r="F4" s="246"/>
      <c r="G4" s="246"/>
      <c r="H4" s="47"/>
      <c r="I4" s="143"/>
      <c r="J4" s="254"/>
      <c r="K4" s="328"/>
    </row>
    <row r="5" spans="1:18" ht="15.75" hidden="1" thickBot="1">
      <c r="A5" s="66"/>
      <c r="B5" s="44"/>
      <c r="C5" s="44"/>
      <c r="D5" s="44"/>
      <c r="E5" s="44"/>
      <c r="F5" s="246"/>
      <c r="G5" s="246"/>
      <c r="H5" s="47"/>
      <c r="I5" s="143"/>
      <c r="J5" s="143"/>
      <c r="K5" s="67"/>
    </row>
    <row r="6" spans="1:18" ht="13.5" thickBot="1">
      <c r="A6" s="44"/>
      <c r="B6" s="44"/>
      <c r="C6" s="44"/>
      <c r="D6" s="44"/>
      <c r="E6" s="44"/>
      <c r="F6" s="27">
        <v>2009</v>
      </c>
      <c r="G6" s="3"/>
      <c r="H6" s="3" t="s">
        <v>136</v>
      </c>
      <c r="I6" s="27">
        <v>2008</v>
      </c>
      <c r="J6" s="268" t="s">
        <v>136</v>
      </c>
      <c r="K6" s="248"/>
    </row>
    <row r="7" spans="1:18" hidden="1">
      <c r="A7" s="295"/>
      <c r="B7" s="295"/>
      <c r="C7" s="295"/>
      <c r="D7" s="295"/>
      <c r="E7" s="295"/>
      <c r="F7" s="296"/>
      <c r="G7" s="329"/>
      <c r="H7" s="329"/>
      <c r="I7" s="296"/>
      <c r="J7" s="126"/>
      <c r="K7" s="329"/>
    </row>
    <row r="8" spans="1:18" ht="6.75" customHeight="1">
      <c r="B8" s="4"/>
      <c r="C8" s="4"/>
      <c r="D8" s="4"/>
      <c r="E8" s="4"/>
      <c r="G8" s="249"/>
      <c r="J8" s="249"/>
      <c r="P8" s="5"/>
      <c r="R8" s="249"/>
    </row>
    <row r="9" spans="1:18" ht="6.75" hidden="1" customHeight="1">
      <c r="B9" s="4"/>
      <c r="C9" s="4"/>
      <c r="D9" s="4"/>
      <c r="E9" s="4"/>
      <c r="G9" s="249"/>
      <c r="J9" s="249"/>
      <c r="P9" s="5"/>
      <c r="R9" s="249"/>
    </row>
    <row r="10" spans="1:18" ht="6.75" hidden="1" customHeight="1">
      <c r="B10" s="4"/>
      <c r="C10" s="4"/>
      <c r="D10" s="4"/>
      <c r="E10" s="4"/>
      <c r="G10" s="249"/>
      <c r="J10" s="249"/>
      <c r="P10" s="5"/>
      <c r="R10" s="249"/>
    </row>
    <row r="11" spans="1:18" ht="11.25" customHeight="1">
      <c r="A11" s="8" t="s">
        <v>0</v>
      </c>
      <c r="F11" s="10">
        <v>59772</v>
      </c>
      <c r="G11" s="250"/>
      <c r="H11" s="10"/>
      <c r="I11" s="10">
        <v>61108</v>
      </c>
      <c r="J11" s="250"/>
      <c r="K11" s="10"/>
      <c r="P11" s="12"/>
      <c r="R11" s="130"/>
    </row>
    <row r="12" spans="1:18" ht="10.5" customHeight="1">
      <c r="B12" s="18" t="s">
        <v>6</v>
      </c>
      <c r="C12" s="18"/>
      <c r="D12" s="18"/>
      <c r="E12" s="18"/>
      <c r="F12" s="10"/>
      <c r="G12" s="250"/>
      <c r="H12" s="29"/>
      <c r="I12" s="10"/>
      <c r="J12" s="250"/>
      <c r="K12" s="29"/>
      <c r="P12" s="12"/>
      <c r="R12" s="130"/>
    </row>
    <row r="13" spans="1:18" ht="10.5" customHeight="1">
      <c r="B13" s="18" t="s">
        <v>1</v>
      </c>
      <c r="C13" s="18"/>
      <c r="D13" s="18"/>
      <c r="E13" s="18"/>
      <c r="F13" s="251">
        <v>43854</v>
      </c>
      <c r="G13" s="251"/>
      <c r="H13" s="252"/>
      <c r="I13" s="251">
        <v>44657</v>
      </c>
      <c r="J13" s="154"/>
      <c r="K13" s="30"/>
      <c r="L13" s="253"/>
      <c r="P13" s="15"/>
      <c r="R13" s="130"/>
    </row>
    <row r="14" spans="1:18" ht="10.5" customHeight="1">
      <c r="B14" s="19" t="s">
        <v>2</v>
      </c>
      <c r="C14" s="19"/>
      <c r="D14" s="19"/>
      <c r="E14" s="19"/>
      <c r="F14" s="251">
        <v>15917</v>
      </c>
      <c r="G14" s="251"/>
      <c r="H14" s="252"/>
      <c r="I14" s="251">
        <v>16452</v>
      </c>
      <c r="J14" s="154"/>
      <c r="K14" s="30"/>
      <c r="P14" s="15"/>
      <c r="R14" s="130"/>
    </row>
    <row r="15" spans="1:18" ht="5.25" customHeight="1">
      <c r="A15" s="16"/>
      <c r="B15" s="16"/>
      <c r="C15" s="16"/>
      <c r="D15" s="16"/>
      <c r="E15" s="16"/>
      <c r="F15" s="31"/>
      <c r="G15" s="151"/>
      <c r="H15" s="31"/>
      <c r="I15" s="31"/>
      <c r="J15" s="151"/>
      <c r="K15" s="31"/>
      <c r="P15" s="15"/>
      <c r="R15" s="130"/>
    </row>
    <row r="16" spans="1:18" ht="6" customHeight="1">
      <c r="B16" s="8"/>
      <c r="C16" s="8"/>
      <c r="D16" s="8"/>
      <c r="E16" s="8"/>
      <c r="F16" s="29"/>
      <c r="G16" s="250"/>
      <c r="H16" s="29"/>
      <c r="I16" s="29"/>
      <c r="J16" s="250"/>
      <c r="K16" s="29"/>
      <c r="N16" s="328"/>
      <c r="O16" s="328"/>
      <c r="P16" s="254"/>
      <c r="Q16" s="328"/>
      <c r="R16" s="254"/>
    </row>
    <row r="17" spans="1:18" ht="11.25" customHeight="1">
      <c r="A17" s="8" t="s">
        <v>19</v>
      </c>
      <c r="F17" s="255">
        <v>37685.165999999997</v>
      </c>
      <c r="G17" s="256" t="s">
        <v>5</v>
      </c>
      <c r="H17" s="257">
        <v>2566.8560000000002</v>
      </c>
      <c r="I17" s="255">
        <v>37948</v>
      </c>
      <c r="J17" s="256" t="s">
        <v>5</v>
      </c>
      <c r="K17" s="265">
        <v>1725</v>
      </c>
      <c r="N17" s="328"/>
      <c r="O17" s="328"/>
      <c r="P17" s="254"/>
      <c r="Q17" s="328"/>
      <c r="R17" s="254"/>
    </row>
    <row r="18" spans="1:18" ht="6" customHeight="1">
      <c r="B18" s="18"/>
      <c r="C18" s="18"/>
      <c r="D18" s="18"/>
      <c r="E18" s="18"/>
      <c r="F18" s="29"/>
      <c r="G18" s="250"/>
      <c r="H18" s="29"/>
      <c r="I18" s="29"/>
      <c r="J18" s="250"/>
      <c r="K18" s="29"/>
      <c r="N18" s="328"/>
      <c r="O18" s="328"/>
      <c r="P18" s="254"/>
      <c r="Q18" s="328"/>
      <c r="R18" s="254"/>
    </row>
    <row r="19" spans="1:18" ht="11.25" customHeight="1">
      <c r="A19" s="8" t="s">
        <v>4</v>
      </c>
      <c r="F19" s="255">
        <v>37228.909</v>
      </c>
      <c r="G19" s="256" t="s">
        <v>5</v>
      </c>
      <c r="H19" s="257">
        <v>2567.2310000000002</v>
      </c>
      <c r="I19" s="255">
        <v>37340</v>
      </c>
      <c r="J19" s="256" t="s">
        <v>5</v>
      </c>
      <c r="K19" s="255">
        <v>1727</v>
      </c>
      <c r="N19" s="328"/>
      <c r="O19" s="328"/>
      <c r="P19" s="254"/>
      <c r="Q19" s="328"/>
      <c r="R19" s="254"/>
    </row>
    <row r="20" spans="1:18" ht="10.5" customHeight="1">
      <c r="B20" s="18" t="s">
        <v>6</v>
      </c>
      <c r="C20" s="18"/>
      <c r="D20" s="18"/>
      <c r="E20" s="18"/>
      <c r="F20" s="29"/>
      <c r="G20" s="250"/>
      <c r="H20" s="29"/>
      <c r="I20" s="29"/>
      <c r="J20" s="250"/>
      <c r="K20" s="29"/>
      <c r="N20" s="328"/>
      <c r="O20" s="328"/>
      <c r="P20" s="254"/>
      <c r="Q20" s="328"/>
      <c r="R20" s="254"/>
    </row>
    <row r="21" spans="1:18" ht="10.5" customHeight="1">
      <c r="B21" s="18" t="s">
        <v>15</v>
      </c>
      <c r="C21" s="18"/>
      <c r="D21" s="18"/>
      <c r="E21" s="18"/>
      <c r="F21" s="251">
        <v>18932.442999999999</v>
      </c>
      <c r="G21" s="256" t="s">
        <v>5</v>
      </c>
      <c r="H21" s="252">
        <v>1127.2</v>
      </c>
      <c r="I21" s="251">
        <v>20027</v>
      </c>
      <c r="J21" s="256" t="s">
        <v>5</v>
      </c>
      <c r="K21" s="251">
        <v>930</v>
      </c>
      <c r="N21" s="328"/>
      <c r="O21" s="328"/>
      <c r="P21" s="254"/>
      <c r="Q21" s="328"/>
      <c r="R21" s="254"/>
    </row>
    <row r="22" spans="1:18" ht="10.5" customHeight="1">
      <c r="B22" s="18" t="s">
        <v>16</v>
      </c>
      <c r="C22" s="18"/>
      <c r="D22" s="18"/>
      <c r="E22" s="18"/>
      <c r="F22" s="251">
        <v>12103.870999999999</v>
      </c>
      <c r="G22" s="256" t="s">
        <v>5</v>
      </c>
      <c r="H22" s="252">
        <v>963.85</v>
      </c>
      <c r="I22" s="251">
        <v>12091</v>
      </c>
      <c r="J22" s="256" t="s">
        <v>5</v>
      </c>
      <c r="K22" s="251">
        <v>762</v>
      </c>
      <c r="N22" s="328"/>
      <c r="O22" s="328"/>
      <c r="P22" s="254"/>
      <c r="Q22" s="328"/>
      <c r="R22" s="254"/>
    </row>
    <row r="23" spans="1:18" ht="10.5" customHeight="1">
      <c r="B23" s="18" t="s">
        <v>17</v>
      </c>
      <c r="C23" s="18"/>
      <c r="D23" s="18"/>
      <c r="E23" s="18"/>
      <c r="F23" s="251">
        <v>3871.855</v>
      </c>
      <c r="G23" s="256" t="s">
        <v>5</v>
      </c>
      <c r="H23" s="252">
        <v>931.99800000000005</v>
      </c>
      <c r="I23" s="251">
        <v>3292</v>
      </c>
      <c r="J23" s="256" t="s">
        <v>5</v>
      </c>
      <c r="K23" s="251">
        <v>469</v>
      </c>
      <c r="N23" s="328"/>
      <c r="O23" s="328"/>
      <c r="P23" s="254"/>
      <c r="Q23" s="328"/>
      <c r="R23" s="254"/>
    </row>
    <row r="24" spans="1:18" ht="10.5" customHeight="1">
      <c r="B24" s="18" t="s">
        <v>18</v>
      </c>
      <c r="C24" s="18"/>
      <c r="D24" s="18"/>
      <c r="E24" s="18"/>
      <c r="F24" s="251">
        <v>2320.741</v>
      </c>
      <c r="G24" s="256" t="s">
        <v>5</v>
      </c>
      <c r="H24" s="252">
        <v>853.49099999999999</v>
      </c>
      <c r="I24" s="251">
        <v>1930</v>
      </c>
      <c r="J24" s="256" t="s">
        <v>5</v>
      </c>
      <c r="K24" s="251">
        <v>421</v>
      </c>
      <c r="N24" s="328"/>
      <c r="O24" s="328"/>
      <c r="P24" s="254"/>
      <c r="Q24" s="328"/>
      <c r="R24" s="254"/>
    </row>
    <row r="25" spans="1:18" ht="6" customHeight="1">
      <c r="B25" s="8"/>
      <c r="C25" s="8"/>
      <c r="D25" s="8"/>
      <c r="E25" s="8"/>
      <c r="F25" s="29"/>
      <c r="G25" s="250"/>
      <c r="H25" s="29"/>
      <c r="I25" s="29"/>
      <c r="J25" s="250"/>
      <c r="K25" s="29"/>
      <c r="N25" s="328"/>
      <c r="O25" s="328"/>
      <c r="P25" s="254"/>
      <c r="Q25" s="328"/>
      <c r="R25" s="254"/>
    </row>
    <row r="26" spans="1:18" ht="11.25" customHeight="1">
      <c r="A26" s="8" t="s">
        <v>7</v>
      </c>
      <c r="F26" s="255">
        <v>456.25700000000001</v>
      </c>
      <c r="G26" s="256" t="s">
        <v>5</v>
      </c>
      <c r="H26" s="257">
        <v>54.094999999999999</v>
      </c>
      <c r="I26" s="255">
        <v>608</v>
      </c>
      <c r="J26" s="256" t="s">
        <v>5</v>
      </c>
      <c r="K26" s="255">
        <v>61</v>
      </c>
      <c r="N26" s="328"/>
      <c r="O26" s="328"/>
      <c r="P26" s="254"/>
      <c r="Q26" s="328"/>
      <c r="R26" s="254"/>
    </row>
    <row r="27" spans="1:18" ht="11.25" customHeight="1">
      <c r="B27" s="18" t="s">
        <v>6</v>
      </c>
      <c r="C27" s="18"/>
      <c r="D27" s="18"/>
      <c r="E27" s="18"/>
      <c r="F27" s="29"/>
      <c r="G27" s="250"/>
      <c r="H27" s="29"/>
      <c r="I27" s="29"/>
      <c r="J27" s="250"/>
      <c r="K27" s="29"/>
      <c r="N27" s="328"/>
      <c r="O27" s="328"/>
      <c r="P27" s="254"/>
      <c r="Q27" s="328"/>
      <c r="R27" s="254"/>
    </row>
    <row r="28" spans="1:18" ht="11.25" customHeight="1">
      <c r="B28" s="18" t="s">
        <v>133</v>
      </c>
      <c r="C28" s="18"/>
      <c r="D28" s="18"/>
      <c r="E28" s="18"/>
      <c r="F28" s="251">
        <v>320.20499999999998</v>
      </c>
      <c r="G28" s="256" t="s">
        <v>5</v>
      </c>
      <c r="H28" s="252">
        <v>38.07</v>
      </c>
      <c r="I28" s="251">
        <v>421</v>
      </c>
      <c r="J28" s="256" t="s">
        <v>5</v>
      </c>
      <c r="K28" s="251">
        <v>42</v>
      </c>
      <c r="N28" s="328"/>
      <c r="O28" s="328"/>
      <c r="P28" s="254"/>
      <c r="Q28" s="328"/>
      <c r="R28" s="254"/>
    </row>
    <row r="29" spans="1:18" ht="11.25" customHeight="1">
      <c r="B29" s="19" t="s">
        <v>134</v>
      </c>
      <c r="C29" s="19"/>
      <c r="D29" s="19"/>
      <c r="E29" s="19"/>
      <c r="F29" s="251">
        <v>136.05199999999999</v>
      </c>
      <c r="G29" s="258" t="s">
        <v>5</v>
      </c>
      <c r="H29" s="252">
        <v>21.204000000000001</v>
      </c>
      <c r="I29" s="251">
        <v>187</v>
      </c>
      <c r="J29" s="258" t="s">
        <v>5</v>
      </c>
      <c r="K29" s="251">
        <v>24</v>
      </c>
      <c r="L29" s="328"/>
      <c r="N29" s="328"/>
      <c r="O29" s="328"/>
      <c r="P29" s="254"/>
      <c r="Q29" s="328"/>
      <c r="R29" s="254"/>
    </row>
    <row r="30" spans="1:18" ht="5.25" customHeight="1">
      <c r="A30" s="16"/>
      <c r="B30" s="16"/>
      <c r="C30" s="16"/>
      <c r="D30" s="16"/>
      <c r="E30" s="16"/>
      <c r="F30" s="17"/>
      <c r="G30" s="259"/>
      <c r="H30" s="17"/>
      <c r="I30" s="17"/>
      <c r="J30" s="259"/>
      <c r="K30" s="17"/>
      <c r="L30" s="328"/>
      <c r="N30" s="328"/>
      <c r="O30" s="328"/>
      <c r="P30" s="254"/>
      <c r="Q30" s="328"/>
      <c r="R30" s="254"/>
    </row>
    <row r="31" spans="1:18" ht="6.75" customHeight="1">
      <c r="B31" s="8"/>
      <c r="C31" s="8"/>
      <c r="D31" s="8"/>
      <c r="E31" s="8"/>
      <c r="F31" s="29"/>
      <c r="G31" s="250"/>
      <c r="H31" s="29"/>
      <c r="I31" s="29"/>
      <c r="J31" s="250"/>
      <c r="K31" s="29"/>
      <c r="N31" s="328"/>
      <c r="O31" s="328"/>
      <c r="P31" s="254"/>
      <c r="Q31" s="328"/>
      <c r="R31" s="254"/>
    </row>
    <row r="32" spans="1:18" ht="11.25" customHeight="1">
      <c r="A32" s="8" t="s">
        <v>14</v>
      </c>
      <c r="F32" s="255">
        <v>2641686.2420000001</v>
      </c>
      <c r="G32" s="256" t="s">
        <v>5</v>
      </c>
      <c r="H32" s="257">
        <v>95490.87</v>
      </c>
      <c r="I32" s="255">
        <v>2929821</v>
      </c>
      <c r="J32" s="256" t="s">
        <v>5</v>
      </c>
      <c r="K32" s="255">
        <v>72149.227680000011</v>
      </c>
      <c r="N32" s="328"/>
      <c r="O32" s="328"/>
      <c r="P32" s="254"/>
      <c r="Q32" s="328"/>
      <c r="R32" s="254"/>
    </row>
    <row r="33" spans="1:18" ht="6" customHeight="1">
      <c r="B33" s="8"/>
      <c r="C33" s="8"/>
      <c r="D33" s="8"/>
      <c r="E33" s="8"/>
      <c r="F33" s="29"/>
      <c r="G33" s="250"/>
      <c r="H33" s="29"/>
      <c r="I33" s="29"/>
      <c r="J33" s="250"/>
      <c r="K33" s="29"/>
      <c r="N33" s="328"/>
      <c r="O33" s="328"/>
      <c r="P33" s="254"/>
      <c r="Q33" s="328"/>
      <c r="R33" s="254"/>
    </row>
    <row r="34" spans="1:18" ht="11.25" customHeight="1">
      <c r="A34" s="8" t="s">
        <v>4</v>
      </c>
      <c r="F34" s="255">
        <v>2425601.7179999999</v>
      </c>
      <c r="G34" s="256" t="s">
        <v>5</v>
      </c>
      <c r="H34" s="257">
        <v>94561.016000000003</v>
      </c>
      <c r="I34" s="255">
        <v>2604616</v>
      </c>
      <c r="J34" s="256" t="s">
        <v>5</v>
      </c>
      <c r="K34" s="255">
        <v>71121</v>
      </c>
      <c r="N34" s="328"/>
      <c r="O34" s="328"/>
      <c r="P34" s="254"/>
      <c r="Q34" s="328"/>
      <c r="R34" s="254"/>
    </row>
    <row r="35" spans="1:18" ht="10.5" customHeight="1">
      <c r="B35" s="18" t="s">
        <v>6</v>
      </c>
      <c r="C35" s="18"/>
      <c r="D35" s="18"/>
      <c r="E35" s="18"/>
      <c r="F35" s="29"/>
      <c r="G35" s="250"/>
      <c r="H35" s="29"/>
      <c r="I35" s="29"/>
      <c r="J35" s="250"/>
      <c r="K35" s="29"/>
      <c r="N35" s="328"/>
      <c r="O35" s="328"/>
      <c r="P35" s="254"/>
      <c r="Q35" s="328"/>
      <c r="R35" s="254"/>
    </row>
    <row r="36" spans="1:18" ht="10.5" customHeight="1">
      <c r="B36" s="18" t="s">
        <v>15</v>
      </c>
      <c r="C36" s="18"/>
      <c r="D36" s="18"/>
      <c r="E36" s="18"/>
      <c r="F36" s="251">
        <v>1638924.4210000001</v>
      </c>
      <c r="G36" s="256" t="s">
        <v>5</v>
      </c>
      <c r="H36" s="252">
        <v>83146.917000000001</v>
      </c>
      <c r="I36" s="251">
        <v>1810898</v>
      </c>
      <c r="J36" s="256" t="s">
        <v>5</v>
      </c>
      <c r="K36" s="251">
        <v>58387</v>
      </c>
      <c r="N36" s="328"/>
      <c r="O36" s="328"/>
      <c r="P36" s="254"/>
      <c r="Q36" s="328"/>
      <c r="R36" s="254"/>
    </row>
    <row r="37" spans="1:18" ht="10.5" customHeight="1">
      <c r="B37" s="18" t="s">
        <v>16</v>
      </c>
      <c r="C37" s="18"/>
      <c r="D37" s="18"/>
      <c r="E37" s="18"/>
      <c r="F37" s="251">
        <v>502440.41100000002</v>
      </c>
      <c r="G37" s="256" t="s">
        <v>5</v>
      </c>
      <c r="H37" s="252">
        <v>25682.195</v>
      </c>
      <c r="I37" s="251">
        <v>507030</v>
      </c>
      <c r="J37" s="256" t="s">
        <v>5</v>
      </c>
      <c r="K37" s="251">
        <v>24562</v>
      </c>
      <c r="N37" s="328"/>
      <c r="O37" s="328"/>
      <c r="P37" s="254"/>
      <c r="Q37" s="328"/>
      <c r="R37" s="254"/>
    </row>
    <row r="38" spans="1:18" ht="10.5" customHeight="1">
      <c r="B38" s="18" t="s">
        <v>17</v>
      </c>
      <c r="C38" s="18"/>
      <c r="D38" s="18"/>
      <c r="E38" s="18"/>
      <c r="F38" s="251">
        <v>218342.981</v>
      </c>
      <c r="G38" s="256" t="s">
        <v>5</v>
      </c>
      <c r="H38" s="252">
        <v>23585.541000000001</v>
      </c>
      <c r="I38" s="251">
        <v>231280</v>
      </c>
      <c r="J38" s="256" t="s">
        <v>5</v>
      </c>
      <c r="K38" s="251">
        <v>23918</v>
      </c>
      <c r="N38" s="328"/>
      <c r="O38" s="328"/>
      <c r="P38" s="254"/>
      <c r="Q38" s="328"/>
      <c r="R38" s="254"/>
    </row>
    <row r="39" spans="1:18" ht="10.5" customHeight="1">
      <c r="B39" s="18" t="s">
        <v>18</v>
      </c>
      <c r="C39" s="18"/>
      <c r="D39" s="18"/>
      <c r="E39" s="18"/>
      <c r="F39" s="251">
        <v>65893.904999999999</v>
      </c>
      <c r="G39" s="256" t="s">
        <v>5</v>
      </c>
      <c r="H39" s="252">
        <v>11932.550999999999</v>
      </c>
      <c r="I39" s="251">
        <v>55408</v>
      </c>
      <c r="J39" s="256" t="s">
        <v>5</v>
      </c>
      <c r="K39" s="251">
        <v>8237</v>
      </c>
      <c r="N39" s="328"/>
      <c r="O39" s="328"/>
      <c r="P39" s="254"/>
      <c r="Q39" s="328"/>
      <c r="R39" s="254"/>
    </row>
    <row r="40" spans="1:18" ht="6" customHeight="1">
      <c r="B40" s="18"/>
      <c r="C40" s="18"/>
      <c r="D40" s="18"/>
      <c r="E40" s="18"/>
      <c r="F40" s="29"/>
      <c r="G40" s="250"/>
      <c r="H40" s="29"/>
      <c r="I40" s="29"/>
      <c r="J40" s="250"/>
      <c r="K40" s="29"/>
      <c r="N40" s="328"/>
      <c r="O40" s="328"/>
      <c r="P40" s="254"/>
      <c r="Q40" s="328"/>
      <c r="R40" s="254"/>
    </row>
    <row r="41" spans="1:18" ht="11.25" customHeight="1">
      <c r="A41" s="8" t="s">
        <v>7</v>
      </c>
      <c r="F41" s="255">
        <v>216084.524</v>
      </c>
      <c r="G41" s="256" t="s">
        <v>5</v>
      </c>
      <c r="H41" s="257">
        <v>21220.58</v>
      </c>
      <c r="I41" s="255">
        <v>325205</v>
      </c>
      <c r="J41" s="256" t="s">
        <v>5</v>
      </c>
      <c r="K41" s="255">
        <v>29934</v>
      </c>
      <c r="N41" s="328"/>
      <c r="O41" s="328"/>
      <c r="P41" s="254"/>
      <c r="Q41" s="328"/>
      <c r="R41" s="254"/>
    </row>
    <row r="42" spans="1:18" ht="11.25" customHeight="1">
      <c r="B42" s="18" t="s">
        <v>6</v>
      </c>
      <c r="C42" s="18"/>
      <c r="D42" s="18"/>
      <c r="E42" s="18"/>
      <c r="F42" s="33"/>
      <c r="G42" s="250"/>
      <c r="H42" s="33"/>
      <c r="I42" s="33"/>
      <c r="J42" s="250"/>
      <c r="K42" s="29"/>
      <c r="N42" s="328"/>
      <c r="O42" s="328"/>
      <c r="P42" s="254"/>
      <c r="Q42" s="328"/>
      <c r="R42" s="254"/>
    </row>
    <row r="43" spans="1:18" ht="11.25" customHeight="1">
      <c r="B43" s="18" t="s">
        <v>133</v>
      </c>
      <c r="C43" s="18"/>
      <c r="D43" s="18"/>
      <c r="E43" s="18"/>
      <c r="F43" s="332">
        <v>186860.095</v>
      </c>
      <c r="G43" s="256" t="s">
        <v>5</v>
      </c>
      <c r="H43" s="264">
        <v>18575.638999999999</v>
      </c>
      <c r="I43" s="264">
        <v>283163.91499999998</v>
      </c>
      <c r="J43" s="256" t="s">
        <v>5</v>
      </c>
      <c r="K43" s="264">
        <v>25621.861290000001</v>
      </c>
      <c r="L43" s="260"/>
      <c r="N43" s="328"/>
      <c r="O43" s="261"/>
      <c r="P43" s="254"/>
      <c r="Q43" s="328"/>
      <c r="R43" s="254"/>
    </row>
    <row r="44" spans="1:18" ht="11.25" customHeight="1">
      <c r="B44" s="19" t="s">
        <v>134</v>
      </c>
      <c r="C44" s="19"/>
      <c r="D44" s="19"/>
      <c r="E44" s="19"/>
      <c r="F44" s="251">
        <v>29224.429</v>
      </c>
      <c r="G44" s="258" t="s">
        <v>5</v>
      </c>
      <c r="H44" s="252">
        <v>5461.5339999999997</v>
      </c>
      <c r="I44" s="303">
        <v>42041.360460000004</v>
      </c>
      <c r="J44" s="258" t="s">
        <v>5</v>
      </c>
      <c r="K44" s="303">
        <v>7776.8246900000004</v>
      </c>
      <c r="N44" s="328"/>
      <c r="O44" s="328"/>
      <c r="P44" s="254"/>
      <c r="Q44" s="328"/>
      <c r="R44" s="254"/>
    </row>
    <row r="45" spans="1:18" ht="5.25" customHeight="1">
      <c r="A45" s="16"/>
      <c r="B45" s="16"/>
      <c r="C45" s="16"/>
      <c r="D45" s="16"/>
      <c r="E45" s="16"/>
      <c r="F45" s="31"/>
      <c r="G45" s="259"/>
      <c r="H45" s="31"/>
      <c r="I45" s="31"/>
      <c r="J45" s="259"/>
      <c r="K45" s="31"/>
      <c r="N45" s="328"/>
      <c r="O45" s="328"/>
      <c r="P45" s="254"/>
      <c r="Q45" s="328"/>
      <c r="R45" s="254"/>
    </row>
    <row r="46" spans="1:18" ht="6" customHeight="1">
      <c r="B46" s="18"/>
      <c r="C46" s="18"/>
      <c r="D46" s="18"/>
      <c r="E46" s="18"/>
      <c r="F46" s="29"/>
      <c r="G46" s="250"/>
      <c r="H46" s="29"/>
      <c r="I46" s="29"/>
      <c r="J46" s="250"/>
      <c r="K46" s="29"/>
      <c r="N46" s="328"/>
      <c r="O46" s="328"/>
      <c r="P46" s="254"/>
      <c r="Q46" s="328"/>
      <c r="R46" s="254"/>
    </row>
    <row r="47" spans="1:18" ht="11.25" customHeight="1">
      <c r="A47" s="8" t="s">
        <v>3</v>
      </c>
      <c r="F47" s="255">
        <v>333791.93300000002</v>
      </c>
      <c r="G47" s="256" t="s">
        <v>5</v>
      </c>
      <c r="H47" s="257">
        <v>20927.114000000001</v>
      </c>
      <c r="I47" s="255">
        <v>367309</v>
      </c>
      <c r="J47" s="256" t="s">
        <v>5</v>
      </c>
      <c r="K47" s="255">
        <v>18181.190589999998</v>
      </c>
      <c r="N47" s="328"/>
      <c r="O47" s="328"/>
      <c r="P47" s="21"/>
      <c r="Q47" s="328"/>
      <c r="R47" s="22"/>
    </row>
    <row r="48" spans="1:18" ht="6" customHeight="1">
      <c r="B48" s="23"/>
      <c r="C48" s="23"/>
      <c r="D48" s="23"/>
      <c r="E48" s="23"/>
      <c r="F48" s="29"/>
      <c r="G48" s="250"/>
      <c r="H48" s="29"/>
      <c r="I48" s="29"/>
      <c r="J48" s="250"/>
      <c r="K48" s="29"/>
      <c r="N48" s="328"/>
      <c r="O48" s="328"/>
      <c r="P48" s="254"/>
      <c r="Q48" s="328"/>
      <c r="R48" s="254"/>
    </row>
    <row r="49" spans="1:18" ht="11.25" customHeight="1">
      <c r="A49" s="8" t="s">
        <v>4</v>
      </c>
      <c r="F49" s="255">
        <v>328796.31800000003</v>
      </c>
      <c r="G49" s="256" t="s">
        <v>5</v>
      </c>
      <c r="H49" s="257">
        <v>20928.240000000002</v>
      </c>
      <c r="I49" s="255">
        <v>360595</v>
      </c>
      <c r="J49" s="256" t="s">
        <v>5</v>
      </c>
      <c r="K49" s="255">
        <v>18196</v>
      </c>
      <c r="N49" s="262"/>
      <c r="O49" s="262"/>
      <c r="P49" s="21"/>
      <c r="Q49" s="262"/>
      <c r="R49" s="21"/>
    </row>
    <row r="50" spans="1:18" ht="10.5" customHeight="1">
      <c r="B50" s="18" t="s">
        <v>6</v>
      </c>
      <c r="C50" s="18"/>
      <c r="D50" s="18"/>
      <c r="E50" s="18"/>
      <c r="F50" s="29"/>
      <c r="G50" s="250"/>
      <c r="H50" s="29"/>
      <c r="I50" s="29"/>
      <c r="J50" s="250"/>
      <c r="K50" s="29"/>
      <c r="N50" s="328"/>
      <c r="O50" s="328"/>
      <c r="P50" s="254"/>
      <c r="Q50" s="328"/>
      <c r="R50" s="254"/>
    </row>
    <row r="51" spans="1:18" ht="10.5" customHeight="1">
      <c r="B51" s="18" t="s">
        <v>1</v>
      </c>
      <c r="C51" s="18"/>
      <c r="D51" s="18"/>
      <c r="E51" s="18"/>
      <c r="F51" s="251">
        <v>296230.201</v>
      </c>
      <c r="G51" s="256" t="s">
        <v>5</v>
      </c>
      <c r="H51" s="252">
        <v>17921.375</v>
      </c>
      <c r="I51" s="251">
        <v>327799</v>
      </c>
      <c r="J51" s="256" t="s">
        <v>5</v>
      </c>
      <c r="K51" s="251">
        <v>17227</v>
      </c>
      <c r="N51" s="328"/>
      <c r="O51" s="328"/>
      <c r="P51" s="24"/>
      <c r="Q51" s="328"/>
      <c r="R51" s="24"/>
    </row>
    <row r="52" spans="1:18" ht="10.5" customHeight="1">
      <c r="B52" s="18" t="s">
        <v>2</v>
      </c>
      <c r="C52" s="18"/>
      <c r="D52" s="18"/>
      <c r="E52" s="18"/>
      <c r="F52" s="251">
        <v>32566.117999999999</v>
      </c>
      <c r="G52" s="256" t="s">
        <v>5</v>
      </c>
      <c r="H52" s="252">
        <v>11463.683999999999</v>
      </c>
      <c r="I52" s="251">
        <v>32796</v>
      </c>
      <c r="J52" s="256" t="s">
        <v>5</v>
      </c>
      <c r="K52" s="251">
        <v>7036</v>
      </c>
      <c r="N52" s="328"/>
      <c r="O52" s="328"/>
      <c r="P52" s="24"/>
      <c r="Q52" s="328"/>
      <c r="R52" s="24"/>
    </row>
    <row r="53" spans="1:18" ht="6" customHeight="1">
      <c r="B53" s="8"/>
      <c r="C53" s="8"/>
      <c r="D53" s="8"/>
      <c r="E53" s="8"/>
      <c r="F53" s="29"/>
      <c r="G53" s="250"/>
      <c r="H53" s="29"/>
      <c r="I53" s="29"/>
      <c r="J53" s="250"/>
      <c r="K53" s="29"/>
      <c r="N53" s="328"/>
      <c r="O53" s="328"/>
      <c r="P53" s="254"/>
      <c r="Q53" s="328"/>
      <c r="R53" s="254"/>
    </row>
    <row r="54" spans="1:18" ht="11.25" customHeight="1">
      <c r="A54" s="8" t="s">
        <v>7</v>
      </c>
      <c r="F54" s="255">
        <v>4995.6149999999998</v>
      </c>
      <c r="G54" s="256" t="s">
        <v>5</v>
      </c>
      <c r="H54" s="257">
        <v>608.21400000000006</v>
      </c>
      <c r="I54" s="255">
        <v>6713</v>
      </c>
      <c r="J54" s="256" t="s">
        <v>5</v>
      </c>
      <c r="K54" s="255">
        <v>767</v>
      </c>
      <c r="N54" s="328"/>
      <c r="O54" s="328"/>
      <c r="P54" s="21"/>
      <c r="Q54" s="328"/>
      <c r="R54" s="21"/>
    </row>
    <row r="55" spans="1:18" ht="10.5" customHeight="1">
      <c r="B55" s="18" t="s">
        <v>6</v>
      </c>
      <c r="C55" s="18"/>
      <c r="D55" s="18"/>
      <c r="E55" s="18"/>
      <c r="F55" s="29"/>
      <c r="G55" s="250"/>
      <c r="H55" s="29"/>
      <c r="I55" s="29"/>
      <c r="J55" s="250"/>
      <c r="K55" s="29"/>
      <c r="N55" s="328"/>
      <c r="O55" s="328"/>
      <c r="P55" s="254"/>
      <c r="Q55" s="328"/>
      <c r="R55" s="254"/>
    </row>
    <row r="56" spans="1:18" ht="10.5" customHeight="1">
      <c r="B56" s="18" t="s">
        <v>8</v>
      </c>
      <c r="C56" s="18"/>
      <c r="D56" s="18"/>
      <c r="E56" s="18"/>
      <c r="F56" s="251">
        <v>2705.6509999999998</v>
      </c>
      <c r="G56" s="256" t="s">
        <v>5</v>
      </c>
      <c r="H56" s="252">
        <v>427.94600000000003</v>
      </c>
      <c r="I56" s="251">
        <v>3453</v>
      </c>
      <c r="J56" s="256" t="s">
        <v>5</v>
      </c>
      <c r="K56" s="251">
        <v>514</v>
      </c>
      <c r="N56" s="328"/>
      <c r="O56" s="328"/>
      <c r="P56" s="24"/>
      <c r="Q56" s="328"/>
      <c r="R56" s="22"/>
    </row>
    <row r="57" spans="1:18" ht="10.5" customHeight="1">
      <c r="B57" s="18" t="s">
        <v>9</v>
      </c>
      <c r="C57" s="18"/>
      <c r="D57" s="18"/>
      <c r="E57" s="18"/>
      <c r="F57" s="263">
        <v>1710.268</v>
      </c>
      <c r="G57" s="256" t="s">
        <v>5</v>
      </c>
      <c r="H57" s="264">
        <v>253.08</v>
      </c>
      <c r="I57" s="263">
        <v>2357</v>
      </c>
      <c r="J57" s="256" t="s">
        <v>5</v>
      </c>
      <c r="K57" s="263">
        <v>385</v>
      </c>
      <c r="N57" s="328"/>
      <c r="O57" s="328"/>
      <c r="P57" s="24"/>
      <c r="Q57" s="328"/>
      <c r="R57" s="22"/>
    </row>
    <row r="58" spans="1:18" ht="10.5" customHeight="1">
      <c r="B58" s="18" t="s">
        <v>10</v>
      </c>
      <c r="C58" s="18"/>
      <c r="D58" s="18"/>
      <c r="E58" s="18"/>
      <c r="F58" s="263">
        <v>327.75599999999997</v>
      </c>
      <c r="G58" s="256" t="s">
        <v>5</v>
      </c>
      <c r="H58" s="264">
        <v>117.42400000000001</v>
      </c>
      <c r="I58" s="263">
        <v>444</v>
      </c>
      <c r="J58" s="256" t="s">
        <v>5</v>
      </c>
      <c r="K58" s="263">
        <v>107</v>
      </c>
      <c r="N58" s="328"/>
      <c r="O58" s="328"/>
      <c r="P58" s="22"/>
      <c r="Q58" s="328"/>
      <c r="R58" s="22"/>
    </row>
    <row r="59" spans="1:18" ht="10.5" customHeight="1">
      <c r="B59" s="18" t="s">
        <v>11</v>
      </c>
      <c r="C59" s="18"/>
      <c r="D59" s="18"/>
      <c r="E59" s="18"/>
      <c r="F59" s="263">
        <v>251.93899999999999</v>
      </c>
      <c r="G59" s="256" t="s">
        <v>5</v>
      </c>
      <c r="H59" s="264">
        <v>94.921999999999997</v>
      </c>
      <c r="I59" s="263">
        <v>460</v>
      </c>
      <c r="J59" s="256" t="s">
        <v>5</v>
      </c>
      <c r="K59" s="263">
        <v>96</v>
      </c>
      <c r="N59" s="328"/>
      <c r="O59" s="328"/>
      <c r="P59" s="22"/>
      <c r="Q59" s="328"/>
      <c r="R59" s="22"/>
    </row>
    <row r="60" spans="1:18" ht="5.25" customHeight="1">
      <c r="A60" s="16"/>
      <c r="B60" s="16"/>
      <c r="C60" s="16"/>
      <c r="D60" s="16"/>
      <c r="E60" s="16"/>
      <c r="F60" s="17"/>
      <c r="G60" s="259"/>
      <c r="H60" s="17"/>
      <c r="I60" s="17"/>
      <c r="J60" s="259"/>
      <c r="K60" s="17"/>
      <c r="N60" s="328"/>
      <c r="O60" s="328"/>
      <c r="P60" s="22"/>
      <c r="Q60" s="328"/>
      <c r="R60" s="22"/>
    </row>
    <row r="61" spans="1:18" ht="6" customHeight="1">
      <c r="B61" s="8"/>
      <c r="C61" s="8"/>
      <c r="D61" s="8"/>
      <c r="E61" s="8"/>
      <c r="F61" s="14"/>
      <c r="G61" s="250"/>
      <c r="H61" s="11"/>
      <c r="I61" s="14"/>
      <c r="J61" s="250"/>
      <c r="K61" s="11"/>
      <c r="N61" s="328"/>
      <c r="O61" s="328"/>
      <c r="P61" s="254"/>
      <c r="Q61" s="328"/>
      <c r="R61" s="254"/>
    </row>
    <row r="62" spans="1:18" ht="11.25" customHeight="1">
      <c r="A62" s="8" t="s">
        <v>135</v>
      </c>
      <c r="F62" s="265">
        <v>35041.093000000001</v>
      </c>
      <c r="G62" s="256" t="s">
        <v>5</v>
      </c>
      <c r="H62" s="266">
        <v>1674.346</v>
      </c>
      <c r="I62" s="265">
        <v>42367</v>
      </c>
      <c r="J62" s="256" t="s">
        <v>5</v>
      </c>
      <c r="K62" s="265">
        <v>1323</v>
      </c>
      <c r="P62" s="12"/>
      <c r="R62" s="6"/>
    </row>
    <row r="63" spans="1:18" ht="6" customHeight="1">
      <c r="B63" s="8"/>
      <c r="C63" s="8"/>
      <c r="D63" s="8"/>
      <c r="E63" s="8"/>
      <c r="F63" s="11"/>
      <c r="G63" s="250"/>
      <c r="H63" s="11"/>
      <c r="I63" s="11"/>
      <c r="J63" s="250"/>
      <c r="K63" s="11"/>
      <c r="P63" s="130"/>
      <c r="R63" s="130"/>
    </row>
    <row r="64" spans="1:18" ht="11.25" customHeight="1">
      <c r="A64" s="8" t="s">
        <v>4</v>
      </c>
      <c r="F64" s="265">
        <v>32117.695</v>
      </c>
      <c r="G64" s="256" t="s">
        <v>5</v>
      </c>
      <c r="H64" s="266">
        <v>1660.36</v>
      </c>
      <c r="I64" s="265">
        <v>37934</v>
      </c>
      <c r="J64" s="256" t="s">
        <v>5</v>
      </c>
      <c r="K64" s="265">
        <v>1320</v>
      </c>
      <c r="P64" s="12"/>
      <c r="R64" s="12"/>
    </row>
    <row r="65" spans="1:18" ht="10.5" customHeight="1">
      <c r="B65" s="18" t="s">
        <v>6</v>
      </c>
      <c r="C65" s="18"/>
      <c r="D65" s="18"/>
      <c r="E65" s="18"/>
      <c r="F65" s="11"/>
      <c r="G65" s="250"/>
      <c r="H65" s="11"/>
      <c r="I65" s="11"/>
      <c r="J65" s="250"/>
      <c r="K65" s="11"/>
      <c r="P65" s="130"/>
      <c r="R65" s="130"/>
    </row>
    <row r="66" spans="1:18" ht="10.5" customHeight="1">
      <c r="B66" s="18" t="s">
        <v>1</v>
      </c>
      <c r="C66" s="18"/>
      <c r="D66" s="18"/>
      <c r="E66" s="18"/>
      <c r="F66" s="263">
        <v>30184.601999999999</v>
      </c>
      <c r="G66" s="256" t="s">
        <v>5</v>
      </c>
      <c r="H66" s="264">
        <v>1651.155</v>
      </c>
      <c r="I66" s="263">
        <v>35489</v>
      </c>
      <c r="J66" s="256" t="s">
        <v>5</v>
      </c>
      <c r="K66" s="263">
        <v>1294</v>
      </c>
      <c r="P66" s="15"/>
      <c r="R66" s="15"/>
    </row>
    <row r="67" spans="1:18" ht="10.5" customHeight="1">
      <c r="B67" s="18" t="s">
        <v>2</v>
      </c>
      <c r="C67" s="18"/>
      <c r="D67" s="18"/>
      <c r="E67" s="18"/>
      <c r="F67" s="263">
        <v>1933.0930000000001</v>
      </c>
      <c r="G67" s="256" t="s">
        <v>5</v>
      </c>
      <c r="H67" s="264">
        <v>306.61</v>
      </c>
      <c r="I67" s="263">
        <v>2444</v>
      </c>
      <c r="J67" s="256" t="s">
        <v>5</v>
      </c>
      <c r="K67" s="263">
        <v>407</v>
      </c>
      <c r="P67" s="15"/>
      <c r="R67" s="6"/>
    </row>
    <row r="68" spans="1:18" ht="6" customHeight="1">
      <c r="B68" s="8"/>
      <c r="C68" s="8"/>
      <c r="D68" s="8"/>
      <c r="E68" s="8"/>
      <c r="F68" s="11"/>
      <c r="G68" s="250"/>
      <c r="H68" s="11"/>
      <c r="I68" s="11"/>
      <c r="J68" s="250"/>
      <c r="K68" s="11"/>
      <c r="P68" s="130"/>
      <c r="R68" s="130"/>
    </row>
    <row r="69" spans="1:18" ht="11.25" customHeight="1">
      <c r="A69" s="8" t="s">
        <v>7</v>
      </c>
      <c r="F69" s="265">
        <v>2923.3980000000001</v>
      </c>
      <c r="G69" s="256" t="s">
        <v>5</v>
      </c>
      <c r="H69" s="266">
        <v>320.43299999999999</v>
      </c>
      <c r="I69" s="265">
        <v>4433</v>
      </c>
      <c r="J69" s="256" t="s">
        <v>5</v>
      </c>
      <c r="K69" s="265">
        <v>424</v>
      </c>
      <c r="P69" s="12"/>
      <c r="R69" s="5"/>
    </row>
    <row r="70" spans="1:18" ht="10.5" customHeight="1">
      <c r="B70" s="18" t="s">
        <v>6</v>
      </c>
      <c r="C70" s="18"/>
      <c r="D70" s="18"/>
      <c r="E70" s="18"/>
      <c r="F70" s="11"/>
      <c r="G70" s="250"/>
      <c r="H70" s="11"/>
      <c r="I70" s="11"/>
      <c r="J70" s="250"/>
      <c r="K70" s="11"/>
      <c r="P70" s="130"/>
      <c r="R70" s="130"/>
    </row>
    <row r="71" spans="1:18" ht="10.5" customHeight="1">
      <c r="B71" s="18" t="s">
        <v>8</v>
      </c>
      <c r="C71" s="18"/>
      <c r="D71" s="18"/>
      <c r="E71" s="18"/>
      <c r="F71" s="263">
        <v>1417.4469999999999</v>
      </c>
      <c r="G71" s="256" t="s">
        <v>5</v>
      </c>
      <c r="H71" s="264">
        <v>183.66399999999999</v>
      </c>
      <c r="I71" s="263">
        <v>2002</v>
      </c>
      <c r="J71" s="256" t="s">
        <v>5</v>
      </c>
      <c r="K71" s="263">
        <v>243</v>
      </c>
      <c r="P71" s="15"/>
      <c r="R71" s="6"/>
    </row>
    <row r="72" spans="1:18" ht="10.5" customHeight="1">
      <c r="B72" s="18" t="s">
        <v>9</v>
      </c>
      <c r="C72" s="18"/>
      <c r="D72" s="18"/>
      <c r="E72" s="18"/>
      <c r="F72" s="263">
        <v>1099.1510000000001</v>
      </c>
      <c r="G72" s="256" t="s">
        <v>5</v>
      </c>
      <c r="H72" s="264">
        <v>153.268</v>
      </c>
      <c r="I72" s="263">
        <v>1627</v>
      </c>
      <c r="J72" s="256" t="s">
        <v>5</v>
      </c>
      <c r="K72" s="263">
        <v>216</v>
      </c>
      <c r="P72" s="15"/>
      <c r="R72" s="6"/>
    </row>
    <row r="73" spans="1:18" ht="10.5" customHeight="1">
      <c r="B73" s="18" t="s">
        <v>10</v>
      </c>
      <c r="C73" s="18"/>
      <c r="D73" s="18"/>
      <c r="E73" s="18"/>
      <c r="F73" s="263">
        <v>155.70599999999999</v>
      </c>
      <c r="G73" s="256" t="s">
        <v>5</v>
      </c>
      <c r="H73" s="264">
        <v>51.274999999999999</v>
      </c>
      <c r="I73" s="263">
        <v>222</v>
      </c>
      <c r="J73" s="256" t="s">
        <v>5</v>
      </c>
      <c r="K73" s="263">
        <v>79</v>
      </c>
      <c r="P73" s="6"/>
      <c r="R73" s="6"/>
    </row>
    <row r="74" spans="1:18" ht="10.5" customHeight="1">
      <c r="B74" s="18" t="s">
        <v>11</v>
      </c>
      <c r="C74" s="18"/>
      <c r="D74" s="18"/>
      <c r="E74" s="18"/>
      <c r="F74" s="263">
        <v>251.095</v>
      </c>
      <c r="G74" s="256" t="s">
        <v>5</v>
      </c>
      <c r="H74" s="264">
        <v>90.138999999999996</v>
      </c>
      <c r="I74" s="263">
        <v>582</v>
      </c>
      <c r="J74" s="256" t="s">
        <v>5</v>
      </c>
      <c r="K74" s="263">
        <v>128</v>
      </c>
      <c r="P74" s="6"/>
      <c r="R74" s="6"/>
    </row>
    <row r="75" spans="1:18" ht="5.25" customHeight="1">
      <c r="A75" s="16"/>
      <c r="B75" s="16"/>
      <c r="C75" s="16"/>
      <c r="D75" s="16"/>
      <c r="E75" s="16"/>
      <c r="F75" s="17"/>
      <c r="G75" s="259"/>
      <c r="H75" s="17"/>
      <c r="I75" s="17"/>
      <c r="J75" s="259"/>
      <c r="K75" s="17"/>
      <c r="P75" s="6"/>
      <c r="R75" s="6"/>
    </row>
    <row r="76" spans="1:18" ht="6" customHeight="1">
      <c r="B76" s="18"/>
      <c r="C76" s="18"/>
      <c r="D76" s="18"/>
      <c r="E76" s="18"/>
      <c r="F76" s="11"/>
      <c r="G76" s="250"/>
      <c r="H76" s="11"/>
      <c r="I76" s="11"/>
      <c r="J76" s="250"/>
      <c r="K76" s="11"/>
      <c r="P76" s="130"/>
      <c r="R76" s="130"/>
    </row>
    <row r="77" spans="1:18" ht="11.25" customHeight="1">
      <c r="A77" s="8" t="s">
        <v>12</v>
      </c>
      <c r="F77" s="265">
        <v>10328.212</v>
      </c>
      <c r="G77" s="256" t="s">
        <v>5</v>
      </c>
      <c r="H77" s="266">
        <v>1915.5830000000001</v>
      </c>
      <c r="I77" s="265">
        <v>11409</v>
      </c>
      <c r="J77" s="256" t="s">
        <v>5</v>
      </c>
      <c r="K77" s="265">
        <v>2231</v>
      </c>
      <c r="P77" s="12"/>
      <c r="R77" s="12"/>
    </row>
    <row r="78" spans="1:18" ht="10.5" customHeight="1">
      <c r="A78" s="8"/>
      <c r="B78" s="18" t="s">
        <v>6</v>
      </c>
      <c r="C78" s="18"/>
      <c r="D78" s="18"/>
      <c r="E78" s="18"/>
      <c r="F78" s="265"/>
      <c r="G78" s="256"/>
      <c r="H78" s="266"/>
      <c r="I78" s="265"/>
      <c r="J78" s="256"/>
      <c r="K78" s="265"/>
      <c r="P78" s="12"/>
      <c r="R78" s="12"/>
    </row>
    <row r="79" spans="1:18" ht="10.5" customHeight="1">
      <c r="A79" s="8"/>
      <c r="B79" s="18" t="s">
        <v>176</v>
      </c>
      <c r="C79" s="18"/>
      <c r="D79" s="18"/>
      <c r="E79" s="18"/>
      <c r="F79" s="263">
        <v>10188.216</v>
      </c>
      <c r="G79" s="256" t="s">
        <v>5</v>
      </c>
      <c r="H79" s="264">
        <v>1912.164</v>
      </c>
      <c r="I79" s="303">
        <v>11224.208490000001</v>
      </c>
      <c r="J79" s="256" t="s">
        <v>5</v>
      </c>
      <c r="K79" s="303">
        <v>2223.2951699999999</v>
      </c>
      <c r="P79" s="12"/>
      <c r="R79" s="12"/>
    </row>
    <row r="80" spans="1:18" ht="10.5" customHeight="1">
      <c r="A80" s="8"/>
      <c r="B80" s="18" t="s">
        <v>177</v>
      </c>
      <c r="C80" s="18"/>
      <c r="D80" s="18"/>
      <c r="E80" s="18"/>
      <c r="F80" s="263">
        <v>139.99600000000001</v>
      </c>
      <c r="G80" s="256" t="s">
        <v>5</v>
      </c>
      <c r="H80" s="264">
        <v>86.936000000000007</v>
      </c>
      <c r="I80" s="303">
        <v>185.00450000000001</v>
      </c>
      <c r="J80" s="256" t="s">
        <v>5</v>
      </c>
      <c r="K80" s="303">
        <v>116.54757000000001</v>
      </c>
      <c r="P80" s="12"/>
      <c r="R80" s="12"/>
    </row>
    <row r="81" spans="1:18" ht="6" customHeight="1">
      <c r="A81" s="8"/>
      <c r="F81" s="265"/>
      <c r="G81" s="256"/>
      <c r="H81" s="266"/>
      <c r="I81" s="265"/>
      <c r="J81" s="256"/>
      <c r="K81" s="265"/>
      <c r="P81" s="12"/>
      <c r="R81" s="12"/>
    </row>
    <row r="82" spans="1:18" ht="11.25" customHeight="1">
      <c r="A82" s="8" t="s">
        <v>13</v>
      </c>
      <c r="F82" s="265">
        <v>1413.24</v>
      </c>
      <c r="G82" s="256" t="s">
        <v>5</v>
      </c>
      <c r="H82" s="266">
        <v>223.506</v>
      </c>
      <c r="I82" s="265">
        <v>1568.6928700000001</v>
      </c>
      <c r="J82" s="256" t="s">
        <v>5</v>
      </c>
      <c r="K82" s="265">
        <v>262.24720000000002</v>
      </c>
      <c r="P82" s="12"/>
      <c r="R82" s="5"/>
    </row>
    <row r="83" spans="1:18" ht="10.5" customHeight="1">
      <c r="A83" s="8"/>
      <c r="B83" s="18" t="s">
        <v>6</v>
      </c>
      <c r="C83" s="18"/>
      <c r="D83" s="18"/>
      <c r="E83" s="18"/>
      <c r="F83" s="265"/>
      <c r="G83" s="256"/>
      <c r="H83" s="266"/>
      <c r="I83" s="265"/>
      <c r="J83" s="256"/>
      <c r="K83" s="265"/>
      <c r="P83" s="12"/>
      <c r="R83" s="5"/>
    </row>
    <row r="84" spans="1:18" ht="10.5" customHeight="1">
      <c r="A84" s="8"/>
      <c r="B84" s="18" t="s">
        <v>176</v>
      </c>
      <c r="C84" s="18"/>
      <c r="D84" s="18"/>
      <c r="E84" s="18"/>
      <c r="F84" s="263">
        <v>1341.7239999999999</v>
      </c>
      <c r="G84" s="256" t="s">
        <v>5</v>
      </c>
      <c r="H84" s="264">
        <v>217.24600000000001</v>
      </c>
      <c r="I84" s="263">
        <v>1486.3149900000001</v>
      </c>
      <c r="J84" s="256" t="s">
        <v>5</v>
      </c>
      <c r="K84" s="263">
        <v>253.66927999999999</v>
      </c>
      <c r="P84" s="12"/>
      <c r="R84" s="5"/>
    </row>
    <row r="85" spans="1:18" ht="10.5" customHeight="1">
      <c r="A85" s="8"/>
      <c r="B85" s="18" t="s">
        <v>177</v>
      </c>
      <c r="C85" s="18"/>
      <c r="D85" s="18"/>
      <c r="E85" s="18"/>
      <c r="F85" s="263">
        <v>71.516999999999996</v>
      </c>
      <c r="G85" s="256" t="s">
        <v>5</v>
      </c>
      <c r="H85" s="264">
        <v>47.277000000000001</v>
      </c>
      <c r="I85" s="263">
        <v>82.377880000000005</v>
      </c>
      <c r="J85" s="256" t="s">
        <v>5</v>
      </c>
      <c r="K85" s="263">
        <v>47.282849999999996</v>
      </c>
      <c r="P85" s="12"/>
      <c r="R85" s="5"/>
    </row>
    <row r="86" spans="1:18" ht="4.5" customHeight="1" thickBot="1">
      <c r="A86" s="25"/>
      <c r="B86" s="25"/>
      <c r="C86" s="25"/>
      <c r="D86" s="25"/>
      <c r="E86" s="25"/>
      <c r="F86" s="26"/>
      <c r="G86" s="267"/>
      <c r="H86" s="26"/>
      <c r="I86" s="26"/>
      <c r="J86" s="267"/>
      <c r="K86" s="26"/>
    </row>
    <row r="87" spans="1:18" ht="13.5" thickTop="1"/>
  </sheetData>
  <phoneticPr fontId="18"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dimension ref="A1:T42"/>
  <sheetViews>
    <sheetView zoomScaleNormal="100" workbookViewId="0">
      <selection activeCell="A5" sqref="A5"/>
    </sheetView>
  </sheetViews>
  <sheetFormatPr defaultRowHeight="12.75"/>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140625" style="1" customWidth="1"/>
    <col min="12" max="12" width="4.285156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140625" style="1" customWidth="1"/>
    <col min="20" max="20" width="4.28515625" style="1" customWidth="1"/>
    <col min="21" max="16384" width="9.140625" style="1"/>
  </cols>
  <sheetData>
    <row r="1" spans="1:20" ht="6.75" customHeight="1"/>
    <row r="2" spans="1:20" ht="15" customHeight="1">
      <c r="A2" s="193" t="s">
        <v>363</v>
      </c>
      <c r="B2" s="20"/>
      <c r="C2" s="20"/>
      <c r="D2" s="20"/>
      <c r="E2" s="20"/>
      <c r="F2" s="20"/>
      <c r="G2" s="20"/>
      <c r="H2" s="20"/>
      <c r="I2" s="20"/>
      <c r="J2" s="20"/>
      <c r="K2" s="20"/>
      <c r="L2" s="20"/>
      <c r="N2" s="20"/>
      <c r="O2" s="20"/>
      <c r="P2" s="20"/>
      <c r="Q2" s="20"/>
      <c r="R2" s="20"/>
      <c r="S2" s="20"/>
      <c r="T2" s="20"/>
    </row>
    <row r="3" spans="1:20" s="20" customFormat="1">
      <c r="A3" s="193" t="s">
        <v>316</v>
      </c>
    </row>
    <row r="4" spans="1:20">
      <c r="A4" s="198" t="s">
        <v>364</v>
      </c>
      <c r="B4" s="20"/>
      <c r="C4" s="20"/>
      <c r="D4" s="20"/>
      <c r="E4" s="20"/>
      <c r="F4" s="20"/>
      <c r="G4" s="20"/>
      <c r="H4" s="20"/>
      <c r="I4" s="20"/>
      <c r="J4" s="20"/>
      <c r="K4" s="20"/>
      <c r="L4" s="20"/>
      <c r="M4" s="20"/>
      <c r="N4" s="20"/>
      <c r="O4" s="20"/>
      <c r="P4" s="20"/>
      <c r="Q4" s="20"/>
      <c r="R4" s="20"/>
      <c r="S4" s="20"/>
      <c r="T4" s="20"/>
    </row>
    <row r="5" spans="1:20" ht="13.5" thickBot="1">
      <c r="A5" s="299" t="s">
        <v>317</v>
      </c>
      <c r="B5" s="45"/>
      <c r="C5" s="45"/>
      <c r="D5" s="45"/>
      <c r="E5" s="45"/>
      <c r="F5" s="45"/>
      <c r="G5" s="45"/>
      <c r="H5" s="45"/>
      <c r="I5" s="45"/>
      <c r="J5" s="45"/>
      <c r="K5" s="45"/>
      <c r="L5" s="45"/>
      <c r="M5" s="45"/>
      <c r="N5" s="45"/>
      <c r="O5" s="45"/>
      <c r="P5" s="45"/>
      <c r="Q5" s="45"/>
      <c r="R5" s="45"/>
      <c r="S5" s="45"/>
      <c r="T5" s="45"/>
    </row>
    <row r="6" spans="1:20" ht="14.25" customHeight="1">
      <c r="A6" s="36" t="s">
        <v>56</v>
      </c>
      <c r="B6" s="36" t="s">
        <v>154</v>
      </c>
      <c r="C6" s="36"/>
      <c r="D6" s="36"/>
      <c r="E6" s="36"/>
      <c r="F6" s="338" t="s">
        <v>233</v>
      </c>
      <c r="G6" s="338"/>
      <c r="H6" s="338"/>
      <c r="I6" s="338"/>
      <c r="J6" s="338"/>
      <c r="K6" s="338"/>
      <c r="L6" s="338"/>
      <c r="N6" s="338" t="s">
        <v>161</v>
      </c>
      <c r="O6" s="338"/>
      <c r="P6" s="338"/>
      <c r="Q6" s="338"/>
      <c r="R6" s="338"/>
      <c r="S6" s="338"/>
      <c r="T6" s="338"/>
    </row>
    <row r="7" spans="1:20" ht="13.5" customHeight="1">
      <c r="A7" s="36"/>
      <c r="B7" s="36"/>
      <c r="C7" s="36"/>
      <c r="D7" s="36"/>
      <c r="E7" s="36"/>
      <c r="F7" s="370" t="s">
        <v>8</v>
      </c>
      <c r="G7" s="370"/>
      <c r="H7" s="370"/>
      <c r="I7" s="139"/>
      <c r="J7" s="370" t="s">
        <v>9</v>
      </c>
      <c r="K7" s="370"/>
      <c r="L7" s="370"/>
      <c r="N7" s="370" t="s">
        <v>8</v>
      </c>
      <c r="O7" s="370"/>
      <c r="P7" s="370"/>
      <c r="Q7" s="139"/>
      <c r="R7" s="370" t="s">
        <v>9</v>
      </c>
      <c r="S7" s="370"/>
      <c r="T7" s="370"/>
    </row>
    <row r="8" spans="1:20" ht="13.5" customHeight="1" thickBot="1">
      <c r="A8" s="54"/>
      <c r="B8" s="54"/>
      <c r="C8" s="54"/>
      <c r="D8" s="54"/>
      <c r="E8" s="54"/>
      <c r="F8" s="28" t="s">
        <v>24</v>
      </c>
      <c r="G8" s="350" t="s">
        <v>136</v>
      </c>
      <c r="H8" s="350"/>
      <c r="I8" s="28"/>
      <c r="J8" s="28" t="s">
        <v>24</v>
      </c>
      <c r="K8" s="350" t="s">
        <v>171</v>
      </c>
      <c r="L8" s="350"/>
      <c r="M8" s="45"/>
      <c r="N8" s="28" t="s">
        <v>24</v>
      </c>
      <c r="O8" s="350" t="s">
        <v>136</v>
      </c>
      <c r="P8" s="350"/>
      <c r="Q8" s="28"/>
      <c r="R8" s="28" t="s">
        <v>24</v>
      </c>
      <c r="S8" s="350" t="s">
        <v>171</v>
      </c>
      <c r="T8" s="350"/>
    </row>
    <row r="9" spans="1:20" ht="12" customHeight="1">
      <c r="A9" s="64"/>
      <c r="B9" s="64"/>
      <c r="C9" s="64"/>
      <c r="D9" s="64"/>
      <c r="E9" s="64"/>
      <c r="F9" s="104"/>
      <c r="G9" s="104"/>
      <c r="H9" s="104"/>
      <c r="I9" s="104"/>
      <c r="J9" s="104"/>
      <c r="K9" s="104"/>
      <c r="L9" s="104"/>
      <c r="N9" s="104"/>
      <c r="O9" s="104"/>
      <c r="P9" s="104"/>
      <c r="Q9" s="104"/>
      <c r="R9" s="104"/>
      <c r="S9" s="104"/>
      <c r="T9" s="104"/>
    </row>
    <row r="10" spans="1:20" ht="12" hidden="1" customHeight="1">
      <c r="A10" s="64"/>
      <c r="B10" s="64"/>
      <c r="C10" s="64"/>
      <c r="D10" s="64"/>
      <c r="E10" s="64"/>
      <c r="F10" s="104"/>
      <c r="G10" s="104"/>
      <c r="H10" s="104"/>
      <c r="I10" s="104"/>
      <c r="J10" s="104"/>
      <c r="K10" s="104"/>
      <c r="L10" s="104"/>
      <c r="N10" s="104"/>
      <c r="O10" s="104"/>
      <c r="P10" s="104"/>
      <c r="Q10" s="104"/>
      <c r="R10" s="104"/>
      <c r="S10" s="104"/>
      <c r="T10" s="104"/>
    </row>
    <row r="11" spans="1:20" ht="12" customHeight="1">
      <c r="A11" s="354" t="s">
        <v>24</v>
      </c>
      <c r="B11" s="354"/>
      <c r="C11" s="36"/>
      <c r="D11" s="36"/>
      <c r="E11" s="36"/>
      <c r="F11" s="71">
        <v>2705.6509999999998</v>
      </c>
      <c r="G11" s="51" t="s">
        <v>5</v>
      </c>
      <c r="H11" s="71">
        <v>427.94600000000003</v>
      </c>
      <c r="I11" s="1" t="s">
        <v>296</v>
      </c>
      <c r="J11" s="71">
        <v>1710.268</v>
      </c>
      <c r="K11" s="51" t="s">
        <v>5</v>
      </c>
      <c r="L11" s="71">
        <v>253.08</v>
      </c>
      <c r="M11" s="1" t="s">
        <v>296</v>
      </c>
      <c r="N11" s="71">
        <v>1417.4469999999999</v>
      </c>
      <c r="O11" s="51" t="s">
        <v>5</v>
      </c>
      <c r="P11" s="71">
        <v>183.66399999999999</v>
      </c>
      <c r="Q11" s="1" t="s">
        <v>296</v>
      </c>
      <c r="R11" s="71">
        <v>1099.1510000000001</v>
      </c>
      <c r="S11" s="51" t="s">
        <v>5</v>
      </c>
      <c r="T11" s="71">
        <v>153.268</v>
      </c>
    </row>
    <row r="12" spans="1:20" ht="12" customHeight="1">
      <c r="A12" s="64"/>
      <c r="B12" s="64"/>
      <c r="C12" s="64"/>
      <c r="D12" s="64"/>
      <c r="E12" s="64"/>
      <c r="F12" s="104"/>
      <c r="G12" s="61"/>
      <c r="H12" s="104"/>
      <c r="J12" s="118"/>
      <c r="K12" s="61"/>
      <c r="L12" s="104"/>
      <c r="N12" s="104"/>
      <c r="O12" s="61"/>
      <c r="P12" s="104"/>
      <c r="R12" s="118"/>
      <c r="S12" s="61"/>
      <c r="T12" s="104"/>
    </row>
    <row r="13" spans="1:20" s="109" customFormat="1" ht="11.25" customHeight="1">
      <c r="A13" s="109">
        <v>1</v>
      </c>
      <c r="B13" s="109" t="s">
        <v>124</v>
      </c>
      <c r="F13" s="37">
        <v>377.93099999999998</v>
      </c>
      <c r="G13" s="51" t="s">
        <v>5</v>
      </c>
      <c r="H13" s="37">
        <v>245.81899999999999</v>
      </c>
      <c r="I13" s="109" t="s">
        <v>296</v>
      </c>
      <c r="J13" s="37">
        <v>109.191</v>
      </c>
      <c r="K13" s="51" t="s">
        <v>5</v>
      </c>
      <c r="L13" s="37">
        <v>59.704000000000001</v>
      </c>
      <c r="M13" s="109" t="s">
        <v>296</v>
      </c>
      <c r="N13" s="37">
        <v>55.822000000000003</v>
      </c>
      <c r="O13" s="51" t="s">
        <v>5</v>
      </c>
      <c r="P13" s="37">
        <v>37.177</v>
      </c>
      <c r="Q13" s="109" t="s">
        <v>296</v>
      </c>
      <c r="R13" s="37">
        <v>79.076999999999998</v>
      </c>
      <c r="S13" s="51" t="s">
        <v>5</v>
      </c>
      <c r="T13" s="37">
        <v>39.936999999999998</v>
      </c>
    </row>
    <row r="14" spans="1:20" ht="11.25" customHeight="1">
      <c r="A14" s="63"/>
      <c r="B14" s="73" t="s">
        <v>106</v>
      </c>
      <c r="C14" s="73"/>
      <c r="D14" s="73"/>
      <c r="E14" s="73"/>
      <c r="F14" s="37">
        <v>353.62</v>
      </c>
      <c r="G14" s="51" t="s">
        <v>5</v>
      </c>
      <c r="H14" s="37">
        <v>242.97399999999999</v>
      </c>
      <c r="I14" s="1" t="s">
        <v>296</v>
      </c>
      <c r="J14" s="37" t="s">
        <v>295</v>
      </c>
      <c r="K14" s="51" t="s">
        <v>5</v>
      </c>
      <c r="L14" s="37" t="s">
        <v>295</v>
      </c>
      <c r="M14" s="1" t="s">
        <v>296</v>
      </c>
      <c r="N14" s="37">
        <v>48.543999999999997</v>
      </c>
      <c r="O14" s="51" t="s">
        <v>5</v>
      </c>
      <c r="P14" s="37">
        <v>36.405000000000001</v>
      </c>
      <c r="Q14" s="1" t="s">
        <v>296</v>
      </c>
      <c r="R14" s="37" t="s">
        <v>295</v>
      </c>
      <c r="S14" s="51" t="s">
        <v>5</v>
      </c>
      <c r="T14" s="37" t="s">
        <v>295</v>
      </c>
    </row>
    <row r="15" spans="1:20" ht="11.25" customHeight="1">
      <c r="A15" s="109">
        <v>2</v>
      </c>
      <c r="B15" s="63" t="s">
        <v>107</v>
      </c>
      <c r="C15" s="63"/>
      <c r="D15" s="63"/>
      <c r="E15" s="63"/>
      <c r="F15" s="37">
        <v>3.1030000000000002</v>
      </c>
      <c r="G15" s="51" t="s">
        <v>5</v>
      </c>
      <c r="H15" s="37">
        <v>6.0620000000000003</v>
      </c>
      <c r="I15" s="1" t="s">
        <v>296</v>
      </c>
      <c r="J15" s="37" t="s">
        <v>295</v>
      </c>
      <c r="K15" s="51" t="s">
        <v>5</v>
      </c>
      <c r="L15" s="37" t="s">
        <v>295</v>
      </c>
      <c r="M15" s="1" t="s">
        <v>296</v>
      </c>
      <c r="N15" s="37">
        <v>3.4129999999999998</v>
      </c>
      <c r="O15" s="51" t="s">
        <v>5</v>
      </c>
      <c r="P15" s="37">
        <v>6.6689999999999996</v>
      </c>
      <c r="Q15" s="1" t="s">
        <v>296</v>
      </c>
      <c r="R15" s="37" t="s">
        <v>295</v>
      </c>
      <c r="S15" s="51" t="s">
        <v>5</v>
      </c>
      <c r="T15" s="37" t="s">
        <v>295</v>
      </c>
    </row>
    <row r="16" spans="1:20" ht="11.25" customHeight="1">
      <c r="A16" s="109">
        <v>3</v>
      </c>
      <c r="B16" s="63" t="s">
        <v>155</v>
      </c>
      <c r="C16" s="63"/>
      <c r="D16" s="63"/>
      <c r="E16" s="63"/>
      <c r="F16" s="37">
        <v>28.620999999999999</v>
      </c>
      <c r="G16" s="51" t="s">
        <v>5</v>
      </c>
      <c r="H16" s="37">
        <v>30.088999999999999</v>
      </c>
      <c r="I16" s="1" t="s">
        <v>296</v>
      </c>
      <c r="J16" s="37">
        <v>48.344000000000001</v>
      </c>
      <c r="K16" s="51" t="s">
        <v>5</v>
      </c>
      <c r="L16" s="37">
        <v>82.661000000000001</v>
      </c>
      <c r="M16" s="1" t="s">
        <v>296</v>
      </c>
      <c r="N16" s="37">
        <v>16.286000000000001</v>
      </c>
      <c r="O16" s="51" t="s">
        <v>5</v>
      </c>
      <c r="P16" s="37">
        <v>16.236999999999998</v>
      </c>
      <c r="Q16" s="1" t="s">
        <v>296</v>
      </c>
      <c r="R16" s="37">
        <v>5.6120000000000001</v>
      </c>
      <c r="S16" s="51" t="s">
        <v>5</v>
      </c>
      <c r="T16" s="37">
        <v>7.8680000000000003</v>
      </c>
    </row>
    <row r="17" spans="1:20" ht="11.25" customHeight="1">
      <c r="A17" s="109"/>
      <c r="B17" s="73" t="s">
        <v>108</v>
      </c>
      <c r="C17" s="73"/>
      <c r="D17" s="73"/>
      <c r="E17" s="73"/>
      <c r="F17" s="37">
        <v>17.489999999999998</v>
      </c>
      <c r="G17" s="51" t="s">
        <v>5</v>
      </c>
      <c r="H17" s="37">
        <v>27.969000000000001</v>
      </c>
      <c r="I17" s="1" t="s">
        <v>296</v>
      </c>
      <c r="J17" s="37">
        <v>46.902000000000001</v>
      </c>
      <c r="K17" s="51" t="s">
        <v>5</v>
      </c>
      <c r="L17" s="37">
        <v>82.614000000000004</v>
      </c>
      <c r="M17" s="1" t="s">
        <v>296</v>
      </c>
      <c r="N17" s="37">
        <v>7.9820000000000002</v>
      </c>
      <c r="O17" s="51" t="s">
        <v>5</v>
      </c>
      <c r="P17" s="37">
        <v>13.848000000000001</v>
      </c>
      <c r="Q17" s="1" t="s">
        <v>296</v>
      </c>
      <c r="R17" s="37">
        <v>4.7759999999999998</v>
      </c>
      <c r="S17" s="51" t="s">
        <v>5</v>
      </c>
      <c r="T17" s="37">
        <v>7.6989999999999998</v>
      </c>
    </row>
    <row r="18" spans="1:20" ht="11.25" customHeight="1">
      <c r="A18" s="109">
        <v>4</v>
      </c>
      <c r="B18" s="63" t="s">
        <v>109</v>
      </c>
      <c r="C18" s="63"/>
      <c r="D18" s="63"/>
      <c r="E18" s="63"/>
      <c r="F18" s="37">
        <v>136.92500000000001</v>
      </c>
      <c r="G18" s="51" t="s">
        <v>5</v>
      </c>
      <c r="H18" s="37">
        <v>63.597999999999999</v>
      </c>
      <c r="I18" s="1" t="s">
        <v>296</v>
      </c>
      <c r="J18" s="37">
        <v>177.47</v>
      </c>
      <c r="K18" s="51" t="s">
        <v>5</v>
      </c>
      <c r="L18" s="37">
        <v>66.647000000000006</v>
      </c>
      <c r="M18" s="1" t="s">
        <v>296</v>
      </c>
      <c r="N18" s="37">
        <v>90.733999999999995</v>
      </c>
      <c r="O18" s="51" t="s">
        <v>5</v>
      </c>
      <c r="P18" s="37">
        <v>35.372999999999998</v>
      </c>
      <c r="Q18" s="1" t="s">
        <v>296</v>
      </c>
      <c r="R18" s="37">
        <v>160.50700000000001</v>
      </c>
      <c r="S18" s="51" t="s">
        <v>5</v>
      </c>
      <c r="T18" s="37">
        <v>62.264000000000003</v>
      </c>
    </row>
    <row r="19" spans="1:20" ht="11.25" customHeight="1">
      <c r="A19" s="109">
        <v>5</v>
      </c>
      <c r="B19" s="63" t="s">
        <v>156</v>
      </c>
      <c r="C19" s="63"/>
      <c r="D19" s="63"/>
      <c r="E19" s="63"/>
      <c r="F19" s="37">
        <v>2.3029999999999999</v>
      </c>
      <c r="G19" s="51" t="s">
        <v>5</v>
      </c>
      <c r="H19" s="37">
        <v>4.5019999999999998</v>
      </c>
      <c r="I19" s="1" t="s">
        <v>296</v>
      </c>
      <c r="J19" s="37">
        <v>2.6120000000000001</v>
      </c>
      <c r="K19" s="51" t="s">
        <v>5</v>
      </c>
      <c r="L19" s="37">
        <v>3.3370000000000002</v>
      </c>
      <c r="M19" s="1" t="s">
        <v>296</v>
      </c>
      <c r="N19" s="37">
        <v>0.52100000000000002</v>
      </c>
      <c r="O19" s="51" t="s">
        <v>5</v>
      </c>
      <c r="P19" s="37">
        <v>1.0189999999999999</v>
      </c>
      <c r="Q19" s="1" t="s">
        <v>296</v>
      </c>
      <c r="R19" s="37">
        <v>0.65600000000000003</v>
      </c>
      <c r="S19" s="51" t="s">
        <v>5</v>
      </c>
      <c r="T19" s="37">
        <v>0.80200000000000005</v>
      </c>
    </row>
    <row r="20" spans="1:20" ht="11.25" customHeight="1">
      <c r="A20" s="109">
        <v>6</v>
      </c>
      <c r="B20" s="63" t="s">
        <v>157</v>
      </c>
      <c r="C20" s="63"/>
      <c r="D20" s="63"/>
      <c r="E20" s="63"/>
      <c r="F20" s="37">
        <v>621.67700000000002</v>
      </c>
      <c r="G20" s="51" t="s">
        <v>5</v>
      </c>
      <c r="H20" s="37">
        <v>227.61799999999999</v>
      </c>
      <c r="I20" s="1" t="s">
        <v>296</v>
      </c>
      <c r="J20" s="37">
        <v>372.18099999999998</v>
      </c>
      <c r="K20" s="51" t="s">
        <v>5</v>
      </c>
      <c r="L20" s="37">
        <v>120.25</v>
      </c>
      <c r="M20" s="1" t="s">
        <v>296</v>
      </c>
      <c r="N20" s="37">
        <v>269.858</v>
      </c>
      <c r="O20" s="51" t="s">
        <v>5</v>
      </c>
      <c r="P20" s="37">
        <v>78.438000000000002</v>
      </c>
      <c r="Q20" s="1" t="s">
        <v>296</v>
      </c>
      <c r="R20" s="37">
        <v>174.65299999999999</v>
      </c>
      <c r="S20" s="51" t="s">
        <v>5</v>
      </c>
      <c r="T20" s="37">
        <v>57.597000000000001</v>
      </c>
    </row>
    <row r="21" spans="1:20" ht="11.25" customHeight="1">
      <c r="A21" s="109"/>
      <c r="B21" s="73" t="s">
        <v>110</v>
      </c>
      <c r="C21" s="73"/>
      <c r="D21" s="73"/>
      <c r="E21" s="73"/>
      <c r="F21" s="37">
        <v>264.39800000000002</v>
      </c>
      <c r="G21" s="51" t="s">
        <v>5</v>
      </c>
      <c r="H21" s="37">
        <v>160.16399999999999</v>
      </c>
      <c r="I21" s="1" t="s">
        <v>296</v>
      </c>
      <c r="J21" s="37">
        <v>33.207000000000001</v>
      </c>
      <c r="K21" s="51" t="s">
        <v>5</v>
      </c>
      <c r="L21" s="37">
        <v>48.945999999999998</v>
      </c>
      <c r="M21" s="1" t="s">
        <v>296</v>
      </c>
      <c r="N21" s="37">
        <v>116.005</v>
      </c>
      <c r="O21" s="51" t="s">
        <v>5</v>
      </c>
      <c r="P21" s="37">
        <v>60.811</v>
      </c>
      <c r="Q21" s="1" t="s">
        <v>296</v>
      </c>
      <c r="R21" s="37">
        <v>12.848000000000001</v>
      </c>
      <c r="S21" s="51" t="s">
        <v>5</v>
      </c>
      <c r="T21" s="37">
        <v>17.981999999999999</v>
      </c>
    </row>
    <row r="22" spans="1:20" ht="11.25" customHeight="1">
      <c r="A22" s="109"/>
      <c r="B22" s="73" t="s">
        <v>111</v>
      </c>
      <c r="C22" s="73"/>
      <c r="D22" s="73"/>
      <c r="E22" s="73"/>
      <c r="F22" s="37">
        <v>84.534000000000006</v>
      </c>
      <c r="G22" s="51" t="s">
        <v>5</v>
      </c>
      <c r="H22" s="37">
        <v>133.303</v>
      </c>
      <c r="I22" s="1" t="s">
        <v>296</v>
      </c>
      <c r="J22" s="37">
        <v>114.244</v>
      </c>
      <c r="K22" s="51" t="s">
        <v>5</v>
      </c>
      <c r="L22" s="37">
        <v>65.34</v>
      </c>
      <c r="M22" s="1" t="s">
        <v>296</v>
      </c>
      <c r="N22" s="37">
        <v>15.438000000000001</v>
      </c>
      <c r="O22" s="51" t="s">
        <v>5</v>
      </c>
      <c r="P22" s="37">
        <v>18.259</v>
      </c>
      <c r="Q22" s="1" t="s">
        <v>296</v>
      </c>
      <c r="R22" s="37">
        <v>59.98</v>
      </c>
      <c r="S22" s="51" t="s">
        <v>5</v>
      </c>
      <c r="T22" s="37">
        <v>35.941000000000003</v>
      </c>
    </row>
    <row r="23" spans="1:20" ht="11.25" customHeight="1">
      <c r="A23" s="109"/>
      <c r="B23" s="73" t="s">
        <v>112</v>
      </c>
      <c r="C23" s="73"/>
      <c r="D23" s="73"/>
      <c r="E23" s="73"/>
      <c r="F23" s="37">
        <v>212.577</v>
      </c>
      <c r="G23" s="51" t="s">
        <v>5</v>
      </c>
      <c r="H23" s="37">
        <v>84.783000000000001</v>
      </c>
      <c r="I23" s="1" t="s">
        <v>296</v>
      </c>
      <c r="J23" s="37">
        <v>91.563999999999993</v>
      </c>
      <c r="K23" s="51" t="s">
        <v>5</v>
      </c>
      <c r="L23" s="37">
        <v>48.826999999999998</v>
      </c>
      <c r="M23" s="1" t="s">
        <v>296</v>
      </c>
      <c r="N23" s="37">
        <v>107.245</v>
      </c>
      <c r="O23" s="51" t="s">
        <v>5</v>
      </c>
      <c r="P23" s="37">
        <v>40.970999999999997</v>
      </c>
      <c r="Q23" s="1" t="s">
        <v>296</v>
      </c>
      <c r="R23" s="37">
        <v>51.427</v>
      </c>
      <c r="S23" s="51" t="s">
        <v>5</v>
      </c>
      <c r="T23" s="37">
        <v>31.379000000000001</v>
      </c>
    </row>
    <row r="24" spans="1:20" ht="11.25" customHeight="1">
      <c r="A24" s="109">
        <v>7</v>
      </c>
      <c r="B24" s="63" t="s">
        <v>158</v>
      </c>
      <c r="C24" s="63"/>
      <c r="D24" s="63"/>
      <c r="E24" s="63"/>
      <c r="F24" s="37">
        <v>43.359000000000002</v>
      </c>
      <c r="G24" s="51" t="s">
        <v>5</v>
      </c>
      <c r="H24" s="37">
        <v>57.508000000000003</v>
      </c>
      <c r="I24" s="1" t="s">
        <v>296</v>
      </c>
      <c r="J24" s="37">
        <v>0.72099999999999997</v>
      </c>
      <c r="K24" s="51" t="s">
        <v>5</v>
      </c>
      <c r="L24" s="37">
        <v>1.3979999999999999</v>
      </c>
      <c r="M24" s="1" t="s">
        <v>296</v>
      </c>
      <c r="N24" s="37">
        <v>8.9499999999999993</v>
      </c>
      <c r="O24" s="51" t="s">
        <v>5</v>
      </c>
      <c r="P24" s="37">
        <v>15.92</v>
      </c>
      <c r="Q24" s="1" t="s">
        <v>296</v>
      </c>
      <c r="R24" s="37">
        <v>1.5069999999999999</v>
      </c>
      <c r="S24" s="51" t="s">
        <v>5</v>
      </c>
      <c r="T24" s="37">
        <v>2.923</v>
      </c>
    </row>
    <row r="25" spans="1:20" ht="11.25" customHeight="1">
      <c r="A25" s="109"/>
      <c r="B25" s="73" t="s">
        <v>113</v>
      </c>
      <c r="C25" s="73"/>
      <c r="D25" s="73"/>
      <c r="E25" s="73"/>
      <c r="F25" s="37">
        <v>43.359000000000002</v>
      </c>
      <c r="G25" s="51" t="s">
        <v>5</v>
      </c>
      <c r="H25" s="37">
        <v>57.508000000000003</v>
      </c>
      <c r="I25" s="1" t="s">
        <v>296</v>
      </c>
      <c r="J25" s="37">
        <v>0.72099999999999997</v>
      </c>
      <c r="K25" s="51" t="s">
        <v>5</v>
      </c>
      <c r="L25" s="37">
        <v>1.3979999999999999</v>
      </c>
      <c r="M25" s="1" t="s">
        <v>296</v>
      </c>
      <c r="N25" s="37">
        <v>8.9499999999999993</v>
      </c>
      <c r="O25" s="51" t="s">
        <v>5</v>
      </c>
      <c r="P25" s="37">
        <v>15.92</v>
      </c>
      <c r="Q25" s="1" t="s">
        <v>296</v>
      </c>
      <c r="R25" s="37">
        <v>1.5069999999999999</v>
      </c>
      <c r="S25" s="51" t="s">
        <v>5</v>
      </c>
      <c r="T25" s="37">
        <v>2.923</v>
      </c>
    </row>
    <row r="26" spans="1:20" ht="11.25" customHeight="1">
      <c r="A26" s="109">
        <v>8</v>
      </c>
      <c r="B26" s="63" t="s">
        <v>125</v>
      </c>
      <c r="C26" s="63"/>
      <c r="D26" s="63"/>
      <c r="E26" s="63"/>
      <c r="F26" s="37">
        <v>251.554</v>
      </c>
      <c r="G26" s="51" t="s">
        <v>5</v>
      </c>
      <c r="H26" s="37">
        <v>114.02500000000001</v>
      </c>
      <c r="I26" s="1" t="s">
        <v>296</v>
      </c>
      <c r="J26" s="37">
        <v>127.91</v>
      </c>
      <c r="K26" s="51" t="s">
        <v>5</v>
      </c>
      <c r="L26" s="37">
        <v>64.025999999999996</v>
      </c>
      <c r="M26" s="1" t="s">
        <v>296</v>
      </c>
      <c r="N26" s="37">
        <v>168.834</v>
      </c>
      <c r="O26" s="51" t="s">
        <v>5</v>
      </c>
      <c r="P26" s="37">
        <v>90.977000000000004</v>
      </c>
      <c r="Q26" s="1" t="s">
        <v>296</v>
      </c>
      <c r="R26" s="37">
        <v>56.290999999999997</v>
      </c>
      <c r="S26" s="51" t="s">
        <v>5</v>
      </c>
      <c r="T26" s="37">
        <v>27.123000000000001</v>
      </c>
    </row>
    <row r="27" spans="1:20" ht="11.25" customHeight="1">
      <c r="A27" s="109">
        <v>9</v>
      </c>
      <c r="B27" s="63" t="s">
        <v>114</v>
      </c>
      <c r="C27" s="63"/>
      <c r="D27" s="63"/>
      <c r="E27" s="63"/>
      <c r="F27" s="37">
        <v>102.81399999999999</v>
      </c>
      <c r="G27" s="51" t="s">
        <v>5</v>
      </c>
      <c r="H27" s="37">
        <v>76.540000000000006</v>
      </c>
      <c r="I27" s="1" t="s">
        <v>296</v>
      </c>
      <c r="J27" s="37">
        <v>57.945999999999998</v>
      </c>
      <c r="K27" s="51" t="s">
        <v>5</v>
      </c>
      <c r="L27" s="37">
        <v>38.764000000000003</v>
      </c>
      <c r="M27" s="1" t="s">
        <v>296</v>
      </c>
      <c r="N27" s="37">
        <v>35.274999999999999</v>
      </c>
      <c r="O27" s="51" t="s">
        <v>5</v>
      </c>
      <c r="P27" s="37">
        <v>23.727</v>
      </c>
      <c r="Q27" s="1" t="s">
        <v>296</v>
      </c>
      <c r="R27" s="37">
        <v>31.608000000000001</v>
      </c>
      <c r="S27" s="51" t="s">
        <v>5</v>
      </c>
      <c r="T27" s="37">
        <v>20.568999999999999</v>
      </c>
    </row>
    <row r="28" spans="1:20" ht="11.25" customHeight="1">
      <c r="A28" s="109">
        <v>10</v>
      </c>
      <c r="B28" s="63" t="s">
        <v>115</v>
      </c>
      <c r="C28" s="63"/>
      <c r="D28" s="63"/>
      <c r="E28" s="63"/>
      <c r="F28" s="37">
        <v>172.32300000000001</v>
      </c>
      <c r="G28" s="51" t="s">
        <v>5</v>
      </c>
      <c r="H28" s="37">
        <v>60.125</v>
      </c>
      <c r="I28" s="1" t="s">
        <v>296</v>
      </c>
      <c r="J28" s="37">
        <v>138.14400000000001</v>
      </c>
      <c r="K28" s="51" t="s">
        <v>5</v>
      </c>
      <c r="L28" s="37">
        <v>87.378</v>
      </c>
      <c r="M28" s="1" t="s">
        <v>296</v>
      </c>
      <c r="N28" s="37">
        <v>141.25800000000001</v>
      </c>
      <c r="O28" s="51" t="s">
        <v>5</v>
      </c>
      <c r="P28" s="37">
        <v>51.213000000000001</v>
      </c>
      <c r="Q28" s="1" t="s">
        <v>296</v>
      </c>
      <c r="R28" s="37">
        <v>100.003</v>
      </c>
      <c r="S28" s="51" t="s">
        <v>5</v>
      </c>
      <c r="T28" s="37">
        <v>58.418999999999997</v>
      </c>
    </row>
    <row r="29" spans="1:20" ht="11.25" customHeight="1">
      <c r="A29" s="109">
        <v>11</v>
      </c>
      <c r="B29" s="63" t="s">
        <v>116</v>
      </c>
      <c r="C29" s="63"/>
      <c r="D29" s="63"/>
      <c r="E29" s="63"/>
      <c r="F29" s="37">
        <v>104.57899999999999</v>
      </c>
      <c r="G29" s="51" t="s">
        <v>5</v>
      </c>
      <c r="H29" s="37">
        <v>52.758000000000003</v>
      </c>
      <c r="I29" s="1" t="s">
        <v>296</v>
      </c>
      <c r="J29" s="37">
        <v>30.268999999999998</v>
      </c>
      <c r="K29" s="51" t="s">
        <v>5</v>
      </c>
      <c r="L29" s="37">
        <v>25.393000000000001</v>
      </c>
      <c r="M29" s="1" t="s">
        <v>296</v>
      </c>
      <c r="N29" s="37">
        <v>76.962000000000003</v>
      </c>
      <c r="O29" s="51" t="s">
        <v>5</v>
      </c>
      <c r="P29" s="37">
        <v>39.866999999999997</v>
      </c>
      <c r="Q29" s="1" t="s">
        <v>296</v>
      </c>
      <c r="R29" s="37">
        <v>10.98</v>
      </c>
      <c r="S29" s="51" t="s">
        <v>5</v>
      </c>
      <c r="T29" s="37">
        <v>7.5140000000000002</v>
      </c>
    </row>
    <row r="30" spans="1:20" ht="11.25" customHeight="1">
      <c r="A30" s="109">
        <v>12</v>
      </c>
      <c r="B30" s="63" t="s">
        <v>117</v>
      </c>
      <c r="C30" s="63"/>
      <c r="D30" s="63"/>
      <c r="E30" s="63"/>
      <c r="F30" s="37">
        <v>44.902999999999999</v>
      </c>
      <c r="G30" s="51" t="s">
        <v>5</v>
      </c>
      <c r="H30" s="37">
        <v>32.137999999999998</v>
      </c>
      <c r="I30" s="1" t="s">
        <v>296</v>
      </c>
      <c r="J30" s="37">
        <v>41.509</v>
      </c>
      <c r="K30" s="51" t="s">
        <v>5</v>
      </c>
      <c r="L30" s="37">
        <v>30.088999999999999</v>
      </c>
      <c r="M30" s="1" t="s">
        <v>296</v>
      </c>
      <c r="N30" s="37">
        <v>45.595999999999997</v>
      </c>
      <c r="O30" s="51" t="s">
        <v>5</v>
      </c>
      <c r="P30" s="37">
        <v>37.002000000000002</v>
      </c>
      <c r="Q30" s="1" t="s">
        <v>296</v>
      </c>
      <c r="R30" s="37">
        <v>25.376999999999999</v>
      </c>
      <c r="S30" s="51" t="s">
        <v>5</v>
      </c>
      <c r="T30" s="37">
        <v>24.896999999999998</v>
      </c>
    </row>
    <row r="31" spans="1:20" ht="11.25" customHeight="1">
      <c r="A31" s="109">
        <v>13</v>
      </c>
      <c r="B31" s="63" t="s">
        <v>118</v>
      </c>
      <c r="C31" s="63"/>
      <c r="D31" s="63"/>
      <c r="E31" s="63"/>
      <c r="F31" s="37">
        <v>53.726999999999997</v>
      </c>
      <c r="G31" s="51" t="s">
        <v>5</v>
      </c>
      <c r="H31" s="37">
        <v>36.875999999999998</v>
      </c>
      <c r="I31" s="1" t="s">
        <v>296</v>
      </c>
      <c r="J31" s="37">
        <v>21.960999999999999</v>
      </c>
      <c r="K31" s="51" t="s">
        <v>5</v>
      </c>
      <c r="L31" s="37">
        <v>29.617000000000001</v>
      </c>
      <c r="M31" s="1" t="s">
        <v>296</v>
      </c>
      <c r="N31" s="37">
        <v>43.658000000000001</v>
      </c>
      <c r="O31" s="51" t="s">
        <v>5</v>
      </c>
      <c r="P31" s="37">
        <v>34.619</v>
      </c>
      <c r="Q31" s="1" t="s">
        <v>296</v>
      </c>
      <c r="R31" s="37">
        <v>13.795999999999999</v>
      </c>
      <c r="S31" s="51" t="s">
        <v>5</v>
      </c>
      <c r="T31" s="37">
        <v>16.087</v>
      </c>
    </row>
    <row r="32" spans="1:20" ht="11.25" customHeight="1">
      <c r="A32" s="109">
        <v>14</v>
      </c>
      <c r="B32" s="63" t="s">
        <v>159</v>
      </c>
      <c r="C32" s="63"/>
      <c r="D32" s="63"/>
      <c r="E32" s="63"/>
      <c r="F32" s="37">
        <v>41.475000000000001</v>
      </c>
      <c r="G32" s="51" t="s">
        <v>5</v>
      </c>
      <c r="H32" s="37">
        <v>45.591999999999999</v>
      </c>
      <c r="I32" s="1" t="s">
        <v>296</v>
      </c>
      <c r="J32" s="37">
        <v>102.371</v>
      </c>
      <c r="K32" s="51" t="s">
        <v>5</v>
      </c>
      <c r="L32" s="37">
        <v>54.716999999999999</v>
      </c>
      <c r="M32" s="1" t="s">
        <v>296</v>
      </c>
      <c r="N32" s="37">
        <v>15.016</v>
      </c>
      <c r="O32" s="51" t="s">
        <v>5</v>
      </c>
      <c r="P32" s="37">
        <v>14.717000000000001</v>
      </c>
      <c r="Q32" s="1" t="s">
        <v>296</v>
      </c>
      <c r="R32" s="37">
        <v>59.412999999999997</v>
      </c>
      <c r="S32" s="51" t="s">
        <v>5</v>
      </c>
      <c r="T32" s="37">
        <v>34.372</v>
      </c>
    </row>
    <row r="33" spans="1:20" ht="11.25" customHeight="1">
      <c r="A33" s="109">
        <v>15</v>
      </c>
      <c r="B33" s="63" t="s">
        <v>119</v>
      </c>
      <c r="C33" s="63"/>
      <c r="D33" s="63"/>
      <c r="E33" s="63"/>
      <c r="F33" s="37">
        <v>49.942</v>
      </c>
      <c r="G33" s="51" t="s">
        <v>5</v>
      </c>
      <c r="H33" s="37">
        <v>45.856999999999999</v>
      </c>
      <c r="I33" s="1" t="s">
        <v>296</v>
      </c>
      <c r="J33" s="37">
        <v>0.16</v>
      </c>
      <c r="K33" s="51" t="s">
        <v>5</v>
      </c>
      <c r="L33" s="37">
        <v>0.23599999999999999</v>
      </c>
      <c r="M33" s="1" t="s">
        <v>296</v>
      </c>
      <c r="N33" s="37">
        <v>17.766999999999999</v>
      </c>
      <c r="O33" s="51" t="s">
        <v>5</v>
      </c>
      <c r="P33" s="37">
        <v>14.19</v>
      </c>
      <c r="Q33" s="1" t="s">
        <v>296</v>
      </c>
      <c r="R33" s="37">
        <v>7.2999999999999995E-2</v>
      </c>
      <c r="S33" s="51" t="s">
        <v>5</v>
      </c>
      <c r="T33" s="37">
        <v>0.1</v>
      </c>
    </row>
    <row r="34" spans="1:20" ht="11.25" customHeight="1">
      <c r="A34" s="109">
        <v>16</v>
      </c>
      <c r="B34" s="63" t="s">
        <v>120</v>
      </c>
      <c r="C34" s="63"/>
      <c r="D34" s="63"/>
      <c r="E34" s="63"/>
      <c r="F34" s="37">
        <v>52.411999999999999</v>
      </c>
      <c r="G34" s="51" t="s">
        <v>5</v>
      </c>
      <c r="H34" s="37">
        <v>57.634999999999998</v>
      </c>
      <c r="I34" s="1" t="s">
        <v>296</v>
      </c>
      <c r="J34" s="37">
        <v>39.072000000000003</v>
      </c>
      <c r="K34" s="51" t="s">
        <v>5</v>
      </c>
      <c r="L34" s="37">
        <v>31.692</v>
      </c>
      <c r="M34" s="1" t="s">
        <v>296</v>
      </c>
      <c r="N34" s="37">
        <v>13.587</v>
      </c>
      <c r="O34" s="51" t="s">
        <v>5</v>
      </c>
      <c r="P34" s="37">
        <v>11.762</v>
      </c>
      <c r="Q34" s="1" t="s">
        <v>296</v>
      </c>
      <c r="R34" s="37">
        <v>18.337</v>
      </c>
      <c r="S34" s="51" t="s">
        <v>5</v>
      </c>
      <c r="T34" s="37">
        <v>17.853999999999999</v>
      </c>
    </row>
    <row r="35" spans="1:20" ht="11.25" customHeight="1">
      <c r="A35" s="109">
        <v>17</v>
      </c>
      <c r="B35" s="63" t="s">
        <v>121</v>
      </c>
      <c r="C35" s="63"/>
      <c r="D35" s="63"/>
      <c r="E35" s="63"/>
      <c r="F35" s="37">
        <v>1.1379999999999999</v>
      </c>
      <c r="G35" s="51" t="s">
        <v>5</v>
      </c>
      <c r="H35" s="37">
        <v>1.623</v>
      </c>
      <c r="I35" s="1" t="s">
        <v>296</v>
      </c>
      <c r="J35" s="37">
        <v>1.2969999999999999</v>
      </c>
      <c r="K35" s="51" t="s">
        <v>5</v>
      </c>
      <c r="L35" s="37">
        <v>2.5369999999999999</v>
      </c>
      <c r="M35" s="1" t="s">
        <v>296</v>
      </c>
      <c r="N35" s="37">
        <v>0.98399999999999999</v>
      </c>
      <c r="O35" s="51" t="s">
        <v>5</v>
      </c>
      <c r="P35" s="37">
        <v>1.5669999999999999</v>
      </c>
      <c r="Q35" s="1" t="s">
        <v>296</v>
      </c>
      <c r="R35" s="37">
        <v>1.173</v>
      </c>
      <c r="S35" s="51" t="s">
        <v>5</v>
      </c>
      <c r="T35" s="37">
        <v>2.2930000000000001</v>
      </c>
    </row>
    <row r="36" spans="1:20" ht="11.25" customHeight="1">
      <c r="A36" s="109">
        <v>18</v>
      </c>
      <c r="B36" s="63" t="s">
        <v>122</v>
      </c>
      <c r="C36" s="63"/>
      <c r="D36" s="63"/>
      <c r="E36" s="63"/>
      <c r="F36" s="37">
        <v>558.673</v>
      </c>
      <c r="G36" s="51" t="s">
        <v>5</v>
      </c>
      <c r="H36" s="37">
        <v>147.02199999999999</v>
      </c>
      <c r="I36" s="1" t="s">
        <v>296</v>
      </c>
      <c r="J36" s="37">
        <v>401.09</v>
      </c>
      <c r="K36" s="51" t="s">
        <v>5</v>
      </c>
      <c r="L36" s="37">
        <v>110.19199999999999</v>
      </c>
      <c r="M36" s="1" t="s">
        <v>296</v>
      </c>
      <c r="N36" s="37">
        <v>393.66300000000001</v>
      </c>
      <c r="O36" s="51" t="s">
        <v>5</v>
      </c>
      <c r="P36" s="37">
        <v>92.491</v>
      </c>
      <c r="Q36" s="1" t="s">
        <v>296</v>
      </c>
      <c r="R36" s="37">
        <v>334.08699999999999</v>
      </c>
      <c r="S36" s="51" t="s">
        <v>5</v>
      </c>
      <c r="T36" s="37">
        <v>83.903999999999996</v>
      </c>
    </row>
    <row r="37" spans="1:20" ht="11.25" customHeight="1">
      <c r="A37" s="109">
        <v>19</v>
      </c>
      <c r="B37" s="63" t="s">
        <v>126</v>
      </c>
      <c r="C37" s="63"/>
      <c r="D37" s="63"/>
      <c r="E37" s="63"/>
      <c r="F37" s="37" t="s">
        <v>295</v>
      </c>
      <c r="G37" s="51" t="s">
        <v>5</v>
      </c>
      <c r="H37" s="37" t="s">
        <v>295</v>
      </c>
      <c r="I37" s="1" t="s">
        <v>296</v>
      </c>
      <c r="J37" s="37" t="s">
        <v>295</v>
      </c>
      <c r="K37" s="51" t="s">
        <v>5</v>
      </c>
      <c r="L37" s="37" t="s">
        <v>295</v>
      </c>
      <c r="M37" s="1" t="s">
        <v>296</v>
      </c>
      <c r="N37" s="37" t="s">
        <v>295</v>
      </c>
      <c r="O37" s="51" t="s">
        <v>5</v>
      </c>
      <c r="P37" s="37" t="s">
        <v>295</v>
      </c>
      <c r="Q37" s="1" t="s">
        <v>296</v>
      </c>
      <c r="R37" s="37" t="s">
        <v>295</v>
      </c>
      <c r="S37" s="51" t="s">
        <v>5</v>
      </c>
      <c r="T37" s="37" t="s">
        <v>295</v>
      </c>
    </row>
    <row r="38" spans="1:20" ht="11.25" customHeight="1">
      <c r="A38" s="109">
        <v>20</v>
      </c>
      <c r="B38" s="63" t="s">
        <v>123</v>
      </c>
      <c r="C38" s="63"/>
      <c r="D38" s="63"/>
      <c r="E38" s="63"/>
      <c r="F38" s="37">
        <v>58.192</v>
      </c>
      <c r="G38" s="51" t="s">
        <v>5</v>
      </c>
      <c r="H38" s="37">
        <v>44.923999999999999</v>
      </c>
      <c r="I38" s="1" t="s">
        <v>296</v>
      </c>
      <c r="J38" s="37">
        <v>38.018000000000001</v>
      </c>
      <c r="K38" s="51" t="s">
        <v>5</v>
      </c>
      <c r="L38" s="37">
        <v>29.305</v>
      </c>
      <c r="M38" s="1" t="s">
        <v>296</v>
      </c>
      <c r="N38" s="37">
        <v>19.262</v>
      </c>
      <c r="O38" s="51" t="s">
        <v>5</v>
      </c>
      <c r="P38" s="37">
        <v>14.618</v>
      </c>
      <c r="Q38" s="1" t="s">
        <v>296</v>
      </c>
      <c r="R38" s="37">
        <v>26.001999999999999</v>
      </c>
      <c r="S38" s="51" t="s">
        <v>5</v>
      </c>
      <c r="T38" s="37">
        <v>27.515000000000001</v>
      </c>
    </row>
    <row r="39" spans="1:20" ht="12" customHeight="1" thickBot="1">
      <c r="A39" s="54"/>
      <c r="B39" s="54"/>
      <c r="C39" s="54"/>
      <c r="D39" s="54"/>
      <c r="E39" s="54"/>
      <c r="F39" s="121"/>
      <c r="G39" s="121"/>
      <c r="H39" s="121"/>
      <c r="I39" s="122"/>
      <c r="J39" s="122"/>
      <c r="K39" s="122"/>
      <c r="L39" s="121"/>
      <c r="M39" s="45"/>
      <c r="N39" s="121"/>
      <c r="O39" s="121"/>
      <c r="P39" s="121"/>
      <c r="Q39" s="122"/>
      <c r="R39" s="122"/>
      <c r="S39" s="122"/>
      <c r="T39" s="121"/>
    </row>
    <row r="40" spans="1:20" ht="12.75" customHeight="1">
      <c r="A40" s="36"/>
    </row>
    <row r="42" spans="1:20" ht="15">
      <c r="B42" s="32"/>
      <c r="C42" s="32"/>
      <c r="D42" s="32"/>
      <c r="E42" s="32"/>
    </row>
  </sheetData>
  <sheetProtection formatCells="0" formatColumns="0" formatRows="0"/>
  <mergeCells count="11">
    <mergeCell ref="N6:T6"/>
    <mergeCell ref="N7:P7"/>
    <mergeCell ref="R7:T7"/>
    <mergeCell ref="O8:P8"/>
    <mergeCell ref="S8:T8"/>
    <mergeCell ref="A11:B11"/>
    <mergeCell ref="F6:L6"/>
    <mergeCell ref="F7:H7"/>
    <mergeCell ref="G8:H8"/>
    <mergeCell ref="J7:L7"/>
    <mergeCell ref="K8:L8"/>
  </mergeCells>
  <phoneticPr fontId="5"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dimension ref="A1:AR36"/>
  <sheetViews>
    <sheetView zoomScaleNormal="100" workbookViewId="0">
      <selection activeCell="A5" sqref="A5"/>
    </sheetView>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ht="15.75" customHeight="1">
      <c r="A2" s="193" t="s">
        <v>365</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s="20" customFormat="1" ht="15" customHeight="1">
      <c r="A3" s="193" t="s">
        <v>318</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8" t="s">
        <v>366</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9" t="s">
        <v>319</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54" t="s">
        <v>172</v>
      </c>
      <c r="B6" s="354"/>
      <c r="C6" s="36"/>
      <c r="D6" s="36"/>
      <c r="E6" s="36"/>
      <c r="F6" s="338" t="s">
        <v>283</v>
      </c>
      <c r="G6" s="338"/>
      <c r="H6" s="338"/>
      <c r="I6" s="338"/>
      <c r="J6" s="338"/>
      <c r="K6" s="338"/>
      <c r="L6" s="338"/>
      <c r="M6" s="338"/>
      <c r="N6" s="338"/>
      <c r="O6" s="338"/>
      <c r="P6" s="338"/>
      <c r="Q6" s="338"/>
      <c r="R6" s="338"/>
      <c r="S6" s="338"/>
      <c r="T6" s="338"/>
      <c r="U6" s="338"/>
      <c r="V6" s="338"/>
      <c r="W6" s="338"/>
      <c r="X6" s="338"/>
      <c r="Y6" s="140"/>
      <c r="Z6" s="338" t="s">
        <v>284</v>
      </c>
      <c r="AA6" s="338"/>
      <c r="AB6" s="338"/>
      <c r="AC6" s="338"/>
      <c r="AD6" s="338"/>
      <c r="AE6" s="338"/>
      <c r="AF6" s="338"/>
      <c r="AG6" s="338"/>
      <c r="AH6" s="338"/>
      <c r="AI6" s="338"/>
      <c r="AJ6" s="338"/>
      <c r="AK6" s="338"/>
      <c r="AL6" s="338"/>
      <c r="AM6" s="338"/>
      <c r="AN6" s="338"/>
      <c r="AO6" s="338"/>
      <c r="AP6" s="338"/>
      <c r="AQ6" s="338"/>
      <c r="AR6" s="338"/>
    </row>
    <row r="7" spans="1:44" ht="15">
      <c r="A7" s="354" t="s">
        <v>97</v>
      </c>
      <c r="B7" s="354"/>
      <c r="C7" s="36"/>
      <c r="D7" s="36"/>
      <c r="E7" s="36"/>
      <c r="F7" s="338" t="s">
        <v>92</v>
      </c>
      <c r="G7" s="338"/>
      <c r="H7" s="338"/>
      <c r="I7" s="136"/>
      <c r="J7" s="338" t="s">
        <v>93</v>
      </c>
      <c r="K7" s="338"/>
      <c r="L7" s="338"/>
      <c r="M7" s="149"/>
      <c r="N7" s="338" t="s">
        <v>94</v>
      </c>
      <c r="O7" s="338"/>
      <c r="P7" s="338"/>
      <c r="Q7" s="149"/>
      <c r="R7" s="338" t="s">
        <v>95</v>
      </c>
      <c r="S7" s="338"/>
      <c r="T7" s="338"/>
      <c r="U7" s="136"/>
      <c r="V7" s="338" t="s">
        <v>24</v>
      </c>
      <c r="W7" s="338"/>
      <c r="X7" s="338"/>
      <c r="Y7" s="136"/>
      <c r="Z7" s="338" t="s">
        <v>92</v>
      </c>
      <c r="AA7" s="338"/>
      <c r="AB7" s="338"/>
      <c r="AC7" s="136"/>
      <c r="AD7" s="338" t="s">
        <v>93</v>
      </c>
      <c r="AE7" s="338"/>
      <c r="AF7" s="338"/>
      <c r="AG7" s="149"/>
      <c r="AH7" s="338" t="s">
        <v>94</v>
      </c>
      <c r="AI7" s="338"/>
      <c r="AJ7" s="338"/>
      <c r="AK7" s="149"/>
      <c r="AL7" s="338" t="s">
        <v>95</v>
      </c>
      <c r="AM7" s="338"/>
      <c r="AN7" s="338"/>
      <c r="AO7" s="136"/>
      <c r="AP7" s="338" t="s">
        <v>24</v>
      </c>
      <c r="AQ7" s="338"/>
      <c r="AR7" s="338"/>
    </row>
    <row r="8" spans="1:44" ht="10.5" customHeight="1" thickBot="1">
      <c r="A8" s="53"/>
      <c r="B8" s="53"/>
      <c r="C8" s="53"/>
      <c r="D8" s="53"/>
      <c r="E8" s="53"/>
      <c r="F8" s="28" t="s">
        <v>24</v>
      </c>
      <c r="G8" s="337" t="s">
        <v>137</v>
      </c>
      <c r="H8" s="337"/>
      <c r="I8" s="110"/>
      <c r="J8" s="28" t="s">
        <v>24</v>
      </c>
      <c r="K8" s="337" t="s">
        <v>137</v>
      </c>
      <c r="L8" s="337"/>
      <c r="M8" s="110"/>
      <c r="N8" s="28" t="s">
        <v>24</v>
      </c>
      <c r="O8" s="337" t="s">
        <v>137</v>
      </c>
      <c r="P8" s="337"/>
      <c r="Q8" s="110"/>
      <c r="R8" s="28" t="s">
        <v>24</v>
      </c>
      <c r="S8" s="337" t="s">
        <v>137</v>
      </c>
      <c r="T8" s="337"/>
      <c r="U8" s="110"/>
      <c r="V8" s="28" t="s">
        <v>24</v>
      </c>
      <c r="W8" s="337" t="s">
        <v>137</v>
      </c>
      <c r="X8" s="337"/>
      <c r="Y8" s="101"/>
      <c r="Z8" s="28" t="s">
        <v>24</v>
      </c>
      <c r="AA8" s="337" t="s">
        <v>137</v>
      </c>
      <c r="AB8" s="337"/>
      <c r="AC8" s="110"/>
      <c r="AD8" s="28" t="s">
        <v>24</v>
      </c>
      <c r="AE8" s="337" t="s">
        <v>137</v>
      </c>
      <c r="AF8" s="337"/>
      <c r="AG8" s="110"/>
      <c r="AH8" s="28" t="s">
        <v>24</v>
      </c>
      <c r="AI8" s="337" t="s">
        <v>137</v>
      </c>
      <c r="AJ8" s="337"/>
      <c r="AK8" s="110"/>
      <c r="AL8" s="28" t="s">
        <v>24</v>
      </c>
      <c r="AM8" s="337" t="s">
        <v>137</v>
      </c>
      <c r="AN8" s="337"/>
      <c r="AO8" s="110"/>
      <c r="AP8" s="28" t="s">
        <v>24</v>
      </c>
      <c r="AQ8" s="337" t="s">
        <v>137</v>
      </c>
      <c r="AR8" s="337"/>
    </row>
    <row r="9" spans="1:44" ht="10.5" customHeight="1">
      <c r="A9" s="354"/>
      <c r="B9" s="354"/>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54" t="s">
        <v>24</v>
      </c>
      <c r="B11" s="354"/>
      <c r="C11" s="36"/>
      <c r="D11" s="36"/>
      <c r="E11" s="36"/>
      <c r="F11" s="131">
        <v>677.79499999999996</v>
      </c>
      <c r="G11" s="138" t="s">
        <v>5</v>
      </c>
      <c r="H11" s="131">
        <v>149.72999999999999</v>
      </c>
      <c r="I11" s="62" t="s">
        <v>296</v>
      </c>
      <c r="J11" s="131">
        <v>479.36700000000002</v>
      </c>
      <c r="K11" s="138" t="s">
        <v>5</v>
      </c>
      <c r="L11" s="131">
        <v>127.90300000000001</v>
      </c>
      <c r="M11" s="62" t="s">
        <v>296</v>
      </c>
      <c r="N11" s="131">
        <v>312.73599999999999</v>
      </c>
      <c r="O11" s="138" t="s">
        <v>5</v>
      </c>
      <c r="P11" s="131">
        <v>83.448999999999998</v>
      </c>
      <c r="Q11" s="62" t="s">
        <v>296</v>
      </c>
      <c r="R11" s="131">
        <v>240.37</v>
      </c>
      <c r="S11" s="138" t="s">
        <v>5</v>
      </c>
      <c r="T11" s="131">
        <v>130.96299999999999</v>
      </c>
      <c r="U11" s="62" t="s">
        <v>296</v>
      </c>
      <c r="V11" s="131">
        <v>1710.268</v>
      </c>
      <c r="W11" s="138" t="s">
        <v>5</v>
      </c>
      <c r="X11" s="131">
        <v>253.08</v>
      </c>
      <c r="Y11" s="104" t="s">
        <v>296</v>
      </c>
      <c r="Z11" s="131">
        <v>806.14800000000002</v>
      </c>
      <c r="AA11" s="138" t="s">
        <v>5</v>
      </c>
      <c r="AB11" s="131">
        <v>162.58099999999999</v>
      </c>
      <c r="AC11" s="62" t="s">
        <v>296</v>
      </c>
      <c r="AD11" s="131">
        <v>813.26599999999996</v>
      </c>
      <c r="AE11" s="138" t="s">
        <v>5</v>
      </c>
      <c r="AF11" s="131">
        <v>236.58799999999999</v>
      </c>
      <c r="AG11" s="62" t="s">
        <v>296</v>
      </c>
      <c r="AH11" s="131">
        <v>395.98599999999999</v>
      </c>
      <c r="AI11" s="138" t="s">
        <v>5</v>
      </c>
      <c r="AJ11" s="131">
        <v>115.996</v>
      </c>
      <c r="AK11" s="62" t="s">
        <v>296</v>
      </c>
      <c r="AL11" s="131">
        <v>690.25099999999998</v>
      </c>
      <c r="AM11" s="138" t="s">
        <v>5</v>
      </c>
      <c r="AN11" s="131">
        <v>298.18900000000002</v>
      </c>
      <c r="AO11" s="62" t="s">
        <v>296</v>
      </c>
      <c r="AP11" s="131">
        <v>2705.6509999999998</v>
      </c>
      <c r="AQ11" s="138" t="s">
        <v>5</v>
      </c>
      <c r="AR11" s="131">
        <v>427.94600000000003</v>
      </c>
    </row>
    <row r="12" spans="1:44" ht="12" customHeight="1">
      <c r="A12" s="60"/>
      <c r="G12" s="40"/>
      <c r="H12" s="62"/>
      <c r="I12" s="62"/>
      <c r="J12" s="62"/>
      <c r="K12" s="40"/>
      <c r="L12" s="62"/>
      <c r="M12" s="62"/>
      <c r="N12" s="62"/>
      <c r="O12" s="138"/>
      <c r="P12" s="62"/>
      <c r="Q12" s="62"/>
      <c r="R12" s="62"/>
      <c r="S12" s="40"/>
      <c r="T12" s="62"/>
      <c r="U12" s="62"/>
      <c r="V12" s="62"/>
      <c r="W12" s="40"/>
      <c r="X12" s="62"/>
      <c r="Y12" s="104"/>
      <c r="AA12" s="40"/>
      <c r="AB12" s="62"/>
      <c r="AC12" s="62"/>
      <c r="AD12" s="62"/>
      <c r="AE12" s="40"/>
      <c r="AF12" s="62"/>
      <c r="AG12" s="62"/>
      <c r="AH12" s="62"/>
      <c r="AI12" s="138"/>
      <c r="AJ12" s="62"/>
      <c r="AK12" s="62"/>
      <c r="AL12" s="62"/>
      <c r="AM12" s="40"/>
      <c r="AN12" s="62"/>
      <c r="AO12" s="62"/>
      <c r="AP12" s="62"/>
      <c r="AQ12" s="40"/>
      <c r="AR12" s="62"/>
    </row>
    <row r="13" spans="1:44" ht="12" customHeight="1">
      <c r="A13" s="366" t="s">
        <v>166</v>
      </c>
      <c r="B13" s="366"/>
      <c r="C13" s="59"/>
      <c r="D13" s="59"/>
      <c r="E13" s="59"/>
      <c r="G13" s="316"/>
      <c r="K13" s="317"/>
      <c r="O13" s="317"/>
      <c r="S13" s="317"/>
      <c r="U13" s="38"/>
      <c r="W13" s="317"/>
      <c r="Y13" s="71"/>
      <c r="AA13" s="316"/>
      <c r="AE13" s="317"/>
      <c r="AI13" s="317"/>
      <c r="AM13" s="317"/>
      <c r="AO13" s="38"/>
      <c r="AQ13" s="317"/>
    </row>
    <row r="14" spans="1:44" ht="12" customHeight="1">
      <c r="A14" s="353" t="s">
        <v>24</v>
      </c>
      <c r="B14" s="353"/>
      <c r="C14" s="60"/>
      <c r="D14" s="60"/>
      <c r="E14" s="60"/>
      <c r="F14" s="131">
        <v>419.86700000000002</v>
      </c>
      <c r="G14" s="138" t="s">
        <v>5</v>
      </c>
      <c r="H14" s="131">
        <v>95.212000000000003</v>
      </c>
      <c r="I14" s="100" t="s">
        <v>296</v>
      </c>
      <c r="J14" s="131">
        <v>131.91900000000001</v>
      </c>
      <c r="K14" s="138" t="s">
        <v>5</v>
      </c>
      <c r="L14" s="131">
        <v>62.091999999999999</v>
      </c>
      <c r="M14" s="100" t="s">
        <v>296</v>
      </c>
      <c r="N14" s="131">
        <v>87.613</v>
      </c>
      <c r="O14" s="138" t="s">
        <v>5</v>
      </c>
      <c r="P14" s="131">
        <v>35.972000000000001</v>
      </c>
      <c r="Q14" s="100" t="s">
        <v>296</v>
      </c>
      <c r="R14" s="131">
        <v>39.701999999999998</v>
      </c>
      <c r="S14" s="138" t="s">
        <v>5</v>
      </c>
      <c r="T14" s="131">
        <v>29.93</v>
      </c>
      <c r="U14" s="38" t="s">
        <v>296</v>
      </c>
      <c r="V14" s="131">
        <v>679.1</v>
      </c>
      <c r="W14" s="138" t="s">
        <v>5</v>
      </c>
      <c r="X14" s="131">
        <v>123.441</v>
      </c>
      <c r="Y14" s="71" t="s">
        <v>296</v>
      </c>
      <c r="Z14" s="131">
        <v>417.64299999999997</v>
      </c>
      <c r="AA14" s="138" t="s">
        <v>5</v>
      </c>
      <c r="AB14" s="131">
        <v>118.925</v>
      </c>
      <c r="AC14" s="100" t="s">
        <v>296</v>
      </c>
      <c r="AD14" s="131">
        <v>85.215000000000003</v>
      </c>
      <c r="AE14" s="138" t="s">
        <v>5</v>
      </c>
      <c r="AF14" s="131">
        <v>44.774000000000001</v>
      </c>
      <c r="AG14" s="100" t="s">
        <v>296</v>
      </c>
      <c r="AH14" s="131">
        <v>139.58799999999999</v>
      </c>
      <c r="AI14" s="138" t="s">
        <v>5</v>
      </c>
      <c r="AJ14" s="131">
        <v>56.44</v>
      </c>
      <c r="AK14" s="100" t="s">
        <v>296</v>
      </c>
      <c r="AL14" s="131">
        <v>135.93899999999999</v>
      </c>
      <c r="AM14" s="138" t="s">
        <v>5</v>
      </c>
      <c r="AN14" s="131">
        <v>78.14</v>
      </c>
      <c r="AO14" s="38" t="s">
        <v>296</v>
      </c>
      <c r="AP14" s="131">
        <v>778.38400000000001</v>
      </c>
      <c r="AQ14" s="138" t="s">
        <v>5</v>
      </c>
      <c r="AR14" s="131">
        <v>158.864</v>
      </c>
    </row>
    <row r="15" spans="1:44" ht="12" customHeight="1">
      <c r="A15" s="137"/>
      <c r="B15" s="63" t="s">
        <v>6</v>
      </c>
      <c r="C15" s="63"/>
      <c r="D15" s="63"/>
      <c r="E15" s="63"/>
      <c r="F15" s="38"/>
      <c r="G15" s="138"/>
      <c r="H15" s="38"/>
      <c r="I15" s="38"/>
      <c r="J15" s="38"/>
      <c r="K15" s="51"/>
      <c r="L15" s="38"/>
      <c r="M15" s="38"/>
      <c r="N15" s="38"/>
      <c r="O15" s="51"/>
      <c r="P15" s="38"/>
      <c r="Q15" s="38"/>
      <c r="R15" s="38"/>
      <c r="S15" s="51"/>
      <c r="T15" s="38"/>
      <c r="U15" s="37"/>
      <c r="V15" s="38"/>
      <c r="W15" s="51"/>
      <c r="X15" s="38"/>
      <c r="Y15" s="189"/>
      <c r="Z15" s="38"/>
      <c r="AA15" s="138"/>
      <c r="AB15" s="38"/>
      <c r="AC15" s="38"/>
      <c r="AD15" s="38"/>
      <c r="AE15" s="51"/>
      <c r="AF15" s="38"/>
      <c r="AG15" s="38"/>
      <c r="AH15" s="38"/>
      <c r="AI15" s="51"/>
      <c r="AJ15" s="38"/>
      <c r="AK15" s="38"/>
      <c r="AL15" s="38"/>
      <c r="AM15" s="51"/>
      <c r="AN15" s="38"/>
      <c r="AO15" s="37"/>
      <c r="AP15" s="38"/>
      <c r="AQ15" s="51"/>
      <c r="AR15" s="38"/>
    </row>
    <row r="16" spans="1:44" ht="12" customHeight="1">
      <c r="A16" s="13"/>
      <c r="B16" s="63" t="s">
        <v>87</v>
      </c>
      <c r="C16" s="63"/>
      <c r="D16" s="63"/>
      <c r="E16" s="63"/>
      <c r="F16" s="132">
        <v>49.514000000000003</v>
      </c>
      <c r="G16" s="138" t="s">
        <v>5</v>
      </c>
      <c r="H16" s="132">
        <v>52.563000000000002</v>
      </c>
      <c r="I16" s="1" t="s">
        <v>296</v>
      </c>
      <c r="J16" s="132">
        <v>22.885999999999999</v>
      </c>
      <c r="K16" s="138" t="s">
        <v>5</v>
      </c>
      <c r="L16" s="132">
        <v>26.969000000000001</v>
      </c>
      <c r="M16" s="1" t="s">
        <v>296</v>
      </c>
      <c r="N16" s="132">
        <v>1.7529999999999999</v>
      </c>
      <c r="O16" s="138" t="s">
        <v>5</v>
      </c>
      <c r="P16" s="132">
        <v>2.2890000000000001</v>
      </c>
      <c r="Q16" s="1" t="s">
        <v>296</v>
      </c>
      <c r="R16" s="132" t="s">
        <v>295</v>
      </c>
      <c r="S16" s="138" t="s">
        <v>5</v>
      </c>
      <c r="T16" s="132" t="s">
        <v>295</v>
      </c>
      <c r="U16" s="37" t="s">
        <v>296</v>
      </c>
      <c r="V16" s="132">
        <v>74.153999999999996</v>
      </c>
      <c r="W16" s="138" t="s">
        <v>5</v>
      </c>
      <c r="X16" s="132">
        <v>61.908999999999999</v>
      </c>
      <c r="Y16" s="189" t="s">
        <v>296</v>
      </c>
      <c r="Z16" s="132">
        <v>150.36799999999999</v>
      </c>
      <c r="AA16" s="138" t="s">
        <v>5</v>
      </c>
      <c r="AB16" s="132">
        <v>97.36</v>
      </c>
      <c r="AC16" s="1" t="s">
        <v>296</v>
      </c>
      <c r="AD16" s="132">
        <v>27.884</v>
      </c>
      <c r="AE16" s="138" t="s">
        <v>5</v>
      </c>
      <c r="AF16" s="132">
        <v>33.134</v>
      </c>
      <c r="AG16" s="1" t="s">
        <v>296</v>
      </c>
      <c r="AH16" s="132">
        <v>6.2110000000000003</v>
      </c>
      <c r="AI16" s="138" t="s">
        <v>5</v>
      </c>
      <c r="AJ16" s="132">
        <v>9.16</v>
      </c>
      <c r="AK16" s="1" t="s">
        <v>296</v>
      </c>
      <c r="AL16" s="132">
        <v>3.2320000000000002</v>
      </c>
      <c r="AM16" s="138" t="s">
        <v>5</v>
      </c>
      <c r="AN16" s="132">
        <v>6.3179999999999996</v>
      </c>
      <c r="AO16" s="37" t="s">
        <v>296</v>
      </c>
      <c r="AP16" s="132">
        <v>187.69499999999999</v>
      </c>
      <c r="AQ16" s="138" t="s">
        <v>5</v>
      </c>
      <c r="AR16" s="132">
        <v>103.562</v>
      </c>
    </row>
    <row r="17" spans="1:44" ht="12" customHeight="1">
      <c r="A17" s="13"/>
      <c r="B17" s="63" t="s">
        <v>88</v>
      </c>
      <c r="C17" s="63"/>
      <c r="D17" s="63"/>
      <c r="E17" s="63"/>
      <c r="F17" s="132">
        <v>19.303000000000001</v>
      </c>
      <c r="G17" s="138" t="s">
        <v>5</v>
      </c>
      <c r="H17" s="132">
        <v>18.751999999999999</v>
      </c>
      <c r="I17" s="1" t="s">
        <v>296</v>
      </c>
      <c r="J17" s="132">
        <v>0.80900000000000005</v>
      </c>
      <c r="K17" s="138" t="s">
        <v>5</v>
      </c>
      <c r="L17" s="132">
        <v>1.5660000000000001</v>
      </c>
      <c r="M17" s="1" t="s">
        <v>296</v>
      </c>
      <c r="N17" s="132">
        <v>3.5569999999999999</v>
      </c>
      <c r="O17" s="138" t="s">
        <v>5</v>
      </c>
      <c r="P17" s="132">
        <v>5.4</v>
      </c>
      <c r="Q17" s="1" t="s">
        <v>296</v>
      </c>
      <c r="R17" s="132" t="s">
        <v>295</v>
      </c>
      <c r="S17" s="138" t="s">
        <v>5</v>
      </c>
      <c r="T17" s="132" t="s">
        <v>295</v>
      </c>
      <c r="U17" s="37" t="s">
        <v>296</v>
      </c>
      <c r="V17" s="132">
        <v>23.667999999999999</v>
      </c>
      <c r="W17" s="138" t="s">
        <v>5</v>
      </c>
      <c r="X17" s="132">
        <v>19.576000000000001</v>
      </c>
      <c r="Y17" s="189" t="s">
        <v>296</v>
      </c>
      <c r="Z17" s="132">
        <v>19.402000000000001</v>
      </c>
      <c r="AA17" s="138" t="s">
        <v>5</v>
      </c>
      <c r="AB17" s="132">
        <v>16.175999999999998</v>
      </c>
      <c r="AC17" s="1" t="s">
        <v>296</v>
      </c>
      <c r="AD17" s="132">
        <v>4.4630000000000001</v>
      </c>
      <c r="AE17" s="138" t="s">
        <v>5</v>
      </c>
      <c r="AF17" s="132">
        <v>8.73</v>
      </c>
      <c r="AG17" s="1" t="s">
        <v>296</v>
      </c>
      <c r="AH17" s="132">
        <v>0.439</v>
      </c>
      <c r="AI17" s="138" t="s">
        <v>5</v>
      </c>
      <c r="AJ17" s="132">
        <v>0.85099999999999998</v>
      </c>
      <c r="AK17" s="1" t="s">
        <v>296</v>
      </c>
      <c r="AL17" s="132" t="s">
        <v>295</v>
      </c>
      <c r="AM17" s="138" t="s">
        <v>5</v>
      </c>
      <c r="AN17" s="132" t="s">
        <v>295</v>
      </c>
      <c r="AO17" s="37" t="s">
        <v>296</v>
      </c>
      <c r="AP17" s="132">
        <v>24.303000000000001</v>
      </c>
      <c r="AQ17" s="138" t="s">
        <v>5</v>
      </c>
      <c r="AR17" s="132">
        <v>18.399999999999999</v>
      </c>
    </row>
    <row r="18" spans="1:44" ht="12" customHeight="1">
      <c r="A18" s="13"/>
      <c r="B18" s="63" t="s">
        <v>89</v>
      </c>
      <c r="C18" s="63"/>
      <c r="D18" s="63"/>
      <c r="E18" s="63"/>
      <c r="F18" s="132">
        <v>139.54499999999999</v>
      </c>
      <c r="G18" s="138" t="s">
        <v>5</v>
      </c>
      <c r="H18" s="132">
        <v>45.024000000000001</v>
      </c>
      <c r="I18" s="1" t="s">
        <v>296</v>
      </c>
      <c r="J18" s="132">
        <v>42.082000000000001</v>
      </c>
      <c r="K18" s="138" t="s">
        <v>5</v>
      </c>
      <c r="L18" s="132">
        <v>24.332999999999998</v>
      </c>
      <c r="M18" s="1" t="s">
        <v>296</v>
      </c>
      <c r="N18" s="132">
        <v>29.488</v>
      </c>
      <c r="O18" s="138" t="s">
        <v>5</v>
      </c>
      <c r="P18" s="132">
        <v>25.254999999999999</v>
      </c>
      <c r="Q18" s="1" t="s">
        <v>296</v>
      </c>
      <c r="R18" s="132">
        <v>7.0709999999999997</v>
      </c>
      <c r="S18" s="138" t="s">
        <v>5</v>
      </c>
      <c r="T18" s="132">
        <v>4.9029999999999996</v>
      </c>
      <c r="U18" s="37" t="s">
        <v>296</v>
      </c>
      <c r="V18" s="132">
        <v>218.18700000000001</v>
      </c>
      <c r="W18" s="138" t="s">
        <v>5</v>
      </c>
      <c r="X18" s="132">
        <v>57.674999999999997</v>
      </c>
      <c r="Y18" s="19" t="s">
        <v>296</v>
      </c>
      <c r="Z18" s="132">
        <v>101.81</v>
      </c>
      <c r="AA18" s="138" t="s">
        <v>5</v>
      </c>
      <c r="AB18" s="132">
        <v>38.249000000000002</v>
      </c>
      <c r="AC18" s="1" t="s">
        <v>296</v>
      </c>
      <c r="AD18" s="132">
        <v>12.532999999999999</v>
      </c>
      <c r="AE18" s="138" t="s">
        <v>5</v>
      </c>
      <c r="AF18" s="132">
        <v>10.112</v>
      </c>
      <c r="AG18" s="1" t="s">
        <v>296</v>
      </c>
      <c r="AH18" s="132">
        <v>52.171999999999997</v>
      </c>
      <c r="AI18" s="138" t="s">
        <v>5</v>
      </c>
      <c r="AJ18" s="132">
        <v>28.733000000000001</v>
      </c>
      <c r="AK18" s="1" t="s">
        <v>296</v>
      </c>
      <c r="AL18" s="132">
        <v>18.463000000000001</v>
      </c>
      <c r="AM18" s="138" t="s">
        <v>5</v>
      </c>
      <c r="AN18" s="132">
        <v>15.177</v>
      </c>
      <c r="AO18" s="37" t="s">
        <v>296</v>
      </c>
      <c r="AP18" s="132">
        <v>184.977</v>
      </c>
      <c r="AQ18" s="138" t="s">
        <v>5</v>
      </c>
      <c r="AR18" s="132">
        <v>50.99</v>
      </c>
    </row>
    <row r="19" spans="1:44" ht="12" customHeight="1">
      <c r="A19" s="13"/>
      <c r="B19" s="63" t="s">
        <v>215</v>
      </c>
      <c r="C19" s="63"/>
      <c r="D19" s="63"/>
      <c r="E19" s="63"/>
      <c r="F19" s="132">
        <v>73.814999999999998</v>
      </c>
      <c r="G19" s="138" t="s">
        <v>5</v>
      </c>
      <c r="H19" s="132">
        <v>40.606999999999999</v>
      </c>
      <c r="I19" s="1" t="s">
        <v>296</v>
      </c>
      <c r="J19" s="132">
        <v>11.541</v>
      </c>
      <c r="K19" s="138" t="s">
        <v>5</v>
      </c>
      <c r="L19" s="132">
        <v>19.559999999999999</v>
      </c>
      <c r="M19" s="1" t="s">
        <v>296</v>
      </c>
      <c r="N19" s="132">
        <v>14.946999999999999</v>
      </c>
      <c r="O19" s="138" t="s">
        <v>5</v>
      </c>
      <c r="P19" s="132">
        <v>12.333</v>
      </c>
      <c r="Q19" s="1" t="s">
        <v>296</v>
      </c>
      <c r="R19" s="132">
        <v>0.74299999999999999</v>
      </c>
      <c r="S19" s="138" t="s">
        <v>5</v>
      </c>
      <c r="T19" s="132">
        <v>1.4470000000000001</v>
      </c>
      <c r="U19" s="37" t="s">
        <v>296</v>
      </c>
      <c r="V19" s="132">
        <v>101.047</v>
      </c>
      <c r="W19" s="138" t="s">
        <v>5</v>
      </c>
      <c r="X19" s="132">
        <v>46.65</v>
      </c>
      <c r="Y19" s="189" t="s">
        <v>296</v>
      </c>
      <c r="Z19" s="132">
        <v>76.144000000000005</v>
      </c>
      <c r="AA19" s="138" t="s">
        <v>5</v>
      </c>
      <c r="AB19" s="132">
        <v>42.670999999999999</v>
      </c>
      <c r="AC19" s="1" t="s">
        <v>296</v>
      </c>
      <c r="AD19" s="132">
        <v>2.0790000000000002</v>
      </c>
      <c r="AE19" s="138" t="s">
        <v>5</v>
      </c>
      <c r="AF19" s="132">
        <v>2.4350000000000001</v>
      </c>
      <c r="AG19" s="1" t="s">
        <v>296</v>
      </c>
      <c r="AH19" s="132">
        <v>15.023</v>
      </c>
      <c r="AI19" s="138" t="s">
        <v>5</v>
      </c>
      <c r="AJ19" s="132">
        <v>18.571999999999999</v>
      </c>
      <c r="AK19" s="1" t="s">
        <v>296</v>
      </c>
      <c r="AL19" s="132">
        <v>4.04</v>
      </c>
      <c r="AM19" s="138" t="s">
        <v>5</v>
      </c>
      <c r="AN19" s="132">
        <v>7.8940000000000001</v>
      </c>
      <c r="AO19" s="37" t="s">
        <v>296</v>
      </c>
      <c r="AP19" s="132">
        <v>97.284999999999997</v>
      </c>
      <c r="AQ19" s="138" t="s">
        <v>5</v>
      </c>
      <c r="AR19" s="132">
        <v>47.241</v>
      </c>
    </row>
    <row r="20" spans="1:44" ht="12" customHeight="1">
      <c r="A20" s="13"/>
      <c r="B20" s="63" t="s">
        <v>205</v>
      </c>
      <c r="C20" s="63"/>
      <c r="D20" s="63"/>
      <c r="E20" s="63"/>
      <c r="F20" s="132">
        <v>33.509</v>
      </c>
      <c r="G20" s="138" t="s">
        <v>5</v>
      </c>
      <c r="H20" s="132">
        <v>30.727</v>
      </c>
      <c r="I20" s="1" t="s">
        <v>296</v>
      </c>
      <c r="J20" s="132" t="s">
        <v>295</v>
      </c>
      <c r="K20" s="138" t="s">
        <v>5</v>
      </c>
      <c r="L20" s="132" t="s">
        <v>295</v>
      </c>
      <c r="M20" s="1" t="s">
        <v>296</v>
      </c>
      <c r="N20" s="132">
        <v>24.137</v>
      </c>
      <c r="O20" s="138" t="s">
        <v>5</v>
      </c>
      <c r="P20" s="132">
        <v>18.882999999999999</v>
      </c>
      <c r="Q20" s="1" t="s">
        <v>296</v>
      </c>
      <c r="R20" s="132">
        <v>24.099</v>
      </c>
      <c r="S20" s="138" t="s">
        <v>5</v>
      </c>
      <c r="T20" s="132">
        <v>27.129000000000001</v>
      </c>
      <c r="U20" s="37" t="s">
        <v>296</v>
      </c>
      <c r="V20" s="132">
        <v>81.745999999999995</v>
      </c>
      <c r="W20" s="138" t="s">
        <v>5</v>
      </c>
      <c r="X20" s="132">
        <v>45.128</v>
      </c>
      <c r="Y20" s="19" t="s">
        <v>296</v>
      </c>
      <c r="Z20" s="132">
        <v>20.535</v>
      </c>
      <c r="AA20" s="138" t="s">
        <v>5</v>
      </c>
      <c r="AB20" s="132">
        <v>18.603999999999999</v>
      </c>
      <c r="AC20" s="1" t="s">
        <v>296</v>
      </c>
      <c r="AD20" s="132">
        <v>2.8759999999999999</v>
      </c>
      <c r="AE20" s="138" t="s">
        <v>5</v>
      </c>
      <c r="AF20" s="132">
        <v>3.4319999999999999</v>
      </c>
      <c r="AG20" s="1" t="s">
        <v>296</v>
      </c>
      <c r="AH20" s="132">
        <v>31.015999999999998</v>
      </c>
      <c r="AI20" s="138" t="s">
        <v>5</v>
      </c>
      <c r="AJ20" s="132">
        <v>39.344000000000001</v>
      </c>
      <c r="AK20" s="1" t="s">
        <v>296</v>
      </c>
      <c r="AL20" s="132">
        <v>85.346000000000004</v>
      </c>
      <c r="AM20" s="138" t="s">
        <v>5</v>
      </c>
      <c r="AN20" s="132">
        <v>70.471999999999994</v>
      </c>
      <c r="AO20" s="37" t="s">
        <v>296</v>
      </c>
      <c r="AP20" s="132">
        <v>139.773</v>
      </c>
      <c r="AQ20" s="138" t="s">
        <v>5</v>
      </c>
      <c r="AR20" s="132">
        <v>82.936999999999998</v>
      </c>
    </row>
    <row r="21" spans="1:44" ht="5.25" customHeight="1">
      <c r="A21" s="16"/>
      <c r="B21" s="16"/>
      <c r="C21" s="16"/>
      <c r="D21" s="16"/>
      <c r="E21" s="16"/>
      <c r="F21" s="16"/>
      <c r="G21" s="309"/>
      <c r="H21" s="16"/>
      <c r="I21" s="16"/>
      <c r="J21" s="16"/>
      <c r="K21" s="309"/>
      <c r="L21" s="16"/>
      <c r="M21" s="16"/>
      <c r="N21" s="16"/>
      <c r="O21" s="309"/>
      <c r="P21" s="16"/>
      <c r="Q21" s="16"/>
      <c r="R21" s="16"/>
      <c r="S21" s="309"/>
      <c r="T21" s="16"/>
      <c r="U21" s="16"/>
      <c r="V21" s="16"/>
      <c r="W21" s="309"/>
      <c r="X21" s="16"/>
      <c r="Y21" s="19"/>
      <c r="Z21" s="16"/>
      <c r="AA21" s="309"/>
      <c r="AB21" s="16"/>
      <c r="AC21" s="16"/>
      <c r="AD21" s="16"/>
      <c r="AE21" s="309"/>
      <c r="AF21" s="16"/>
      <c r="AG21" s="16"/>
      <c r="AH21" s="16"/>
      <c r="AI21" s="309"/>
      <c r="AJ21" s="16"/>
      <c r="AK21" s="16"/>
      <c r="AL21" s="16"/>
      <c r="AM21" s="309"/>
      <c r="AN21" s="16"/>
      <c r="AO21" s="16"/>
      <c r="AP21" s="16"/>
      <c r="AQ21" s="309"/>
      <c r="AR21" s="16"/>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66" t="s">
        <v>167</v>
      </c>
      <c r="B23" s="366"/>
      <c r="C23" s="59"/>
      <c r="D23" s="59"/>
      <c r="E23" s="59"/>
      <c r="G23" s="316"/>
      <c r="K23" s="317"/>
      <c r="O23" s="317"/>
      <c r="S23" s="317"/>
      <c r="U23" s="37"/>
      <c r="W23" s="317"/>
      <c r="Y23" s="189"/>
      <c r="AA23" s="316"/>
      <c r="AE23" s="317"/>
      <c r="AI23" s="317"/>
      <c r="AM23" s="317"/>
      <c r="AO23" s="37"/>
      <c r="AQ23" s="317"/>
    </row>
    <row r="24" spans="1:44" ht="12" customHeight="1">
      <c r="A24" s="353" t="s">
        <v>24</v>
      </c>
      <c r="B24" s="353"/>
      <c r="C24" s="60"/>
      <c r="D24" s="60"/>
      <c r="E24" s="60"/>
      <c r="F24" s="131">
        <v>255.44900000000001</v>
      </c>
      <c r="G24" s="138" t="s">
        <v>5</v>
      </c>
      <c r="H24" s="131">
        <v>116.574</v>
      </c>
      <c r="I24" s="100" t="s">
        <v>296</v>
      </c>
      <c r="J24" s="131">
        <v>347.44799999999998</v>
      </c>
      <c r="K24" s="138" t="s">
        <v>5</v>
      </c>
      <c r="L24" s="131">
        <v>112.069</v>
      </c>
      <c r="M24" s="100" t="s">
        <v>296</v>
      </c>
      <c r="N24" s="131">
        <v>225.12299999999999</v>
      </c>
      <c r="O24" s="138" t="s">
        <v>5</v>
      </c>
      <c r="P24" s="131">
        <v>75.655000000000001</v>
      </c>
      <c r="Q24" s="100" t="s">
        <v>296</v>
      </c>
      <c r="R24" s="131">
        <v>200.66800000000001</v>
      </c>
      <c r="S24" s="138" t="s">
        <v>5</v>
      </c>
      <c r="T24" s="131">
        <v>127.54</v>
      </c>
      <c r="U24" s="38" t="s">
        <v>296</v>
      </c>
      <c r="V24" s="131">
        <v>1028.6890000000001</v>
      </c>
      <c r="W24" s="138" t="s">
        <v>5</v>
      </c>
      <c r="X24" s="131">
        <v>220.96199999999999</v>
      </c>
      <c r="Y24" s="71" t="s">
        <v>296</v>
      </c>
      <c r="Z24" s="131">
        <v>384.92</v>
      </c>
      <c r="AA24" s="138" t="s">
        <v>5</v>
      </c>
      <c r="AB24" s="131">
        <v>109.95399999999999</v>
      </c>
      <c r="AC24" s="100" t="s">
        <v>296</v>
      </c>
      <c r="AD24" s="131">
        <v>716.77099999999996</v>
      </c>
      <c r="AE24" s="138" t="s">
        <v>5</v>
      </c>
      <c r="AF24" s="131">
        <v>229.13200000000001</v>
      </c>
      <c r="AG24" s="100" t="s">
        <v>296</v>
      </c>
      <c r="AH24" s="131">
        <v>255.66399999999999</v>
      </c>
      <c r="AI24" s="138" t="s">
        <v>5</v>
      </c>
      <c r="AJ24" s="131">
        <v>100.84699999999999</v>
      </c>
      <c r="AK24" s="100" t="s">
        <v>296</v>
      </c>
      <c r="AL24" s="131">
        <v>554.31200000000001</v>
      </c>
      <c r="AM24" s="138" t="s">
        <v>5</v>
      </c>
      <c r="AN24" s="131">
        <v>287.52499999999998</v>
      </c>
      <c r="AO24" s="38" t="s">
        <v>296</v>
      </c>
      <c r="AP24" s="131">
        <v>1911.6679999999999</v>
      </c>
      <c r="AQ24" s="138" t="s">
        <v>5</v>
      </c>
      <c r="AR24" s="131">
        <v>395.61099999999999</v>
      </c>
    </row>
    <row r="25" spans="1:44" ht="12" customHeight="1">
      <c r="A25" s="137"/>
      <c r="B25" s="63" t="s">
        <v>6</v>
      </c>
      <c r="C25" s="63"/>
      <c r="D25" s="63"/>
      <c r="E25" s="63"/>
      <c r="F25" s="38"/>
      <c r="G25" s="138"/>
      <c r="H25" s="38"/>
      <c r="I25" s="38"/>
      <c r="J25" s="38"/>
      <c r="K25" s="51"/>
      <c r="L25" s="38"/>
      <c r="M25" s="38"/>
      <c r="N25" s="38"/>
      <c r="O25" s="51"/>
      <c r="P25" s="38"/>
      <c r="Q25" s="38"/>
      <c r="R25" s="38"/>
      <c r="S25" s="51"/>
      <c r="T25" s="38"/>
      <c r="U25" s="37"/>
      <c r="V25" s="38"/>
      <c r="W25" s="51"/>
      <c r="X25" s="38"/>
      <c r="Y25" s="189"/>
      <c r="Z25" s="38"/>
      <c r="AA25" s="138"/>
      <c r="AB25" s="38"/>
      <c r="AC25" s="38"/>
      <c r="AD25" s="38"/>
      <c r="AE25" s="51"/>
      <c r="AF25" s="38"/>
      <c r="AG25" s="38"/>
      <c r="AH25" s="38"/>
      <c r="AI25" s="51"/>
      <c r="AJ25" s="38"/>
      <c r="AK25" s="38"/>
      <c r="AL25" s="38"/>
      <c r="AM25" s="51"/>
      <c r="AN25" s="38"/>
      <c r="AO25" s="37"/>
      <c r="AP25" s="38"/>
      <c r="AQ25" s="51"/>
      <c r="AR25" s="38"/>
    </row>
    <row r="26" spans="1:44" ht="12" customHeight="1">
      <c r="A26" s="13"/>
      <c r="B26" s="63" t="s">
        <v>90</v>
      </c>
      <c r="C26" s="63"/>
      <c r="D26" s="63"/>
      <c r="E26" s="63"/>
      <c r="F26" s="132">
        <v>255.44900000000001</v>
      </c>
      <c r="G26" s="138" t="s">
        <v>5</v>
      </c>
      <c r="H26" s="132">
        <v>116.574</v>
      </c>
      <c r="I26" s="1" t="s">
        <v>296</v>
      </c>
      <c r="J26" s="132">
        <v>347</v>
      </c>
      <c r="K26" s="138" t="s">
        <v>5</v>
      </c>
      <c r="L26" s="132">
        <v>112.08</v>
      </c>
      <c r="M26" s="1" t="s">
        <v>296</v>
      </c>
      <c r="N26" s="132">
        <v>225.12299999999999</v>
      </c>
      <c r="O26" s="138" t="s">
        <v>5</v>
      </c>
      <c r="P26" s="132">
        <v>75.655000000000001</v>
      </c>
      <c r="Q26" s="1" t="s">
        <v>296</v>
      </c>
      <c r="R26" s="132">
        <v>200.66800000000001</v>
      </c>
      <c r="S26" s="138" t="s">
        <v>5</v>
      </c>
      <c r="T26" s="132">
        <v>127.54</v>
      </c>
      <c r="U26" s="37" t="s">
        <v>296</v>
      </c>
      <c r="V26" s="132">
        <v>1028.241</v>
      </c>
      <c r="W26" s="138" t="s">
        <v>5</v>
      </c>
      <c r="X26" s="132">
        <v>220.96799999999999</v>
      </c>
      <c r="Y26" s="189" t="s">
        <v>296</v>
      </c>
      <c r="Z26" s="132">
        <v>384.92</v>
      </c>
      <c r="AA26" s="138" t="s">
        <v>5</v>
      </c>
      <c r="AB26" s="132">
        <v>109.95399999999999</v>
      </c>
      <c r="AC26" s="1" t="s">
        <v>296</v>
      </c>
      <c r="AD26" s="132">
        <v>707.71699999999998</v>
      </c>
      <c r="AE26" s="138" t="s">
        <v>5</v>
      </c>
      <c r="AF26" s="132">
        <v>228.93600000000001</v>
      </c>
      <c r="AG26" s="1" t="s">
        <v>296</v>
      </c>
      <c r="AH26" s="132">
        <v>252.351</v>
      </c>
      <c r="AI26" s="138" t="s">
        <v>5</v>
      </c>
      <c r="AJ26" s="132">
        <v>100.639</v>
      </c>
      <c r="AK26" s="1" t="s">
        <v>296</v>
      </c>
      <c r="AL26" s="132">
        <v>554.31200000000001</v>
      </c>
      <c r="AM26" s="138" t="s">
        <v>5</v>
      </c>
      <c r="AN26" s="132">
        <v>287.52499999999998</v>
      </c>
      <c r="AO26" s="37" t="s">
        <v>296</v>
      </c>
      <c r="AP26" s="132">
        <v>1899.3</v>
      </c>
      <c r="AQ26" s="138" t="s">
        <v>5</v>
      </c>
      <c r="AR26" s="132">
        <v>395.45800000000003</v>
      </c>
    </row>
    <row r="27" spans="1:44" ht="5.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9"/>
      <c r="Z27" s="16"/>
      <c r="AA27" s="309"/>
      <c r="AB27" s="16"/>
      <c r="AC27" s="16"/>
      <c r="AD27" s="16"/>
      <c r="AE27" s="16"/>
      <c r="AF27" s="16"/>
      <c r="AG27" s="16"/>
      <c r="AH27" s="16"/>
      <c r="AI27" s="16"/>
      <c r="AJ27" s="16"/>
      <c r="AK27" s="16"/>
      <c r="AL27" s="16"/>
      <c r="AM27" s="16"/>
      <c r="AN27" s="16"/>
      <c r="AO27" s="16"/>
      <c r="AP27" s="16"/>
      <c r="AQ27" s="16"/>
      <c r="AR27" s="16"/>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66" t="s">
        <v>168</v>
      </c>
      <c r="B29" s="366"/>
      <c r="C29" s="366"/>
      <c r="D29" s="366"/>
      <c r="E29" s="366"/>
      <c r="F29" s="366"/>
      <c r="G29" s="366"/>
      <c r="H29" s="366"/>
      <c r="I29" s="366"/>
      <c r="K29" s="1"/>
      <c r="O29" s="1"/>
      <c r="S29" s="1"/>
      <c r="U29" s="37"/>
      <c r="W29" s="1"/>
      <c r="Y29" s="189"/>
      <c r="AE29" s="1"/>
      <c r="AI29" s="1"/>
      <c r="AM29" s="1"/>
      <c r="AO29" s="37"/>
      <c r="AQ29" s="1"/>
    </row>
    <row r="30" spans="1:44" ht="11.25" customHeight="1">
      <c r="A30" s="353" t="s">
        <v>24</v>
      </c>
      <c r="B30" s="353"/>
      <c r="C30" s="60"/>
      <c r="D30" s="60"/>
      <c r="E30" s="60"/>
      <c r="F30" s="131">
        <v>2.4790000000000001</v>
      </c>
      <c r="G30" s="138" t="s">
        <v>5</v>
      </c>
      <c r="H30" s="131">
        <v>4.8470000000000004</v>
      </c>
      <c r="I30" s="100" t="s">
        <v>296</v>
      </c>
      <c r="J30" s="131" t="s">
        <v>295</v>
      </c>
      <c r="K30" s="138" t="s">
        <v>5</v>
      </c>
      <c r="L30" s="131" t="s">
        <v>295</v>
      </c>
      <c r="M30" s="100" t="s">
        <v>296</v>
      </c>
      <c r="N30" s="131" t="s">
        <v>295</v>
      </c>
      <c r="O30" s="138" t="s">
        <v>5</v>
      </c>
      <c r="P30" s="131" t="s">
        <v>295</v>
      </c>
      <c r="Q30" s="100" t="s">
        <v>296</v>
      </c>
      <c r="R30" s="131" t="s">
        <v>295</v>
      </c>
      <c r="S30" s="138" t="s">
        <v>5</v>
      </c>
      <c r="T30" s="131" t="s">
        <v>295</v>
      </c>
      <c r="U30" s="38" t="s">
        <v>296</v>
      </c>
      <c r="V30" s="131">
        <v>2.4790000000000001</v>
      </c>
      <c r="W30" s="138" t="s">
        <v>5</v>
      </c>
      <c r="X30" s="131">
        <v>4.8470000000000004</v>
      </c>
      <c r="Y30" s="71" t="s">
        <v>296</v>
      </c>
      <c r="Z30" s="131">
        <v>3.585</v>
      </c>
      <c r="AA30" s="138" t="s">
        <v>5</v>
      </c>
      <c r="AB30" s="131">
        <v>5.0010000000000003</v>
      </c>
      <c r="AC30" s="100" t="s">
        <v>296</v>
      </c>
      <c r="AD30" s="131" t="s">
        <v>295</v>
      </c>
      <c r="AE30" s="138" t="s">
        <v>5</v>
      </c>
      <c r="AF30" s="131" t="s">
        <v>295</v>
      </c>
      <c r="AG30" s="100" t="s">
        <v>296</v>
      </c>
      <c r="AH30" s="131" t="s">
        <v>295</v>
      </c>
      <c r="AI30" s="138" t="s">
        <v>5</v>
      </c>
      <c r="AJ30" s="131" t="s">
        <v>295</v>
      </c>
      <c r="AK30" s="100" t="s">
        <v>296</v>
      </c>
      <c r="AL30" s="131" t="s">
        <v>295</v>
      </c>
      <c r="AM30" s="138" t="s">
        <v>5</v>
      </c>
      <c r="AN30" s="131" t="s">
        <v>295</v>
      </c>
      <c r="AO30" s="38" t="s">
        <v>296</v>
      </c>
      <c r="AP30" s="131">
        <v>3.585</v>
      </c>
      <c r="AQ30" s="138" t="s">
        <v>5</v>
      </c>
      <c r="AR30" s="131">
        <v>5.0010000000000003</v>
      </c>
    </row>
    <row r="31" spans="1:44" ht="5.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9"/>
      <c r="Z31" s="16"/>
      <c r="AA31" s="16"/>
      <c r="AB31" s="16"/>
      <c r="AC31" s="16"/>
      <c r="AD31" s="16"/>
      <c r="AE31" s="16"/>
      <c r="AF31" s="16"/>
      <c r="AG31" s="16"/>
      <c r="AH31" s="16"/>
      <c r="AI31" s="16"/>
      <c r="AJ31" s="16"/>
      <c r="AK31" s="16"/>
      <c r="AL31" s="16"/>
      <c r="AM31" s="16"/>
      <c r="AN31" s="16"/>
      <c r="AO31" s="16"/>
      <c r="AP31" s="16"/>
      <c r="AQ31" s="16"/>
      <c r="AR31" s="16"/>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9"/>
      <c r="Z32" s="13"/>
      <c r="AA32" s="51"/>
      <c r="AB32" s="13"/>
      <c r="AC32" s="13"/>
      <c r="AD32" s="13"/>
      <c r="AE32" s="51"/>
      <c r="AF32" s="13"/>
      <c r="AG32" s="13"/>
      <c r="AH32" s="13"/>
      <c r="AI32" s="51"/>
      <c r="AJ32" s="13"/>
      <c r="AK32" s="13"/>
      <c r="AL32" s="13"/>
      <c r="AM32" s="51"/>
      <c r="AN32" s="13"/>
      <c r="AO32" s="37"/>
      <c r="AP32" s="13"/>
      <c r="AQ32" s="51"/>
      <c r="AR32" s="13"/>
    </row>
    <row r="33" spans="1:44" ht="11.25" customHeight="1">
      <c r="A33" s="366" t="s">
        <v>169</v>
      </c>
      <c r="B33" s="366"/>
      <c r="C33" s="366"/>
      <c r="D33" s="366"/>
      <c r="E33" s="366"/>
      <c r="F33" s="366"/>
      <c r="G33" s="366"/>
      <c r="H33" s="366"/>
      <c r="I33" s="59"/>
      <c r="J33" s="39"/>
      <c r="K33" s="51"/>
      <c r="L33" s="39"/>
      <c r="M33" s="39"/>
      <c r="N33" s="39"/>
      <c r="O33" s="51"/>
      <c r="P33" s="39"/>
      <c r="Q33" s="39"/>
      <c r="R33" s="39"/>
      <c r="S33" s="51"/>
      <c r="T33" s="39"/>
      <c r="U33" s="19"/>
      <c r="V33" s="39"/>
      <c r="W33" s="51"/>
      <c r="X33" s="39"/>
      <c r="Y33" s="19"/>
      <c r="Z33" s="59"/>
      <c r="AA33" s="59"/>
      <c r="AB33" s="59"/>
      <c r="AC33" s="59"/>
      <c r="AD33" s="39"/>
      <c r="AE33" s="51"/>
      <c r="AF33" s="39"/>
      <c r="AG33" s="39"/>
      <c r="AH33" s="39"/>
      <c r="AI33" s="51"/>
      <c r="AJ33" s="39"/>
      <c r="AK33" s="39"/>
      <c r="AL33" s="39"/>
      <c r="AM33" s="51"/>
      <c r="AN33" s="39"/>
      <c r="AO33" s="19"/>
      <c r="AP33" s="39"/>
      <c r="AQ33" s="51"/>
      <c r="AR33" s="39"/>
    </row>
    <row r="34" spans="1:44" ht="12" customHeight="1">
      <c r="A34" s="353" t="s">
        <v>24</v>
      </c>
      <c r="B34" s="353"/>
      <c r="C34" s="60"/>
      <c r="D34" s="60"/>
      <c r="E34" s="60"/>
      <c r="F34" s="131" t="s">
        <v>295</v>
      </c>
      <c r="G34" s="138" t="s">
        <v>5</v>
      </c>
      <c r="H34" s="131" t="s">
        <v>295</v>
      </c>
      <c r="I34" s="100" t="s">
        <v>296</v>
      </c>
      <c r="J34" s="131" t="s">
        <v>295</v>
      </c>
      <c r="K34" s="138" t="s">
        <v>5</v>
      </c>
      <c r="L34" s="131" t="s">
        <v>295</v>
      </c>
      <c r="M34" s="100" t="s">
        <v>296</v>
      </c>
      <c r="N34" s="131" t="s">
        <v>295</v>
      </c>
      <c r="O34" s="138" t="s">
        <v>5</v>
      </c>
      <c r="P34" s="131" t="s">
        <v>295</v>
      </c>
      <c r="Q34" s="100" t="s">
        <v>296</v>
      </c>
      <c r="R34" s="131" t="s">
        <v>295</v>
      </c>
      <c r="S34" s="138" t="s">
        <v>5</v>
      </c>
      <c r="T34" s="131" t="s">
        <v>295</v>
      </c>
      <c r="U34" s="38" t="s">
        <v>296</v>
      </c>
      <c r="V34" s="131" t="s">
        <v>295</v>
      </c>
      <c r="W34" s="138" t="s">
        <v>5</v>
      </c>
      <c r="X34" s="131" t="s">
        <v>295</v>
      </c>
      <c r="Y34" s="190" t="s">
        <v>296</v>
      </c>
      <c r="Z34" s="131" t="s">
        <v>295</v>
      </c>
      <c r="AA34" s="138" t="s">
        <v>5</v>
      </c>
      <c r="AB34" s="131" t="s">
        <v>295</v>
      </c>
      <c r="AC34" s="100" t="s">
        <v>296</v>
      </c>
      <c r="AD34" s="131">
        <v>11.28</v>
      </c>
      <c r="AE34" s="138" t="s">
        <v>5</v>
      </c>
      <c r="AF34" s="131">
        <v>22.084</v>
      </c>
      <c r="AG34" s="100" t="s">
        <v>296</v>
      </c>
      <c r="AH34" s="131">
        <v>0.73399999999999999</v>
      </c>
      <c r="AI34" s="138" t="s">
        <v>5</v>
      </c>
      <c r="AJ34" s="131">
        <v>1.4219999999999999</v>
      </c>
      <c r="AK34" s="100" t="s">
        <v>296</v>
      </c>
      <c r="AL34" s="131" t="s">
        <v>295</v>
      </c>
      <c r="AM34" s="138" t="s">
        <v>5</v>
      </c>
      <c r="AN34" s="131" t="s">
        <v>295</v>
      </c>
      <c r="AO34" s="38" t="s">
        <v>296</v>
      </c>
      <c r="AP34" s="131">
        <v>12.013999999999999</v>
      </c>
      <c r="AQ34" s="138" t="s">
        <v>5</v>
      </c>
      <c r="AR34" s="131">
        <v>22.13</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243</v>
      </c>
    </row>
  </sheetData>
  <sheetProtection formatCells="0" formatColumns="0" formatRows="0"/>
  <mergeCells count="34">
    <mergeCell ref="R7:T7"/>
    <mergeCell ref="A14:B14"/>
    <mergeCell ref="O8:P8"/>
    <mergeCell ref="S8:T8"/>
    <mergeCell ref="AI8:AJ8"/>
    <mergeCell ref="K8:L8"/>
    <mergeCell ref="G8:H8"/>
    <mergeCell ref="N7:P7"/>
    <mergeCell ref="A34:B34"/>
    <mergeCell ref="A30:B30"/>
    <mergeCell ref="A29:I29"/>
    <mergeCell ref="A33:H33"/>
    <mergeCell ref="A6:B6"/>
    <mergeCell ref="A23:B23"/>
    <mergeCell ref="A24:B24"/>
    <mergeCell ref="F6:X6"/>
    <mergeCell ref="J7:L7"/>
    <mergeCell ref="A11:B11"/>
    <mergeCell ref="A13:B13"/>
    <mergeCell ref="A7:B7"/>
    <mergeCell ref="F7:H7"/>
    <mergeCell ref="V7:X7"/>
    <mergeCell ref="W8:X8"/>
    <mergeCell ref="A9:B9"/>
    <mergeCell ref="AM8:AN8"/>
    <mergeCell ref="Z6:AR6"/>
    <mergeCell ref="Z7:AB7"/>
    <mergeCell ref="AD7:AF7"/>
    <mergeCell ref="AH7:AJ7"/>
    <mergeCell ref="AP7:AR7"/>
    <mergeCell ref="AQ8:AR8"/>
    <mergeCell ref="AL7:AN7"/>
    <mergeCell ref="AA8:AB8"/>
    <mergeCell ref="AE8:AF8"/>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dimension ref="A1:AR36"/>
  <sheetViews>
    <sheetView zoomScaleNormal="100" workbookViewId="0">
      <selection activeCell="A5" sqref="A5"/>
    </sheetView>
  </sheetViews>
  <sheetFormatPr defaultRowHeight="12.75"/>
  <cols>
    <col min="1" max="1" width="1.42578125" style="1" customWidth="1"/>
    <col min="2" max="2" width="11.5703125" style="1" customWidth="1"/>
    <col min="3" max="5" width="11.5703125" style="1" hidden="1" customWidth="1"/>
    <col min="6" max="6" width="4.7109375" style="1" customWidth="1"/>
    <col min="7" max="7" width="2.5703125" style="43" customWidth="1"/>
    <col min="8" max="8" width="4.7109375" style="1" customWidth="1"/>
    <col min="9" max="9" width="1" style="1" customWidth="1"/>
    <col min="10" max="10" width="4.7109375" style="1" customWidth="1"/>
    <col min="11" max="11" width="2.5703125" style="43" customWidth="1"/>
    <col min="12" max="12" width="4.7109375" style="1" customWidth="1"/>
    <col min="13" max="13" width="1" style="1" customWidth="1"/>
    <col min="14" max="14" width="4.7109375" style="1" customWidth="1"/>
    <col min="15" max="15" width="2.5703125" style="43" customWidth="1"/>
    <col min="16" max="16" width="4.7109375" style="1" customWidth="1"/>
    <col min="17" max="17" width="1" style="1" customWidth="1"/>
    <col min="18" max="18" width="4.7109375" style="1" customWidth="1"/>
    <col min="19" max="19" width="2.5703125" style="43" customWidth="1"/>
    <col min="20" max="20" width="4.7109375" style="1" customWidth="1"/>
    <col min="21" max="21" width="1.140625" style="1" customWidth="1"/>
    <col min="22" max="22" width="4.7109375" style="1" customWidth="1"/>
    <col min="23" max="23" width="2.5703125" style="43" customWidth="1"/>
    <col min="24" max="24" width="4.7109375" style="1" customWidth="1"/>
    <col min="25" max="25" width="1.7109375" style="1" customWidth="1"/>
    <col min="26" max="26" width="4.7109375" style="1" customWidth="1"/>
    <col min="27" max="27" width="2.5703125" style="43" customWidth="1"/>
    <col min="28" max="28" width="4.7109375" style="1" customWidth="1"/>
    <col min="29" max="29" width="1.140625" style="1" customWidth="1"/>
    <col min="30" max="30" width="4.7109375" style="1" customWidth="1"/>
    <col min="31" max="31" width="2.5703125" style="43" customWidth="1"/>
    <col min="32" max="32" width="4.7109375" style="1" customWidth="1"/>
    <col min="33" max="33" width="1" style="1" customWidth="1"/>
    <col min="34" max="34" width="4.7109375" style="1" customWidth="1"/>
    <col min="35" max="35" width="2.5703125" style="43" customWidth="1"/>
    <col min="36" max="36" width="4.7109375" style="1" customWidth="1"/>
    <col min="37" max="37" width="1" style="1" customWidth="1"/>
    <col min="38" max="38" width="4.7109375" style="1" customWidth="1"/>
    <col min="39" max="39" width="2.5703125" style="43" customWidth="1"/>
    <col min="40" max="40" width="4.7109375" style="1" customWidth="1"/>
    <col min="41" max="41" width="1" style="1" customWidth="1"/>
    <col min="42" max="42" width="4.5703125" style="1" customWidth="1"/>
    <col min="43" max="43" width="2.5703125" style="43" customWidth="1"/>
    <col min="44" max="44" width="4.7109375" style="1" customWidth="1"/>
    <col min="45" max="16384" width="9.140625" style="1"/>
  </cols>
  <sheetData>
    <row r="1" spans="1:44" ht="6.75" customHeight="1"/>
    <row r="2" spans="1:44" s="20" customFormat="1" ht="15.75" customHeight="1">
      <c r="A2" s="193" t="s">
        <v>367</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s="20" customFormat="1" ht="15">
      <c r="A3" s="193" t="s">
        <v>320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row>
    <row r="4" spans="1:44" ht="15">
      <c r="A4" s="198" t="s">
        <v>368</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row>
    <row r="5" spans="1:44" ht="15.75" thickBot="1">
      <c r="A5" s="299" t="s">
        <v>321</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row>
    <row r="6" spans="1:44" ht="15" customHeight="1">
      <c r="A6" s="354" t="s">
        <v>172</v>
      </c>
      <c r="B6" s="354"/>
      <c r="C6" s="36"/>
      <c r="D6" s="36"/>
      <c r="E6" s="36"/>
      <c r="F6" s="338" t="s">
        <v>283</v>
      </c>
      <c r="G6" s="338"/>
      <c r="H6" s="338"/>
      <c r="I6" s="338"/>
      <c r="J6" s="338"/>
      <c r="K6" s="338"/>
      <c r="L6" s="338"/>
      <c r="M6" s="338"/>
      <c r="N6" s="338"/>
      <c r="O6" s="338"/>
      <c r="P6" s="338"/>
      <c r="Q6" s="338"/>
      <c r="R6" s="338"/>
      <c r="S6" s="338"/>
      <c r="T6" s="338"/>
      <c r="U6" s="338"/>
      <c r="V6" s="338"/>
      <c r="W6" s="338"/>
      <c r="X6" s="338"/>
      <c r="Y6" s="140"/>
      <c r="Z6" s="338" t="s">
        <v>284</v>
      </c>
      <c r="AA6" s="338"/>
      <c r="AB6" s="338"/>
      <c r="AC6" s="338"/>
      <c r="AD6" s="338"/>
      <c r="AE6" s="338"/>
      <c r="AF6" s="338"/>
      <c r="AG6" s="338"/>
      <c r="AH6" s="338"/>
      <c r="AI6" s="338"/>
      <c r="AJ6" s="338"/>
      <c r="AK6" s="338"/>
      <c r="AL6" s="338"/>
      <c r="AM6" s="338"/>
      <c r="AN6" s="338"/>
      <c r="AO6" s="338"/>
      <c r="AP6" s="338"/>
      <c r="AQ6" s="338"/>
      <c r="AR6" s="338"/>
    </row>
    <row r="7" spans="1:44" ht="15">
      <c r="A7" s="354" t="s">
        <v>97</v>
      </c>
      <c r="B7" s="354"/>
      <c r="C7" s="36"/>
      <c r="D7" s="36"/>
      <c r="E7" s="36"/>
      <c r="F7" s="338" t="s">
        <v>92</v>
      </c>
      <c r="G7" s="338"/>
      <c r="H7" s="338"/>
      <c r="I7" s="136"/>
      <c r="J7" s="338" t="s">
        <v>93</v>
      </c>
      <c r="K7" s="338"/>
      <c r="L7" s="338"/>
      <c r="M7" s="149"/>
      <c r="N7" s="338" t="s">
        <v>94</v>
      </c>
      <c r="O7" s="338"/>
      <c r="P7" s="338"/>
      <c r="Q7" s="149"/>
      <c r="R7" s="338" t="s">
        <v>95</v>
      </c>
      <c r="S7" s="338"/>
      <c r="T7" s="338"/>
      <c r="U7" s="136"/>
      <c r="V7" s="338" t="s">
        <v>24</v>
      </c>
      <c r="W7" s="338"/>
      <c r="X7" s="338"/>
      <c r="Y7" s="136"/>
      <c r="Z7" s="338" t="s">
        <v>92</v>
      </c>
      <c r="AA7" s="338"/>
      <c r="AB7" s="338"/>
      <c r="AC7" s="136"/>
      <c r="AD7" s="338" t="s">
        <v>93</v>
      </c>
      <c r="AE7" s="338"/>
      <c r="AF7" s="338"/>
      <c r="AG7" s="149"/>
      <c r="AH7" s="338" t="s">
        <v>94</v>
      </c>
      <c r="AI7" s="338"/>
      <c r="AJ7" s="338"/>
      <c r="AK7" s="149"/>
      <c r="AL7" s="338" t="s">
        <v>95</v>
      </c>
      <c r="AM7" s="338"/>
      <c r="AN7" s="338"/>
      <c r="AO7" s="136"/>
      <c r="AP7" s="338" t="s">
        <v>24</v>
      </c>
      <c r="AQ7" s="338"/>
      <c r="AR7" s="338"/>
    </row>
    <row r="8" spans="1:44" ht="10.5" customHeight="1" thickBot="1">
      <c r="A8" s="53"/>
      <c r="B8" s="53"/>
      <c r="C8" s="53"/>
      <c r="D8" s="53"/>
      <c r="E8" s="53"/>
      <c r="F8" s="28" t="s">
        <v>24</v>
      </c>
      <c r="G8" s="337" t="s">
        <v>137</v>
      </c>
      <c r="H8" s="337"/>
      <c r="I8" s="110"/>
      <c r="J8" s="28" t="s">
        <v>24</v>
      </c>
      <c r="K8" s="337" t="s">
        <v>137</v>
      </c>
      <c r="L8" s="337"/>
      <c r="M8" s="110"/>
      <c r="N8" s="28" t="s">
        <v>24</v>
      </c>
      <c r="O8" s="337" t="s">
        <v>137</v>
      </c>
      <c r="P8" s="337"/>
      <c r="Q8" s="110"/>
      <c r="R8" s="28" t="s">
        <v>24</v>
      </c>
      <c r="S8" s="337" t="s">
        <v>137</v>
      </c>
      <c r="T8" s="337"/>
      <c r="U8" s="110"/>
      <c r="V8" s="28" t="s">
        <v>24</v>
      </c>
      <c r="W8" s="337" t="s">
        <v>137</v>
      </c>
      <c r="X8" s="337"/>
      <c r="Y8" s="101"/>
      <c r="Z8" s="28" t="s">
        <v>24</v>
      </c>
      <c r="AA8" s="337" t="s">
        <v>137</v>
      </c>
      <c r="AB8" s="337"/>
      <c r="AC8" s="110"/>
      <c r="AD8" s="28" t="s">
        <v>24</v>
      </c>
      <c r="AE8" s="337" t="s">
        <v>137</v>
      </c>
      <c r="AF8" s="337"/>
      <c r="AG8" s="110"/>
      <c r="AH8" s="28" t="s">
        <v>24</v>
      </c>
      <c r="AI8" s="337" t="s">
        <v>137</v>
      </c>
      <c r="AJ8" s="337"/>
      <c r="AK8" s="110"/>
      <c r="AL8" s="28" t="s">
        <v>24</v>
      </c>
      <c r="AM8" s="337" t="s">
        <v>137</v>
      </c>
      <c r="AN8" s="337"/>
      <c r="AO8" s="110"/>
      <c r="AP8" s="28" t="s">
        <v>24</v>
      </c>
      <c r="AQ8" s="337" t="s">
        <v>137</v>
      </c>
      <c r="AR8" s="337"/>
    </row>
    <row r="9" spans="1:44" ht="10.5" customHeight="1">
      <c r="A9" s="354"/>
      <c r="B9" s="354"/>
      <c r="C9" s="36"/>
      <c r="D9" s="36"/>
      <c r="E9" s="36"/>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row>
    <row r="10" spans="1:44" ht="10.5" hidden="1" customHeight="1">
      <c r="A10" s="36"/>
      <c r="B10" s="36"/>
      <c r="C10" s="36"/>
      <c r="D10" s="36"/>
      <c r="E10" s="36"/>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row>
    <row r="11" spans="1:44" ht="12" customHeight="1">
      <c r="A11" s="354" t="s">
        <v>24</v>
      </c>
      <c r="B11" s="354"/>
      <c r="C11" s="36"/>
      <c r="D11" s="36"/>
      <c r="E11" s="36"/>
      <c r="F11" s="131">
        <v>513.93200000000002</v>
      </c>
      <c r="G11" s="138" t="s">
        <v>5</v>
      </c>
      <c r="H11" s="131">
        <v>108.024</v>
      </c>
      <c r="I11" s="62" t="s">
        <v>296</v>
      </c>
      <c r="J11" s="131">
        <v>261.68099999999998</v>
      </c>
      <c r="K11" s="138" t="s">
        <v>5</v>
      </c>
      <c r="L11" s="131">
        <v>72.55</v>
      </c>
      <c r="M11" s="62" t="s">
        <v>296</v>
      </c>
      <c r="N11" s="131">
        <v>215.405</v>
      </c>
      <c r="O11" s="138" t="s">
        <v>5</v>
      </c>
      <c r="P11" s="131">
        <v>60.128999999999998</v>
      </c>
      <c r="Q11" s="62" t="s">
        <v>296</v>
      </c>
      <c r="R11" s="131">
        <v>108.133</v>
      </c>
      <c r="S11" s="138" t="s">
        <v>5</v>
      </c>
      <c r="T11" s="131">
        <v>57.101999999999997</v>
      </c>
      <c r="U11" s="62" t="s">
        <v>296</v>
      </c>
      <c r="V11" s="131">
        <v>1099.1510000000001</v>
      </c>
      <c r="W11" s="138" t="s">
        <v>5</v>
      </c>
      <c r="X11" s="131">
        <v>153.268</v>
      </c>
      <c r="Y11" s="104" t="s">
        <v>296</v>
      </c>
      <c r="Z11" s="131">
        <v>530.904</v>
      </c>
      <c r="AA11" s="138" t="s">
        <v>5</v>
      </c>
      <c r="AB11" s="131">
        <v>102.581</v>
      </c>
      <c r="AC11" s="62" t="s">
        <v>296</v>
      </c>
      <c r="AD11" s="131">
        <v>339.82</v>
      </c>
      <c r="AE11" s="138" t="s">
        <v>5</v>
      </c>
      <c r="AF11" s="131">
        <v>100.136</v>
      </c>
      <c r="AG11" s="62" t="s">
        <v>296</v>
      </c>
      <c r="AH11" s="131">
        <v>298.44600000000003</v>
      </c>
      <c r="AI11" s="138" t="s">
        <v>5</v>
      </c>
      <c r="AJ11" s="131">
        <v>80.801000000000002</v>
      </c>
      <c r="AK11" s="62" t="s">
        <v>296</v>
      </c>
      <c r="AL11" s="131">
        <v>248.27699999999999</v>
      </c>
      <c r="AM11" s="138" t="s">
        <v>5</v>
      </c>
      <c r="AN11" s="131">
        <v>85.596000000000004</v>
      </c>
      <c r="AO11" s="62" t="s">
        <v>296</v>
      </c>
      <c r="AP11" s="131">
        <v>1417.4469999999999</v>
      </c>
      <c r="AQ11" s="138" t="s">
        <v>5</v>
      </c>
      <c r="AR11" s="131">
        <v>183.66399999999999</v>
      </c>
    </row>
    <row r="12" spans="1:44" ht="12" customHeight="1">
      <c r="A12" s="60"/>
      <c r="G12" s="62"/>
      <c r="H12" s="62"/>
      <c r="I12" s="62"/>
      <c r="J12" s="62"/>
      <c r="K12" s="62"/>
      <c r="L12" s="62"/>
      <c r="M12" s="62"/>
      <c r="N12" s="62"/>
      <c r="O12" s="138"/>
      <c r="P12" s="62"/>
      <c r="Q12" s="62"/>
      <c r="R12" s="62"/>
      <c r="S12" s="62"/>
      <c r="T12" s="62"/>
      <c r="U12" s="62"/>
      <c r="V12" s="62"/>
      <c r="W12" s="62"/>
      <c r="X12" s="62"/>
      <c r="Y12" s="104"/>
      <c r="AA12" s="62"/>
      <c r="AB12" s="62"/>
      <c r="AC12" s="62"/>
      <c r="AD12" s="62"/>
      <c r="AE12" s="62"/>
      <c r="AF12" s="62"/>
      <c r="AG12" s="62"/>
      <c r="AH12" s="62"/>
      <c r="AI12" s="138"/>
      <c r="AJ12" s="62"/>
      <c r="AK12" s="62"/>
      <c r="AL12" s="62"/>
      <c r="AM12" s="62"/>
      <c r="AN12" s="62"/>
      <c r="AO12" s="62"/>
      <c r="AP12" s="62"/>
      <c r="AQ12" s="62"/>
      <c r="AR12" s="62"/>
    </row>
    <row r="13" spans="1:44" ht="12" customHeight="1">
      <c r="A13" s="366" t="s">
        <v>166</v>
      </c>
      <c r="B13" s="366"/>
      <c r="C13" s="59"/>
      <c r="D13" s="59"/>
      <c r="E13" s="59"/>
      <c r="K13" s="1"/>
      <c r="O13" s="1"/>
      <c r="S13" s="1"/>
      <c r="U13" s="38"/>
      <c r="W13" s="1"/>
      <c r="Y13" s="71"/>
      <c r="AE13" s="1"/>
      <c r="AI13" s="1"/>
      <c r="AM13" s="1"/>
      <c r="AO13" s="38"/>
      <c r="AQ13" s="1"/>
    </row>
    <row r="14" spans="1:44" ht="12" customHeight="1">
      <c r="A14" s="353" t="s">
        <v>24</v>
      </c>
      <c r="B14" s="353"/>
      <c r="C14" s="60"/>
      <c r="D14" s="60"/>
      <c r="E14" s="60"/>
      <c r="F14" s="131">
        <v>361.17599999999999</v>
      </c>
      <c r="G14" s="138" t="s">
        <v>5</v>
      </c>
      <c r="H14" s="131">
        <v>84.084999999999994</v>
      </c>
      <c r="I14" s="100" t="s">
        <v>296</v>
      </c>
      <c r="J14" s="131">
        <v>120.818</v>
      </c>
      <c r="K14" s="138" t="s">
        <v>5</v>
      </c>
      <c r="L14" s="131">
        <v>54.610999999999997</v>
      </c>
      <c r="M14" s="100" t="s">
        <v>296</v>
      </c>
      <c r="N14" s="131">
        <v>99.322000000000003</v>
      </c>
      <c r="O14" s="138" t="s">
        <v>5</v>
      </c>
      <c r="P14" s="131">
        <v>45.152000000000001</v>
      </c>
      <c r="Q14" s="100" t="s">
        <v>296</v>
      </c>
      <c r="R14" s="131">
        <v>36.917999999999999</v>
      </c>
      <c r="S14" s="138" t="s">
        <v>5</v>
      </c>
      <c r="T14" s="131">
        <v>34.033000000000001</v>
      </c>
      <c r="U14" s="38" t="s">
        <v>296</v>
      </c>
      <c r="V14" s="131">
        <v>618.23400000000004</v>
      </c>
      <c r="W14" s="138" t="s">
        <v>5</v>
      </c>
      <c r="X14" s="131">
        <v>113.792</v>
      </c>
      <c r="Y14" s="71" t="s">
        <v>296</v>
      </c>
      <c r="Z14" s="131">
        <v>271.27199999999999</v>
      </c>
      <c r="AA14" s="138" t="s">
        <v>5</v>
      </c>
      <c r="AB14" s="131">
        <v>71.213999999999999</v>
      </c>
      <c r="AC14" s="100" t="s">
        <v>296</v>
      </c>
      <c r="AD14" s="131">
        <v>78.352999999999994</v>
      </c>
      <c r="AE14" s="138" t="s">
        <v>5</v>
      </c>
      <c r="AF14" s="131">
        <v>41.67</v>
      </c>
      <c r="AG14" s="100" t="s">
        <v>296</v>
      </c>
      <c r="AH14" s="131">
        <v>145.70599999999999</v>
      </c>
      <c r="AI14" s="138" t="s">
        <v>5</v>
      </c>
      <c r="AJ14" s="131">
        <v>53.064</v>
      </c>
      <c r="AK14" s="100" t="s">
        <v>296</v>
      </c>
      <c r="AL14" s="131">
        <v>95.197999999999993</v>
      </c>
      <c r="AM14" s="138" t="s">
        <v>5</v>
      </c>
      <c r="AN14" s="131">
        <v>53.746000000000002</v>
      </c>
      <c r="AO14" s="38" t="s">
        <v>296</v>
      </c>
      <c r="AP14" s="131">
        <v>590.529</v>
      </c>
      <c r="AQ14" s="138" t="s">
        <v>5</v>
      </c>
      <c r="AR14" s="131">
        <v>110.934</v>
      </c>
    </row>
    <row r="15" spans="1:44" ht="12" customHeight="1">
      <c r="A15" s="137"/>
      <c r="B15" s="63" t="s">
        <v>6</v>
      </c>
      <c r="C15" s="63"/>
      <c r="D15" s="63"/>
      <c r="E15" s="63"/>
      <c r="F15" s="38"/>
      <c r="G15" s="138"/>
      <c r="H15" s="38"/>
      <c r="I15" s="38"/>
      <c r="J15" s="38"/>
      <c r="K15" s="52"/>
      <c r="L15" s="38"/>
      <c r="M15" s="38"/>
      <c r="N15" s="38"/>
      <c r="O15" s="52"/>
      <c r="P15" s="38"/>
      <c r="Q15" s="38"/>
      <c r="R15" s="38"/>
      <c r="S15" s="52"/>
      <c r="T15" s="38"/>
      <c r="U15" s="37"/>
      <c r="V15" s="38"/>
      <c r="W15" s="52"/>
      <c r="X15" s="38"/>
      <c r="Y15" s="189"/>
      <c r="Z15" s="38"/>
      <c r="AA15" s="138"/>
      <c r="AB15" s="38"/>
      <c r="AC15" s="38"/>
      <c r="AD15" s="38"/>
      <c r="AE15" s="52"/>
      <c r="AF15" s="38"/>
      <c r="AG15" s="38"/>
      <c r="AH15" s="38"/>
      <c r="AI15" s="52"/>
      <c r="AJ15" s="38"/>
      <c r="AK15" s="38"/>
      <c r="AL15" s="38"/>
      <c r="AM15" s="52"/>
      <c r="AN15" s="38"/>
      <c r="AO15" s="37"/>
      <c r="AP15" s="38"/>
      <c r="AQ15" s="52"/>
      <c r="AR15" s="38"/>
    </row>
    <row r="16" spans="1:44" ht="12" customHeight="1">
      <c r="A16" s="13"/>
      <c r="B16" s="63" t="s">
        <v>87</v>
      </c>
      <c r="C16" s="63"/>
      <c r="D16" s="63"/>
      <c r="E16" s="63"/>
      <c r="F16" s="132">
        <v>8.609</v>
      </c>
      <c r="G16" s="138" t="s">
        <v>5</v>
      </c>
      <c r="H16" s="132">
        <v>7.1719999999999997</v>
      </c>
      <c r="I16" s="1" t="s">
        <v>296</v>
      </c>
      <c r="J16" s="132">
        <v>9.7750000000000004</v>
      </c>
      <c r="K16" s="138" t="s">
        <v>5</v>
      </c>
      <c r="L16" s="132">
        <v>12.458</v>
      </c>
      <c r="M16" s="1" t="s">
        <v>296</v>
      </c>
      <c r="N16" s="132">
        <v>1.151</v>
      </c>
      <c r="O16" s="138" t="s">
        <v>5</v>
      </c>
      <c r="P16" s="132">
        <v>1.5680000000000001</v>
      </c>
      <c r="Q16" s="1" t="s">
        <v>296</v>
      </c>
      <c r="R16" s="132" t="s">
        <v>295</v>
      </c>
      <c r="S16" s="138" t="s">
        <v>5</v>
      </c>
      <c r="T16" s="132" t="s">
        <v>295</v>
      </c>
      <c r="U16" s="37" t="s">
        <v>296</v>
      </c>
      <c r="V16" s="132">
        <v>19.536000000000001</v>
      </c>
      <c r="W16" s="138" t="s">
        <v>5</v>
      </c>
      <c r="X16" s="132">
        <v>14.723000000000001</v>
      </c>
      <c r="Y16" s="189" t="s">
        <v>296</v>
      </c>
      <c r="Z16" s="132">
        <v>28.619</v>
      </c>
      <c r="AA16" s="138" t="s">
        <v>5</v>
      </c>
      <c r="AB16" s="132">
        <v>22.256</v>
      </c>
      <c r="AC16" s="1" t="s">
        <v>296</v>
      </c>
      <c r="AD16" s="132">
        <v>13.419</v>
      </c>
      <c r="AE16" s="138" t="s">
        <v>5</v>
      </c>
      <c r="AF16" s="132">
        <v>16.899999999999999</v>
      </c>
      <c r="AG16" s="1" t="s">
        <v>296</v>
      </c>
      <c r="AH16" s="132">
        <v>3.4550000000000001</v>
      </c>
      <c r="AI16" s="138" t="s">
        <v>5</v>
      </c>
      <c r="AJ16" s="132">
        <v>4.7389999999999999</v>
      </c>
      <c r="AK16" s="1" t="s">
        <v>296</v>
      </c>
      <c r="AL16" s="132">
        <v>5.0640000000000001</v>
      </c>
      <c r="AM16" s="138" t="s">
        <v>5</v>
      </c>
      <c r="AN16" s="132">
        <v>9.9009999999999998</v>
      </c>
      <c r="AO16" s="37" t="s">
        <v>296</v>
      </c>
      <c r="AP16" s="132">
        <v>50.557000000000002</v>
      </c>
      <c r="AQ16" s="138" t="s">
        <v>5</v>
      </c>
      <c r="AR16" s="132">
        <v>30.036999999999999</v>
      </c>
    </row>
    <row r="17" spans="1:44" ht="12" customHeight="1">
      <c r="A17" s="13"/>
      <c r="B17" s="63" t="s">
        <v>88</v>
      </c>
      <c r="C17" s="63"/>
      <c r="D17" s="63"/>
      <c r="E17" s="63"/>
      <c r="F17" s="132">
        <v>26.161999999999999</v>
      </c>
      <c r="G17" s="138" t="s">
        <v>5</v>
      </c>
      <c r="H17" s="132">
        <v>27.286000000000001</v>
      </c>
      <c r="I17" s="1" t="s">
        <v>296</v>
      </c>
      <c r="J17" s="132">
        <v>0.91800000000000004</v>
      </c>
      <c r="K17" s="138" t="s">
        <v>5</v>
      </c>
      <c r="L17" s="132">
        <v>1.7789999999999999</v>
      </c>
      <c r="M17" s="1" t="s">
        <v>296</v>
      </c>
      <c r="N17" s="132">
        <v>7.0049999999999999</v>
      </c>
      <c r="O17" s="138" t="s">
        <v>5</v>
      </c>
      <c r="P17" s="132">
        <v>11.215999999999999</v>
      </c>
      <c r="Q17" s="1" t="s">
        <v>296</v>
      </c>
      <c r="R17" s="132" t="s">
        <v>295</v>
      </c>
      <c r="S17" s="138" t="s">
        <v>5</v>
      </c>
      <c r="T17" s="132" t="s">
        <v>295</v>
      </c>
      <c r="U17" s="37" t="s">
        <v>296</v>
      </c>
      <c r="V17" s="132">
        <v>34.085000000000001</v>
      </c>
      <c r="W17" s="138" t="s">
        <v>5</v>
      </c>
      <c r="X17" s="132">
        <v>29.553999999999998</v>
      </c>
      <c r="Y17" s="189" t="s">
        <v>296</v>
      </c>
      <c r="Z17" s="132">
        <v>27.234000000000002</v>
      </c>
      <c r="AA17" s="138" t="s">
        <v>5</v>
      </c>
      <c r="AB17" s="132">
        <v>24.143999999999998</v>
      </c>
      <c r="AC17" s="1" t="s">
        <v>296</v>
      </c>
      <c r="AD17" s="132">
        <v>6.4930000000000003</v>
      </c>
      <c r="AE17" s="138" t="s">
        <v>5</v>
      </c>
      <c r="AF17" s="132">
        <v>12.702</v>
      </c>
      <c r="AG17" s="1" t="s">
        <v>296</v>
      </c>
      <c r="AH17" s="132">
        <v>0.25800000000000001</v>
      </c>
      <c r="AI17" s="138" t="s">
        <v>5</v>
      </c>
      <c r="AJ17" s="132">
        <v>0.5</v>
      </c>
      <c r="AK17" s="1" t="s">
        <v>296</v>
      </c>
      <c r="AL17" s="132" t="s">
        <v>295</v>
      </c>
      <c r="AM17" s="138" t="s">
        <v>5</v>
      </c>
      <c r="AN17" s="132" t="s">
        <v>295</v>
      </c>
      <c r="AO17" s="37" t="s">
        <v>296</v>
      </c>
      <c r="AP17" s="132">
        <v>33.985999999999997</v>
      </c>
      <c r="AQ17" s="138" t="s">
        <v>5</v>
      </c>
      <c r="AR17" s="132">
        <v>27.286000000000001</v>
      </c>
    </row>
    <row r="18" spans="1:44" ht="12" customHeight="1">
      <c r="A18" s="13"/>
      <c r="B18" s="63" t="s">
        <v>89</v>
      </c>
      <c r="C18" s="63"/>
      <c r="D18" s="63"/>
      <c r="E18" s="63"/>
      <c r="F18" s="132">
        <v>79.180999999999997</v>
      </c>
      <c r="G18" s="138" t="s">
        <v>5</v>
      </c>
      <c r="H18" s="132">
        <v>24.815999999999999</v>
      </c>
      <c r="I18" s="1" t="s">
        <v>296</v>
      </c>
      <c r="J18" s="132">
        <v>35.106000000000002</v>
      </c>
      <c r="K18" s="138" t="s">
        <v>5</v>
      </c>
      <c r="L18" s="132">
        <v>22.29</v>
      </c>
      <c r="M18" s="1" t="s">
        <v>296</v>
      </c>
      <c r="N18" s="132">
        <v>34.448999999999998</v>
      </c>
      <c r="O18" s="138" t="s">
        <v>5</v>
      </c>
      <c r="P18" s="132">
        <v>26.818999999999999</v>
      </c>
      <c r="Q18" s="1" t="s">
        <v>296</v>
      </c>
      <c r="R18" s="132">
        <v>9.8490000000000002</v>
      </c>
      <c r="S18" s="138" t="s">
        <v>5</v>
      </c>
      <c r="T18" s="132">
        <v>7.2679999999999998</v>
      </c>
      <c r="U18" s="37" t="s">
        <v>296</v>
      </c>
      <c r="V18" s="132">
        <v>158.58500000000001</v>
      </c>
      <c r="W18" s="138" t="s">
        <v>5</v>
      </c>
      <c r="X18" s="132">
        <v>43.286999999999999</v>
      </c>
      <c r="Y18" s="19" t="s">
        <v>296</v>
      </c>
      <c r="Z18" s="132">
        <v>71.468000000000004</v>
      </c>
      <c r="AA18" s="138" t="s">
        <v>5</v>
      </c>
      <c r="AB18" s="132">
        <v>28.071000000000002</v>
      </c>
      <c r="AC18" s="1" t="s">
        <v>296</v>
      </c>
      <c r="AD18" s="132">
        <v>8.5470000000000006</v>
      </c>
      <c r="AE18" s="138" t="s">
        <v>5</v>
      </c>
      <c r="AF18" s="132">
        <v>7.218</v>
      </c>
      <c r="AG18" s="1" t="s">
        <v>296</v>
      </c>
      <c r="AH18" s="132">
        <v>60.942</v>
      </c>
      <c r="AI18" s="138" t="s">
        <v>5</v>
      </c>
      <c r="AJ18" s="132">
        <v>35.186999999999998</v>
      </c>
      <c r="AK18" s="1" t="s">
        <v>296</v>
      </c>
      <c r="AL18" s="132">
        <v>19.315999999999999</v>
      </c>
      <c r="AM18" s="138" t="s">
        <v>5</v>
      </c>
      <c r="AN18" s="132">
        <v>16.658000000000001</v>
      </c>
      <c r="AO18" s="37" t="s">
        <v>296</v>
      </c>
      <c r="AP18" s="132">
        <v>160.273</v>
      </c>
      <c r="AQ18" s="138" t="s">
        <v>5</v>
      </c>
      <c r="AR18" s="132">
        <v>48.246000000000002</v>
      </c>
    </row>
    <row r="19" spans="1:44" ht="12" customHeight="1">
      <c r="A19" s="13"/>
      <c r="B19" s="63" t="s">
        <v>215</v>
      </c>
      <c r="C19" s="63"/>
      <c r="D19" s="63"/>
      <c r="E19" s="63"/>
      <c r="F19" s="132">
        <v>58.441000000000003</v>
      </c>
      <c r="G19" s="138" t="s">
        <v>5</v>
      </c>
      <c r="H19" s="132">
        <v>32.024000000000001</v>
      </c>
      <c r="I19" s="1" t="s">
        <v>296</v>
      </c>
      <c r="J19" s="132">
        <v>8.5239999999999991</v>
      </c>
      <c r="K19" s="138" t="s">
        <v>5</v>
      </c>
      <c r="L19" s="132">
        <v>13.111000000000001</v>
      </c>
      <c r="M19" s="1" t="s">
        <v>296</v>
      </c>
      <c r="N19" s="132">
        <v>18.91</v>
      </c>
      <c r="O19" s="138" t="s">
        <v>5</v>
      </c>
      <c r="P19" s="132">
        <v>16.297000000000001</v>
      </c>
      <c r="Q19" s="1" t="s">
        <v>296</v>
      </c>
      <c r="R19" s="132">
        <v>1.1930000000000001</v>
      </c>
      <c r="S19" s="138" t="s">
        <v>5</v>
      </c>
      <c r="T19" s="132">
        <v>2.3220000000000001</v>
      </c>
      <c r="U19" s="37" t="s">
        <v>296</v>
      </c>
      <c r="V19" s="132">
        <v>87.067999999999998</v>
      </c>
      <c r="W19" s="138" t="s">
        <v>5</v>
      </c>
      <c r="X19" s="132">
        <v>38.198</v>
      </c>
      <c r="Y19" s="189" t="s">
        <v>296</v>
      </c>
      <c r="Z19" s="132">
        <v>52.515999999999998</v>
      </c>
      <c r="AA19" s="138" t="s">
        <v>5</v>
      </c>
      <c r="AB19" s="132">
        <v>28.367999999999999</v>
      </c>
      <c r="AC19" s="1" t="s">
        <v>296</v>
      </c>
      <c r="AD19" s="132">
        <v>1.994</v>
      </c>
      <c r="AE19" s="138" t="s">
        <v>5</v>
      </c>
      <c r="AF19" s="132">
        <v>2.4990000000000001</v>
      </c>
      <c r="AG19" s="1" t="s">
        <v>296</v>
      </c>
      <c r="AH19" s="132">
        <v>17.568999999999999</v>
      </c>
      <c r="AI19" s="138" t="s">
        <v>5</v>
      </c>
      <c r="AJ19" s="132">
        <v>20.373000000000001</v>
      </c>
      <c r="AK19" s="1" t="s">
        <v>296</v>
      </c>
      <c r="AL19" s="132">
        <v>3.4860000000000002</v>
      </c>
      <c r="AM19" s="138" t="s">
        <v>5</v>
      </c>
      <c r="AN19" s="132">
        <v>6.8120000000000003</v>
      </c>
      <c r="AO19" s="37" t="s">
        <v>296</v>
      </c>
      <c r="AP19" s="132">
        <v>75.564999999999998</v>
      </c>
      <c r="AQ19" s="138" t="s">
        <v>5</v>
      </c>
      <c r="AR19" s="132">
        <v>35.634999999999998</v>
      </c>
    </row>
    <row r="20" spans="1:44" ht="12" customHeight="1">
      <c r="A20" s="13"/>
      <c r="B20" s="63" t="s">
        <v>205</v>
      </c>
      <c r="C20" s="63"/>
      <c r="D20" s="63"/>
      <c r="E20" s="63"/>
      <c r="F20" s="132">
        <v>29.138999999999999</v>
      </c>
      <c r="G20" s="138" t="s">
        <v>5</v>
      </c>
      <c r="H20" s="132">
        <v>26.6</v>
      </c>
      <c r="I20" s="1" t="s">
        <v>296</v>
      </c>
      <c r="J20" s="132" t="s">
        <v>295</v>
      </c>
      <c r="K20" s="138" t="s">
        <v>5</v>
      </c>
      <c r="L20" s="132" t="s">
        <v>295</v>
      </c>
      <c r="M20" s="1" t="s">
        <v>296</v>
      </c>
      <c r="N20" s="132">
        <v>9.2270000000000003</v>
      </c>
      <c r="O20" s="138" t="s">
        <v>5</v>
      </c>
      <c r="P20" s="132">
        <v>8.8450000000000006</v>
      </c>
      <c r="Q20" s="1" t="s">
        <v>296</v>
      </c>
      <c r="R20" s="132">
        <v>6.1369999999999996</v>
      </c>
      <c r="S20" s="138" t="s">
        <v>5</v>
      </c>
      <c r="T20" s="132">
        <v>6.7530000000000001</v>
      </c>
      <c r="U20" s="37" t="s">
        <v>296</v>
      </c>
      <c r="V20" s="132">
        <v>44.503999999999998</v>
      </c>
      <c r="W20" s="138" t="s">
        <v>5</v>
      </c>
      <c r="X20" s="132">
        <v>28.832999999999998</v>
      </c>
      <c r="Y20" s="19" t="s">
        <v>296</v>
      </c>
      <c r="Z20" s="132">
        <v>21.384</v>
      </c>
      <c r="AA20" s="138" t="s">
        <v>5</v>
      </c>
      <c r="AB20" s="132">
        <v>20.065999999999999</v>
      </c>
      <c r="AC20" s="1" t="s">
        <v>296</v>
      </c>
      <c r="AD20" s="132">
        <v>1.762</v>
      </c>
      <c r="AE20" s="138" t="s">
        <v>5</v>
      </c>
      <c r="AF20" s="132">
        <v>2.0779999999999998</v>
      </c>
      <c r="AG20" s="1" t="s">
        <v>296</v>
      </c>
      <c r="AH20" s="132">
        <v>7.758</v>
      </c>
      <c r="AI20" s="138" t="s">
        <v>5</v>
      </c>
      <c r="AJ20" s="132">
        <v>7.83</v>
      </c>
      <c r="AK20" s="1" t="s">
        <v>296</v>
      </c>
      <c r="AL20" s="132">
        <v>32.030999999999999</v>
      </c>
      <c r="AM20" s="138" t="s">
        <v>5</v>
      </c>
      <c r="AN20" s="132">
        <v>30.004000000000001</v>
      </c>
      <c r="AO20" s="37" t="s">
        <v>296</v>
      </c>
      <c r="AP20" s="132">
        <v>62.935000000000002</v>
      </c>
      <c r="AQ20" s="138" t="s">
        <v>5</v>
      </c>
      <c r="AR20" s="132">
        <v>37.046999999999997</v>
      </c>
    </row>
    <row r="21" spans="1:44" ht="5.2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9"/>
      <c r="Z21" s="16"/>
      <c r="AA21" s="16"/>
      <c r="AB21" s="16"/>
      <c r="AC21" s="16"/>
      <c r="AD21" s="16"/>
      <c r="AE21" s="16"/>
      <c r="AF21" s="16"/>
      <c r="AG21" s="16"/>
      <c r="AH21" s="16"/>
      <c r="AI21" s="16"/>
      <c r="AJ21" s="16"/>
      <c r="AK21" s="16"/>
      <c r="AL21" s="16"/>
      <c r="AM21" s="16"/>
      <c r="AN21" s="16"/>
      <c r="AO21" s="16"/>
      <c r="AP21" s="16"/>
      <c r="AQ21" s="16"/>
      <c r="AR21" s="16"/>
    </row>
    <row r="22" spans="1:44" ht="12" customHeight="1">
      <c r="A22" s="64"/>
      <c r="B22" s="64"/>
      <c r="C22" s="64"/>
      <c r="D22" s="64"/>
      <c r="E22" s="64"/>
      <c r="F22" s="8"/>
      <c r="G22" s="61"/>
      <c r="H22" s="65"/>
      <c r="I22" s="65"/>
      <c r="J22" s="65"/>
      <c r="K22" s="61"/>
      <c r="L22" s="65"/>
      <c r="M22" s="65"/>
      <c r="N22" s="65"/>
      <c r="O22" s="61"/>
      <c r="P22" s="65"/>
      <c r="Q22" s="65"/>
      <c r="R22" s="65"/>
      <c r="S22" s="61"/>
      <c r="T22" s="65"/>
      <c r="U22" s="38"/>
      <c r="V22" s="65"/>
      <c r="W22" s="61"/>
      <c r="X22" s="65"/>
      <c r="Y22" s="71"/>
      <c r="Z22" s="8"/>
      <c r="AA22" s="61"/>
      <c r="AB22" s="65"/>
      <c r="AC22" s="65"/>
      <c r="AD22" s="65"/>
      <c r="AE22" s="61"/>
      <c r="AF22" s="65"/>
      <c r="AG22" s="65"/>
      <c r="AH22" s="65"/>
      <c r="AI22" s="61"/>
      <c r="AJ22" s="65"/>
      <c r="AK22" s="65"/>
      <c r="AL22" s="65"/>
      <c r="AM22" s="61"/>
      <c r="AN22" s="65"/>
      <c r="AO22" s="38"/>
      <c r="AP22" s="65"/>
      <c r="AQ22" s="61"/>
      <c r="AR22" s="65"/>
    </row>
    <row r="23" spans="1:44" ht="12" customHeight="1">
      <c r="A23" s="366" t="s">
        <v>167</v>
      </c>
      <c r="B23" s="366"/>
      <c r="C23" s="59"/>
      <c r="D23" s="59"/>
      <c r="E23" s="59"/>
      <c r="K23" s="1"/>
      <c r="O23" s="1"/>
      <c r="S23" s="1"/>
      <c r="U23" s="37"/>
      <c r="W23" s="1"/>
      <c r="Y23" s="189"/>
      <c r="AE23" s="1"/>
      <c r="AI23" s="1"/>
      <c r="AM23" s="1"/>
      <c r="AO23" s="37"/>
      <c r="AQ23" s="1"/>
    </row>
    <row r="24" spans="1:44" ht="12" customHeight="1">
      <c r="A24" s="353" t="s">
        <v>24</v>
      </c>
      <c r="B24" s="353"/>
      <c r="C24" s="60"/>
      <c r="D24" s="60"/>
      <c r="E24" s="60"/>
      <c r="F24" s="131">
        <v>148.738</v>
      </c>
      <c r="G24" s="138" t="s">
        <v>5</v>
      </c>
      <c r="H24" s="131">
        <v>68.444999999999993</v>
      </c>
      <c r="I24" s="100" t="s">
        <v>296</v>
      </c>
      <c r="J24" s="131">
        <v>140.863</v>
      </c>
      <c r="K24" s="138" t="s">
        <v>5</v>
      </c>
      <c r="L24" s="131">
        <v>47.984999999999999</v>
      </c>
      <c r="M24" s="100" t="s">
        <v>296</v>
      </c>
      <c r="N24" s="131">
        <v>116.083</v>
      </c>
      <c r="O24" s="138" t="s">
        <v>5</v>
      </c>
      <c r="P24" s="131">
        <v>40.200000000000003</v>
      </c>
      <c r="Q24" s="100" t="s">
        <v>296</v>
      </c>
      <c r="R24" s="131">
        <v>71.215000000000003</v>
      </c>
      <c r="S24" s="138" t="s">
        <v>5</v>
      </c>
      <c r="T24" s="131">
        <v>45.872</v>
      </c>
      <c r="U24" s="38" t="s">
        <v>296</v>
      </c>
      <c r="V24" s="131">
        <v>476.89800000000002</v>
      </c>
      <c r="W24" s="138" t="s">
        <v>5</v>
      </c>
      <c r="X24" s="131">
        <v>104.389</v>
      </c>
      <c r="Y24" s="71" t="s">
        <v>296</v>
      </c>
      <c r="Z24" s="131">
        <v>253.37</v>
      </c>
      <c r="AA24" s="138" t="s">
        <v>5</v>
      </c>
      <c r="AB24" s="131">
        <v>73.879000000000005</v>
      </c>
      <c r="AC24" s="100" t="s">
        <v>296</v>
      </c>
      <c r="AD24" s="131">
        <v>249.059</v>
      </c>
      <c r="AE24" s="138" t="s">
        <v>5</v>
      </c>
      <c r="AF24" s="131">
        <v>86.85</v>
      </c>
      <c r="AG24" s="100" t="s">
        <v>296</v>
      </c>
      <c r="AH24" s="131">
        <v>151.95599999999999</v>
      </c>
      <c r="AI24" s="138" t="s">
        <v>5</v>
      </c>
      <c r="AJ24" s="131">
        <v>61.029000000000003</v>
      </c>
      <c r="AK24" s="100" t="s">
        <v>296</v>
      </c>
      <c r="AL24" s="131">
        <v>153.078</v>
      </c>
      <c r="AM24" s="138" t="s">
        <v>5</v>
      </c>
      <c r="AN24" s="131">
        <v>66.301000000000002</v>
      </c>
      <c r="AO24" s="38" t="s">
        <v>296</v>
      </c>
      <c r="AP24" s="131">
        <v>807.46400000000006</v>
      </c>
      <c r="AQ24" s="138" t="s">
        <v>5</v>
      </c>
      <c r="AR24" s="131">
        <v>144.76300000000001</v>
      </c>
    </row>
    <row r="25" spans="1:44" ht="12" customHeight="1">
      <c r="A25" s="137"/>
      <c r="B25" s="63" t="s">
        <v>6</v>
      </c>
      <c r="C25" s="63"/>
      <c r="D25" s="63"/>
      <c r="E25" s="63"/>
      <c r="F25" s="38"/>
      <c r="G25" s="138"/>
      <c r="H25" s="38"/>
      <c r="I25" s="38"/>
      <c r="J25" s="38"/>
      <c r="K25" s="52"/>
      <c r="L25" s="38"/>
      <c r="M25" s="38"/>
      <c r="N25" s="38"/>
      <c r="O25" s="52"/>
      <c r="P25" s="38"/>
      <c r="Q25" s="38"/>
      <c r="R25" s="38"/>
      <c r="S25" s="52"/>
      <c r="T25" s="38"/>
      <c r="U25" s="37"/>
      <c r="V25" s="38"/>
      <c r="W25" s="52"/>
      <c r="X25" s="38"/>
      <c r="Y25" s="189"/>
      <c r="Z25" s="38"/>
      <c r="AA25" s="138"/>
      <c r="AB25" s="38"/>
      <c r="AC25" s="38"/>
      <c r="AD25" s="38"/>
      <c r="AE25" s="52"/>
      <c r="AF25" s="38"/>
      <c r="AG25" s="38"/>
      <c r="AH25" s="38"/>
      <c r="AI25" s="52"/>
      <c r="AJ25" s="38"/>
      <c r="AK25" s="38"/>
      <c r="AL25" s="38"/>
      <c r="AM25" s="52"/>
      <c r="AN25" s="38"/>
      <c r="AO25" s="37"/>
      <c r="AP25" s="38"/>
      <c r="AQ25" s="52"/>
      <c r="AR25" s="38"/>
    </row>
    <row r="26" spans="1:44" ht="12" customHeight="1">
      <c r="A26" s="13"/>
      <c r="B26" s="63" t="s">
        <v>90</v>
      </c>
      <c r="C26" s="63"/>
      <c r="D26" s="63"/>
      <c r="E26" s="63"/>
      <c r="F26" s="132">
        <v>148.738</v>
      </c>
      <c r="G26" s="138" t="s">
        <v>5</v>
      </c>
      <c r="H26" s="132">
        <v>68.444999999999993</v>
      </c>
      <c r="I26" s="1" t="s">
        <v>296</v>
      </c>
      <c r="J26" s="132">
        <v>140.21299999999999</v>
      </c>
      <c r="K26" s="138" t="s">
        <v>5</v>
      </c>
      <c r="L26" s="132">
        <v>47.988999999999997</v>
      </c>
      <c r="M26" s="1" t="s">
        <v>296</v>
      </c>
      <c r="N26" s="132">
        <v>116.083</v>
      </c>
      <c r="O26" s="138" t="s">
        <v>5</v>
      </c>
      <c r="P26" s="132">
        <v>40.200000000000003</v>
      </c>
      <c r="Q26" s="1" t="s">
        <v>296</v>
      </c>
      <c r="R26" s="132">
        <v>71.215000000000003</v>
      </c>
      <c r="S26" s="138" t="s">
        <v>5</v>
      </c>
      <c r="T26" s="132">
        <v>45.872</v>
      </c>
      <c r="U26" s="37" t="s">
        <v>296</v>
      </c>
      <c r="V26" s="132">
        <v>476.24799999999999</v>
      </c>
      <c r="W26" s="138" t="s">
        <v>5</v>
      </c>
      <c r="X26" s="132">
        <v>104.392</v>
      </c>
      <c r="Y26" s="189" t="s">
        <v>296</v>
      </c>
      <c r="Z26" s="132">
        <v>253.37</v>
      </c>
      <c r="AA26" s="138" t="s">
        <v>5</v>
      </c>
      <c r="AB26" s="132">
        <v>73.879000000000005</v>
      </c>
      <c r="AC26" s="1" t="s">
        <v>296</v>
      </c>
      <c r="AD26" s="132">
        <v>240.11799999999999</v>
      </c>
      <c r="AE26" s="138" t="s">
        <v>5</v>
      </c>
      <c r="AF26" s="132">
        <v>86.016000000000005</v>
      </c>
      <c r="AG26" s="1" t="s">
        <v>296</v>
      </c>
      <c r="AH26" s="132">
        <v>146.98599999999999</v>
      </c>
      <c r="AI26" s="138" t="s">
        <v>5</v>
      </c>
      <c r="AJ26" s="132">
        <v>60.252000000000002</v>
      </c>
      <c r="AK26" s="1" t="s">
        <v>296</v>
      </c>
      <c r="AL26" s="132">
        <v>153.078</v>
      </c>
      <c r="AM26" s="138" t="s">
        <v>5</v>
      </c>
      <c r="AN26" s="132">
        <v>66.301000000000002</v>
      </c>
      <c r="AO26" s="37" t="s">
        <v>296</v>
      </c>
      <c r="AP26" s="132">
        <v>793.553</v>
      </c>
      <c r="AQ26" s="138" t="s">
        <v>5</v>
      </c>
      <c r="AR26" s="132">
        <v>143.96600000000001</v>
      </c>
    </row>
    <row r="27" spans="1:44" ht="5.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9"/>
      <c r="Z27" s="16"/>
      <c r="AA27" s="16"/>
      <c r="AB27" s="16"/>
      <c r="AC27" s="16"/>
      <c r="AD27" s="16"/>
      <c r="AE27" s="16"/>
      <c r="AF27" s="16"/>
      <c r="AG27" s="16"/>
      <c r="AH27" s="16"/>
      <c r="AI27" s="16"/>
      <c r="AJ27" s="16"/>
      <c r="AK27" s="16"/>
      <c r="AL27" s="16"/>
      <c r="AM27" s="16"/>
      <c r="AN27" s="16"/>
      <c r="AO27" s="16"/>
      <c r="AP27" s="16"/>
      <c r="AQ27" s="16"/>
      <c r="AR27" s="16"/>
    </row>
    <row r="28" spans="1:44" ht="11.25" customHeight="1">
      <c r="A28" s="63"/>
      <c r="B28" s="63"/>
      <c r="C28" s="63"/>
      <c r="D28" s="63"/>
      <c r="E28" s="63"/>
      <c r="F28" s="13"/>
      <c r="G28" s="51"/>
      <c r="H28" s="13"/>
      <c r="I28" s="13"/>
      <c r="J28" s="13"/>
      <c r="K28" s="51"/>
      <c r="L28" s="13"/>
      <c r="M28" s="13"/>
      <c r="N28" s="13"/>
      <c r="O28" s="51"/>
      <c r="P28" s="13"/>
      <c r="Q28" s="13"/>
      <c r="R28" s="13"/>
      <c r="S28" s="51"/>
      <c r="T28" s="13"/>
      <c r="U28" s="38"/>
      <c r="V28" s="13"/>
      <c r="W28" s="51"/>
      <c r="X28" s="13"/>
      <c r="Y28" s="71"/>
      <c r="Z28" s="13"/>
      <c r="AA28" s="51"/>
      <c r="AB28" s="13"/>
      <c r="AC28" s="13"/>
      <c r="AD28" s="13"/>
      <c r="AE28" s="51"/>
      <c r="AF28" s="13"/>
      <c r="AG28" s="13"/>
      <c r="AH28" s="13"/>
      <c r="AI28" s="51"/>
      <c r="AJ28" s="13"/>
      <c r="AK28" s="13"/>
      <c r="AL28" s="13"/>
      <c r="AM28" s="51"/>
      <c r="AN28" s="13"/>
      <c r="AO28" s="38"/>
      <c r="AP28" s="13"/>
      <c r="AQ28" s="51"/>
      <c r="AR28" s="13"/>
    </row>
    <row r="29" spans="1:44" ht="11.25" customHeight="1">
      <c r="A29" s="366" t="s">
        <v>168</v>
      </c>
      <c r="B29" s="366"/>
      <c r="C29" s="366"/>
      <c r="D29" s="366"/>
      <c r="E29" s="366"/>
      <c r="F29" s="366"/>
      <c r="G29" s="366"/>
      <c r="H29" s="366"/>
      <c r="I29" s="366"/>
      <c r="K29" s="1"/>
      <c r="O29" s="1"/>
      <c r="S29" s="1"/>
      <c r="U29" s="37"/>
      <c r="W29" s="1"/>
      <c r="Y29" s="189"/>
      <c r="AE29" s="1"/>
      <c r="AI29" s="1"/>
      <c r="AM29" s="1"/>
      <c r="AO29" s="37"/>
      <c r="AQ29" s="1"/>
    </row>
    <row r="30" spans="1:44" ht="11.25" customHeight="1">
      <c r="A30" s="353" t="s">
        <v>24</v>
      </c>
      <c r="B30" s="353"/>
      <c r="C30" s="60"/>
      <c r="D30" s="60"/>
      <c r="E30" s="60"/>
      <c r="F30" s="131">
        <v>4.0190000000000001</v>
      </c>
      <c r="G30" s="138" t="s">
        <v>5</v>
      </c>
      <c r="H30" s="131">
        <v>7.8570000000000002</v>
      </c>
      <c r="I30" s="100" t="s">
        <v>296</v>
      </c>
      <c r="J30" s="131" t="s">
        <v>295</v>
      </c>
      <c r="K30" s="138" t="s">
        <v>5</v>
      </c>
      <c r="L30" s="131" t="s">
        <v>295</v>
      </c>
      <c r="M30" s="100" t="s">
        <v>296</v>
      </c>
      <c r="N30" s="131" t="s">
        <v>295</v>
      </c>
      <c r="O30" s="138" t="s">
        <v>5</v>
      </c>
      <c r="P30" s="131" t="s">
        <v>295</v>
      </c>
      <c r="Q30" s="100" t="s">
        <v>296</v>
      </c>
      <c r="R30" s="131" t="s">
        <v>295</v>
      </c>
      <c r="S30" s="138" t="s">
        <v>5</v>
      </c>
      <c r="T30" s="131" t="s">
        <v>295</v>
      </c>
      <c r="U30" s="38" t="s">
        <v>296</v>
      </c>
      <c r="V30" s="131">
        <v>4.0190000000000001</v>
      </c>
      <c r="W30" s="138" t="s">
        <v>5</v>
      </c>
      <c r="X30" s="131">
        <v>7.8570000000000002</v>
      </c>
      <c r="Y30" s="71" t="s">
        <v>296</v>
      </c>
      <c r="Z30" s="131">
        <v>6.2619999999999996</v>
      </c>
      <c r="AA30" s="138" t="s">
        <v>5</v>
      </c>
      <c r="AB30" s="131">
        <v>8.359</v>
      </c>
      <c r="AC30" s="100" t="s">
        <v>296</v>
      </c>
      <c r="AD30" s="131" t="s">
        <v>295</v>
      </c>
      <c r="AE30" s="138" t="s">
        <v>5</v>
      </c>
      <c r="AF30" s="131" t="s">
        <v>295</v>
      </c>
      <c r="AG30" s="100" t="s">
        <v>296</v>
      </c>
      <c r="AH30" s="131" t="s">
        <v>295</v>
      </c>
      <c r="AI30" s="138" t="s">
        <v>5</v>
      </c>
      <c r="AJ30" s="131" t="s">
        <v>295</v>
      </c>
      <c r="AK30" s="100" t="s">
        <v>296</v>
      </c>
      <c r="AL30" s="131" t="s">
        <v>295</v>
      </c>
      <c r="AM30" s="138" t="s">
        <v>5</v>
      </c>
      <c r="AN30" s="131" t="s">
        <v>295</v>
      </c>
      <c r="AO30" s="38" t="s">
        <v>296</v>
      </c>
      <c r="AP30" s="131">
        <v>6.2619999999999996</v>
      </c>
      <c r="AQ30" s="138" t="s">
        <v>5</v>
      </c>
      <c r="AR30" s="131">
        <v>8.359</v>
      </c>
    </row>
    <row r="31" spans="1:44" ht="5.2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9"/>
      <c r="Z31" s="16"/>
      <c r="AA31" s="16"/>
      <c r="AB31" s="16"/>
      <c r="AC31" s="16"/>
      <c r="AD31" s="16"/>
      <c r="AE31" s="16"/>
      <c r="AF31" s="16"/>
      <c r="AG31" s="16"/>
      <c r="AH31" s="16"/>
      <c r="AI31" s="16"/>
      <c r="AJ31" s="16"/>
      <c r="AK31" s="16"/>
      <c r="AL31" s="16"/>
      <c r="AM31" s="16"/>
      <c r="AN31" s="16"/>
      <c r="AO31" s="16"/>
      <c r="AP31" s="16"/>
      <c r="AQ31" s="16"/>
      <c r="AR31" s="16"/>
    </row>
    <row r="32" spans="1:44" ht="10.5" customHeight="1">
      <c r="A32" s="63"/>
      <c r="B32" s="63"/>
      <c r="C32" s="63"/>
      <c r="D32" s="63"/>
      <c r="E32" s="63"/>
      <c r="F32" s="13"/>
      <c r="G32" s="51"/>
      <c r="H32" s="13"/>
      <c r="I32" s="13"/>
      <c r="J32" s="13"/>
      <c r="K32" s="51"/>
      <c r="L32" s="13"/>
      <c r="M32" s="13"/>
      <c r="N32" s="13"/>
      <c r="O32" s="51"/>
      <c r="P32" s="13"/>
      <c r="Q32" s="13"/>
      <c r="R32" s="13"/>
      <c r="S32" s="51"/>
      <c r="T32" s="13"/>
      <c r="U32" s="37"/>
      <c r="V32" s="13"/>
      <c r="W32" s="51"/>
      <c r="X32" s="13"/>
      <c r="Y32" s="189"/>
      <c r="Z32" s="13"/>
      <c r="AA32" s="51"/>
      <c r="AB32" s="13"/>
      <c r="AC32" s="13"/>
      <c r="AD32" s="13"/>
      <c r="AE32" s="51"/>
      <c r="AF32" s="13"/>
      <c r="AG32" s="13"/>
      <c r="AH32" s="13"/>
      <c r="AI32" s="51"/>
      <c r="AJ32" s="13"/>
      <c r="AK32" s="13"/>
      <c r="AL32" s="13"/>
      <c r="AM32" s="51"/>
      <c r="AN32" s="13"/>
      <c r="AO32" s="37"/>
      <c r="AP32" s="13"/>
      <c r="AQ32" s="51"/>
      <c r="AR32" s="13"/>
    </row>
    <row r="33" spans="1:44" ht="11.25" customHeight="1">
      <c r="A33" s="366" t="s">
        <v>169</v>
      </c>
      <c r="B33" s="366"/>
      <c r="C33" s="366"/>
      <c r="D33" s="366"/>
      <c r="E33" s="366"/>
      <c r="F33" s="366"/>
      <c r="G33" s="366"/>
      <c r="H33" s="366"/>
      <c r="I33" s="59"/>
      <c r="J33" s="39"/>
      <c r="K33" s="51"/>
      <c r="L33" s="39"/>
      <c r="M33" s="39"/>
      <c r="N33" s="39"/>
      <c r="O33" s="51"/>
      <c r="P33" s="39"/>
      <c r="Q33" s="39"/>
      <c r="R33" s="39"/>
      <c r="S33" s="51"/>
      <c r="T33" s="39"/>
      <c r="U33" s="19"/>
      <c r="V33" s="39"/>
      <c r="W33" s="51"/>
      <c r="X33" s="39"/>
      <c r="Y33" s="19"/>
      <c r="Z33" s="59"/>
      <c r="AA33" s="59"/>
      <c r="AB33" s="59"/>
      <c r="AC33" s="59"/>
      <c r="AD33" s="39"/>
      <c r="AE33" s="51"/>
      <c r="AF33" s="39"/>
      <c r="AG33" s="39"/>
      <c r="AH33" s="39"/>
      <c r="AI33" s="51"/>
      <c r="AJ33" s="39"/>
      <c r="AK33" s="39"/>
      <c r="AL33" s="39"/>
      <c r="AM33" s="51"/>
      <c r="AN33" s="39"/>
      <c r="AO33" s="19"/>
      <c r="AP33" s="39"/>
      <c r="AQ33" s="51"/>
      <c r="AR33" s="39"/>
    </row>
    <row r="34" spans="1:44" ht="12" customHeight="1">
      <c r="A34" s="353" t="s">
        <v>24</v>
      </c>
      <c r="B34" s="353"/>
      <c r="C34" s="60"/>
      <c r="D34" s="60"/>
      <c r="E34" s="60"/>
      <c r="F34" s="131" t="s">
        <v>295</v>
      </c>
      <c r="G34" s="138" t="s">
        <v>5</v>
      </c>
      <c r="H34" s="131" t="s">
        <v>295</v>
      </c>
      <c r="I34" s="100" t="s">
        <v>296</v>
      </c>
      <c r="J34" s="131" t="s">
        <v>295</v>
      </c>
      <c r="K34" s="138" t="s">
        <v>5</v>
      </c>
      <c r="L34" s="131" t="s">
        <v>295</v>
      </c>
      <c r="M34" s="100" t="s">
        <v>296</v>
      </c>
      <c r="N34" s="131" t="s">
        <v>295</v>
      </c>
      <c r="O34" s="138" t="s">
        <v>5</v>
      </c>
      <c r="P34" s="131" t="s">
        <v>295</v>
      </c>
      <c r="Q34" s="100" t="s">
        <v>296</v>
      </c>
      <c r="R34" s="131" t="s">
        <v>295</v>
      </c>
      <c r="S34" s="138" t="s">
        <v>5</v>
      </c>
      <c r="T34" s="131" t="s">
        <v>295</v>
      </c>
      <c r="U34" s="38" t="s">
        <v>296</v>
      </c>
      <c r="V34" s="131" t="s">
        <v>295</v>
      </c>
      <c r="W34" s="138" t="s">
        <v>5</v>
      </c>
      <c r="X34" s="131" t="s">
        <v>295</v>
      </c>
      <c r="Y34" s="190" t="s">
        <v>296</v>
      </c>
      <c r="Z34" s="131" t="s">
        <v>295</v>
      </c>
      <c r="AA34" s="138" t="s">
        <v>5</v>
      </c>
      <c r="AB34" s="131" t="s">
        <v>295</v>
      </c>
      <c r="AC34" s="100" t="s">
        <v>296</v>
      </c>
      <c r="AD34" s="131">
        <v>12.407999999999999</v>
      </c>
      <c r="AE34" s="138" t="s">
        <v>5</v>
      </c>
      <c r="AF34" s="131">
        <v>24.292000000000002</v>
      </c>
      <c r="AG34" s="100" t="s">
        <v>296</v>
      </c>
      <c r="AH34" s="131">
        <v>0.78400000000000003</v>
      </c>
      <c r="AI34" s="138" t="s">
        <v>5</v>
      </c>
      <c r="AJ34" s="131">
        <v>1.5189999999999999</v>
      </c>
      <c r="AK34" s="100" t="s">
        <v>296</v>
      </c>
      <c r="AL34" s="131" t="s">
        <v>295</v>
      </c>
      <c r="AM34" s="138" t="s">
        <v>5</v>
      </c>
      <c r="AN34" s="131" t="s">
        <v>295</v>
      </c>
      <c r="AO34" s="38" t="s">
        <v>296</v>
      </c>
      <c r="AP34" s="131">
        <v>13.192</v>
      </c>
      <c r="AQ34" s="138" t="s">
        <v>5</v>
      </c>
      <c r="AR34" s="131">
        <v>24.34</v>
      </c>
    </row>
    <row r="35" spans="1:44" ht="12" customHeight="1" thickBot="1">
      <c r="A35" s="107"/>
      <c r="B35" s="107"/>
      <c r="C35" s="107"/>
      <c r="D35" s="107"/>
      <c r="E35" s="107"/>
      <c r="F35" s="147"/>
      <c r="G35" s="148"/>
      <c r="H35" s="147"/>
      <c r="I35" s="45"/>
      <c r="J35" s="147"/>
      <c r="K35" s="148"/>
      <c r="L35" s="147"/>
      <c r="M35" s="45"/>
      <c r="N35" s="147"/>
      <c r="O35" s="148"/>
      <c r="P35" s="147"/>
      <c r="Q35" s="45"/>
      <c r="R35" s="147"/>
      <c r="S35" s="148"/>
      <c r="T35" s="147"/>
      <c r="U35" s="121"/>
      <c r="V35" s="147"/>
      <c r="W35" s="148"/>
      <c r="X35" s="147"/>
      <c r="Y35" s="48"/>
      <c r="Z35" s="147"/>
      <c r="AA35" s="148"/>
      <c r="AB35" s="147"/>
      <c r="AC35" s="45"/>
      <c r="AD35" s="147"/>
      <c r="AE35" s="148"/>
      <c r="AF35" s="147"/>
      <c r="AG35" s="45"/>
      <c r="AH35" s="147"/>
      <c r="AI35" s="148"/>
      <c r="AJ35" s="147"/>
      <c r="AK35" s="45"/>
      <c r="AL35" s="147"/>
      <c r="AM35" s="148"/>
      <c r="AN35" s="147"/>
      <c r="AO35" s="121"/>
      <c r="AP35" s="147"/>
      <c r="AQ35" s="148"/>
      <c r="AR35" s="147"/>
    </row>
    <row r="36" spans="1:44">
      <c r="A36" s="13" t="s">
        <v>243</v>
      </c>
    </row>
  </sheetData>
  <sheetProtection formatCells="0" formatColumns="0" formatRows="0"/>
  <mergeCells count="34">
    <mergeCell ref="AQ8:AR8"/>
    <mergeCell ref="Z6:AR6"/>
    <mergeCell ref="Z7:AB7"/>
    <mergeCell ref="AD7:AF7"/>
    <mergeCell ref="AH7:AJ7"/>
    <mergeCell ref="AP7:AR7"/>
    <mergeCell ref="AL7:AN7"/>
    <mergeCell ref="AA8:AB8"/>
    <mergeCell ref="AE8:AF8"/>
    <mergeCell ref="AI8:AJ8"/>
    <mergeCell ref="A7:B7"/>
    <mergeCell ref="F7:H7"/>
    <mergeCell ref="AM8:AN8"/>
    <mergeCell ref="A34:B34"/>
    <mergeCell ref="A30:B30"/>
    <mergeCell ref="A29:I29"/>
    <mergeCell ref="A33:H33"/>
    <mergeCell ref="V7:X7"/>
    <mergeCell ref="W8:X8"/>
    <mergeCell ref="A11:B11"/>
    <mergeCell ref="A13:B13"/>
    <mergeCell ref="A9:B9"/>
    <mergeCell ref="K8:L8"/>
    <mergeCell ref="G8:H8"/>
    <mergeCell ref="A6:B6"/>
    <mergeCell ref="A23:B23"/>
    <mergeCell ref="A24:B24"/>
    <mergeCell ref="F6:X6"/>
    <mergeCell ref="J7:L7"/>
    <mergeCell ref="N7:P7"/>
    <mergeCell ref="R7:T7"/>
    <mergeCell ref="A14:B14"/>
    <mergeCell ref="O8:P8"/>
    <mergeCell ref="S8:T8"/>
  </mergeCells>
  <phoneticPr fontId="5"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dimension ref="A1:Z64"/>
  <sheetViews>
    <sheetView zoomScaleNormal="100" workbookViewId="0">
      <selection activeCell="A5" sqref="A5"/>
    </sheetView>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93" t="s">
        <v>369</v>
      </c>
      <c r="B2" s="195"/>
      <c r="C2" s="195"/>
      <c r="D2" s="195"/>
      <c r="E2" s="195"/>
      <c r="F2" s="195"/>
      <c r="G2" s="195"/>
      <c r="H2" s="195"/>
      <c r="I2" s="195"/>
      <c r="J2" s="195"/>
      <c r="K2" s="195"/>
      <c r="L2" s="195"/>
      <c r="M2" s="195"/>
      <c r="N2" s="195"/>
      <c r="O2" s="195"/>
      <c r="P2" s="195"/>
      <c r="Q2" s="195"/>
      <c r="R2" s="195"/>
      <c r="S2" s="195"/>
      <c r="T2" s="195"/>
      <c r="U2" s="195"/>
      <c r="V2" s="195"/>
      <c r="W2" s="195"/>
    </row>
    <row r="3" spans="1:26" s="20" customFormat="1" ht="15.75" customHeight="1">
      <c r="A3" s="193" t="s">
        <v>322</v>
      </c>
      <c r="B3" s="201"/>
      <c r="C3" s="196"/>
      <c r="D3" s="196"/>
      <c r="E3" s="196"/>
      <c r="F3" s="196"/>
      <c r="G3" s="196"/>
      <c r="H3" s="196"/>
      <c r="I3" s="196"/>
      <c r="J3" s="196"/>
      <c r="K3" s="196"/>
      <c r="L3" s="196"/>
      <c r="M3" s="196"/>
      <c r="N3" s="196"/>
      <c r="O3" s="196"/>
      <c r="P3" s="196"/>
      <c r="Q3" s="196"/>
      <c r="R3" s="196"/>
      <c r="S3" s="196"/>
      <c r="T3" s="196"/>
      <c r="U3" s="196"/>
      <c r="V3" s="192"/>
      <c r="W3" s="192"/>
    </row>
    <row r="4" spans="1:26" s="20" customFormat="1" ht="15.75" customHeight="1">
      <c r="A4" s="198" t="s">
        <v>370</v>
      </c>
      <c r="B4" s="140"/>
      <c r="C4" s="150"/>
      <c r="D4" s="150"/>
      <c r="E4" s="150"/>
      <c r="F4" s="150"/>
      <c r="G4" s="150"/>
      <c r="H4" s="150"/>
      <c r="I4" s="150"/>
      <c r="J4" s="150"/>
      <c r="K4" s="150"/>
      <c r="L4" s="150"/>
      <c r="M4" s="150"/>
      <c r="N4" s="150"/>
      <c r="O4" s="150"/>
      <c r="P4" s="150"/>
      <c r="Q4" s="150"/>
      <c r="R4" s="150"/>
      <c r="S4" s="150"/>
      <c r="T4" s="150"/>
      <c r="U4" s="150"/>
      <c r="V4" s="170"/>
      <c r="W4" s="170"/>
    </row>
    <row r="5" spans="1:26" s="20" customFormat="1" ht="15.75" customHeight="1" thickBot="1">
      <c r="A5" s="299" t="s">
        <v>323</v>
      </c>
      <c r="B5" s="141"/>
      <c r="C5" s="200"/>
      <c r="D5" s="200"/>
      <c r="E5" s="200"/>
      <c r="F5" s="200"/>
      <c r="G5" s="200"/>
      <c r="H5" s="200"/>
      <c r="I5" s="200"/>
      <c r="J5" s="200"/>
      <c r="K5" s="200"/>
      <c r="L5" s="200"/>
      <c r="M5" s="200"/>
      <c r="N5" s="200"/>
      <c r="O5" s="200"/>
      <c r="P5" s="200"/>
      <c r="Q5" s="200"/>
      <c r="R5" s="200"/>
      <c r="S5" s="200"/>
      <c r="T5" s="200"/>
      <c r="U5" s="200"/>
      <c r="V5" s="50"/>
      <c r="W5" s="50"/>
      <c r="X5" s="45"/>
      <c r="Y5" s="45"/>
      <c r="Z5" s="45"/>
    </row>
    <row r="6" spans="1:26" ht="15" customHeight="1">
      <c r="A6" s="354" t="s">
        <v>172</v>
      </c>
      <c r="B6" s="354"/>
      <c r="C6" s="1"/>
      <c r="D6" s="297"/>
      <c r="E6" s="297"/>
      <c r="F6" s="338" t="s">
        <v>175</v>
      </c>
      <c r="G6" s="338"/>
      <c r="H6" s="338"/>
      <c r="I6" s="338"/>
      <c r="J6" s="338"/>
      <c r="K6" s="338"/>
      <c r="L6" s="338"/>
      <c r="M6" s="338"/>
      <c r="N6" s="338"/>
      <c r="O6" s="338"/>
      <c r="P6" s="338"/>
      <c r="Q6" s="338"/>
      <c r="R6" s="338"/>
      <c r="S6" s="338"/>
      <c r="T6" s="338"/>
      <c r="U6" s="338"/>
      <c r="V6" s="338"/>
      <c r="W6" s="338"/>
      <c r="X6" s="338"/>
      <c r="Y6" s="338"/>
      <c r="Z6" s="338"/>
    </row>
    <row r="7" spans="1:26" ht="13.5" customHeight="1" thickBot="1">
      <c r="A7" s="339" t="s">
        <v>97</v>
      </c>
      <c r="B7" s="339"/>
      <c r="C7" s="1"/>
      <c r="D7" s="1"/>
      <c r="E7" s="1"/>
      <c r="F7" s="191" t="s">
        <v>216</v>
      </c>
      <c r="G7" s="191" t="s">
        <v>217</v>
      </c>
      <c r="H7" s="191" t="s">
        <v>218</v>
      </c>
      <c r="I7" s="191" t="s">
        <v>219</v>
      </c>
      <c r="J7" s="191" t="s">
        <v>220</v>
      </c>
      <c r="K7" s="191" t="s">
        <v>221</v>
      </c>
      <c r="L7" s="191" t="s">
        <v>222</v>
      </c>
      <c r="M7" s="191" t="s">
        <v>223</v>
      </c>
      <c r="N7" s="191" t="s">
        <v>224</v>
      </c>
      <c r="O7" s="28">
        <v>10</v>
      </c>
      <c r="P7" s="28">
        <v>11</v>
      </c>
      <c r="Q7" s="28">
        <v>12</v>
      </c>
      <c r="R7" s="28">
        <v>13</v>
      </c>
      <c r="S7" s="28">
        <v>14</v>
      </c>
      <c r="T7" s="28">
        <v>15</v>
      </c>
      <c r="U7" s="28">
        <v>16</v>
      </c>
      <c r="V7" s="28">
        <v>17</v>
      </c>
      <c r="W7" s="28">
        <v>18</v>
      </c>
      <c r="X7" s="28">
        <v>19</v>
      </c>
      <c r="Y7" s="28">
        <v>20</v>
      </c>
      <c r="Z7" s="106" t="s">
        <v>24</v>
      </c>
    </row>
    <row r="8" spans="1:26" ht="6" customHeight="1">
      <c r="A8" s="354"/>
      <c r="B8" s="354"/>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72" t="s">
        <v>91</v>
      </c>
      <c r="B10" s="372"/>
      <c r="C10" s="62"/>
      <c r="D10" s="62"/>
      <c r="E10" s="62"/>
      <c r="F10" s="62"/>
      <c r="G10" s="62"/>
      <c r="H10" s="62"/>
      <c r="I10" s="62"/>
      <c r="J10" s="62"/>
      <c r="K10" s="62"/>
      <c r="L10" s="62"/>
      <c r="M10" s="62"/>
      <c r="N10" s="62"/>
      <c r="O10" s="62"/>
      <c r="P10" s="62"/>
      <c r="Q10" s="62"/>
      <c r="R10" s="62"/>
      <c r="S10" s="62"/>
      <c r="T10" s="62"/>
      <c r="U10" s="62"/>
    </row>
    <row r="11" spans="1:26" ht="12" customHeight="1">
      <c r="A11" s="354" t="s">
        <v>131</v>
      </c>
      <c r="B11" s="354"/>
      <c r="C11" s="1"/>
      <c r="D11" s="1"/>
      <c r="E11" s="1"/>
      <c r="F11" s="131">
        <v>109.191</v>
      </c>
      <c r="G11" s="131" t="s">
        <v>295</v>
      </c>
      <c r="H11" s="131">
        <v>48.344000000000001</v>
      </c>
      <c r="I11" s="131">
        <v>177.47</v>
      </c>
      <c r="J11" s="131">
        <v>2.6120000000000001</v>
      </c>
      <c r="K11" s="131">
        <v>372.18099999999998</v>
      </c>
      <c r="L11" s="131">
        <v>0.72099999999999997</v>
      </c>
      <c r="M11" s="131">
        <v>127.91</v>
      </c>
      <c r="N11" s="131">
        <v>57.945999999999998</v>
      </c>
      <c r="O11" s="131">
        <v>138.14400000000001</v>
      </c>
      <c r="P11" s="131">
        <v>30.268999999999998</v>
      </c>
      <c r="Q11" s="131">
        <v>41.509</v>
      </c>
      <c r="R11" s="131">
        <v>21.960999999999999</v>
      </c>
      <c r="S11" s="131">
        <v>102.371</v>
      </c>
      <c r="T11" s="131">
        <v>0.16</v>
      </c>
      <c r="U11" s="131">
        <v>39.072000000000003</v>
      </c>
      <c r="V11" s="131">
        <v>1.2969999999999999</v>
      </c>
      <c r="W11" s="131">
        <v>401.09</v>
      </c>
      <c r="X11" s="131" t="s">
        <v>295</v>
      </c>
      <c r="Y11" s="131">
        <v>38.018000000000001</v>
      </c>
      <c r="Z11" s="131">
        <v>1710.268</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66" t="s">
        <v>166</v>
      </c>
      <c r="B13" s="366"/>
      <c r="C13" s="1"/>
      <c r="D13" s="1"/>
      <c r="E13" s="1"/>
      <c r="T13" s="38"/>
      <c r="X13" s="38"/>
      <c r="Y13" s="43"/>
      <c r="Z13" s="43"/>
    </row>
    <row r="14" spans="1:26" ht="12" customHeight="1">
      <c r="A14" s="353" t="s">
        <v>24</v>
      </c>
      <c r="B14" s="353"/>
      <c r="C14" s="1"/>
      <c r="D14" s="1"/>
      <c r="E14" s="1"/>
      <c r="F14" s="131">
        <v>54.621000000000002</v>
      </c>
      <c r="G14" s="131" t="s">
        <v>295</v>
      </c>
      <c r="H14" s="131">
        <v>2.399</v>
      </c>
      <c r="I14" s="131">
        <v>136.30799999999999</v>
      </c>
      <c r="J14" s="131">
        <v>0.34499999999999997</v>
      </c>
      <c r="K14" s="131">
        <v>115.842</v>
      </c>
      <c r="L14" s="131">
        <v>0.72099999999999997</v>
      </c>
      <c r="M14" s="131">
        <v>52.118000000000002</v>
      </c>
      <c r="N14" s="131">
        <v>5.9470000000000001</v>
      </c>
      <c r="O14" s="131">
        <v>34.697000000000003</v>
      </c>
      <c r="P14" s="131">
        <v>9.3339999999999996</v>
      </c>
      <c r="Q14" s="131">
        <v>16.62</v>
      </c>
      <c r="R14" s="131">
        <v>6.3879999999999999</v>
      </c>
      <c r="S14" s="131" t="s">
        <v>295</v>
      </c>
      <c r="T14" s="131" t="s">
        <v>295</v>
      </c>
      <c r="U14" s="131">
        <v>7.4729999999999999</v>
      </c>
      <c r="V14" s="131">
        <v>1.2969999999999999</v>
      </c>
      <c r="W14" s="131">
        <v>212.78</v>
      </c>
      <c r="X14" s="131" t="s">
        <v>295</v>
      </c>
      <c r="Y14" s="131">
        <v>22.210999999999999</v>
      </c>
      <c r="Z14" s="131">
        <v>679.1</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0.54500000000000004</v>
      </c>
      <c r="G16" s="132" t="s">
        <v>295</v>
      </c>
      <c r="H16" s="132" t="s">
        <v>295</v>
      </c>
      <c r="I16" s="132">
        <v>8.1300000000000008</v>
      </c>
      <c r="J16" s="132" t="s">
        <v>295</v>
      </c>
      <c r="K16" s="132">
        <v>44.563000000000002</v>
      </c>
      <c r="L16" s="132" t="s">
        <v>295</v>
      </c>
      <c r="M16" s="132" t="s">
        <v>295</v>
      </c>
      <c r="N16" s="132">
        <v>2.343</v>
      </c>
      <c r="O16" s="132" t="s">
        <v>295</v>
      </c>
      <c r="P16" s="132">
        <v>3.1389999999999998</v>
      </c>
      <c r="Q16" s="132" t="s">
        <v>295</v>
      </c>
      <c r="R16" s="132" t="s">
        <v>295</v>
      </c>
      <c r="S16" s="132" t="s">
        <v>295</v>
      </c>
      <c r="T16" s="132" t="s">
        <v>295</v>
      </c>
      <c r="U16" s="132">
        <v>1.651</v>
      </c>
      <c r="V16" s="132" t="s">
        <v>295</v>
      </c>
      <c r="W16" s="132">
        <v>9.8279999999999994</v>
      </c>
      <c r="X16" s="132" t="s">
        <v>295</v>
      </c>
      <c r="Y16" s="132">
        <v>3.9540000000000002</v>
      </c>
      <c r="Z16" s="132">
        <v>74.153999999999996</v>
      </c>
    </row>
    <row r="17" spans="1:26" ht="11.25" customHeight="1">
      <c r="A17" s="13"/>
      <c r="B17" s="63" t="s">
        <v>88</v>
      </c>
      <c r="C17" s="1"/>
      <c r="D17" s="1"/>
      <c r="E17" s="1"/>
      <c r="F17" s="132" t="s">
        <v>295</v>
      </c>
      <c r="G17" s="132" t="s">
        <v>295</v>
      </c>
      <c r="H17" s="132" t="s">
        <v>295</v>
      </c>
      <c r="I17" s="132">
        <v>1.4630000000000001</v>
      </c>
      <c r="J17" s="132" t="s">
        <v>295</v>
      </c>
      <c r="K17" s="132" t="s">
        <v>295</v>
      </c>
      <c r="L17" s="132" t="s">
        <v>295</v>
      </c>
      <c r="M17" s="132" t="s">
        <v>295</v>
      </c>
      <c r="N17" s="132" t="s">
        <v>295</v>
      </c>
      <c r="O17" s="132">
        <v>2.609</v>
      </c>
      <c r="P17" s="132" t="s">
        <v>295</v>
      </c>
      <c r="Q17" s="132" t="s">
        <v>295</v>
      </c>
      <c r="R17" s="132" t="s">
        <v>295</v>
      </c>
      <c r="S17" s="132" t="s">
        <v>295</v>
      </c>
      <c r="T17" s="132" t="s">
        <v>295</v>
      </c>
      <c r="U17" s="132" t="s">
        <v>295</v>
      </c>
      <c r="V17" s="132" t="s">
        <v>295</v>
      </c>
      <c r="W17" s="132">
        <v>11.836</v>
      </c>
      <c r="X17" s="132" t="s">
        <v>295</v>
      </c>
      <c r="Y17" s="132">
        <v>7.76</v>
      </c>
      <c r="Z17" s="132">
        <v>23.667999999999999</v>
      </c>
    </row>
    <row r="18" spans="1:26" ht="11.25" customHeight="1">
      <c r="A18" s="13"/>
      <c r="B18" s="63" t="s">
        <v>89</v>
      </c>
      <c r="C18" s="1"/>
      <c r="D18" s="1"/>
      <c r="E18" s="1"/>
      <c r="F18" s="132">
        <v>18.97</v>
      </c>
      <c r="G18" s="132" t="s">
        <v>295</v>
      </c>
      <c r="H18" s="132" t="s">
        <v>295</v>
      </c>
      <c r="I18" s="132">
        <v>40.512</v>
      </c>
      <c r="J18" s="132">
        <v>0.34499999999999997</v>
      </c>
      <c r="K18" s="132">
        <v>29.311</v>
      </c>
      <c r="L18" s="132" t="s">
        <v>295</v>
      </c>
      <c r="M18" s="132">
        <v>15.02</v>
      </c>
      <c r="N18" s="132">
        <v>2.2410000000000001</v>
      </c>
      <c r="O18" s="132">
        <v>18.321000000000002</v>
      </c>
      <c r="P18" s="132">
        <v>5.8940000000000001</v>
      </c>
      <c r="Q18" s="132">
        <v>13.948</v>
      </c>
      <c r="R18" s="132">
        <v>6.3879999999999999</v>
      </c>
      <c r="S18" s="132" t="s">
        <v>295</v>
      </c>
      <c r="T18" s="132" t="s">
        <v>295</v>
      </c>
      <c r="U18" s="132" t="s">
        <v>295</v>
      </c>
      <c r="V18" s="132" t="s">
        <v>295</v>
      </c>
      <c r="W18" s="132">
        <v>62.465000000000003</v>
      </c>
      <c r="X18" s="132" t="s">
        <v>295</v>
      </c>
      <c r="Y18" s="132">
        <v>4.7720000000000002</v>
      </c>
      <c r="Z18" s="132">
        <v>218.18700000000001</v>
      </c>
    </row>
    <row r="19" spans="1:26" ht="11.25" customHeight="1">
      <c r="A19" s="13"/>
      <c r="B19" s="63" t="s">
        <v>215</v>
      </c>
      <c r="C19" s="1"/>
      <c r="D19" s="1"/>
      <c r="E19" s="1"/>
      <c r="F19" s="132">
        <v>18.873999999999999</v>
      </c>
      <c r="G19" s="132" t="s">
        <v>295</v>
      </c>
      <c r="H19" s="132" t="s">
        <v>295</v>
      </c>
      <c r="I19" s="132">
        <v>34.4</v>
      </c>
      <c r="J19" s="132" t="s">
        <v>295</v>
      </c>
      <c r="K19" s="132">
        <v>5.6929999999999996</v>
      </c>
      <c r="L19" s="132" t="s">
        <v>295</v>
      </c>
      <c r="M19" s="132">
        <v>13.483000000000001</v>
      </c>
      <c r="N19" s="132" t="s">
        <v>295</v>
      </c>
      <c r="O19" s="132">
        <v>6.6219999999999999</v>
      </c>
      <c r="P19" s="132" t="s">
        <v>295</v>
      </c>
      <c r="Q19" s="132">
        <v>0.20599999999999999</v>
      </c>
      <c r="R19" s="132" t="s">
        <v>295</v>
      </c>
      <c r="S19" s="132" t="s">
        <v>295</v>
      </c>
      <c r="T19" s="132" t="s">
        <v>295</v>
      </c>
      <c r="U19" s="132" t="s">
        <v>295</v>
      </c>
      <c r="V19" s="132">
        <v>1.2969999999999999</v>
      </c>
      <c r="W19" s="132">
        <v>20.07</v>
      </c>
      <c r="X19" s="132" t="s">
        <v>295</v>
      </c>
      <c r="Y19" s="132">
        <v>0.40200000000000002</v>
      </c>
      <c r="Z19" s="132">
        <v>101.047</v>
      </c>
    </row>
    <row r="20" spans="1:26" ht="11.25" customHeight="1">
      <c r="A20" s="13"/>
      <c r="B20" s="63" t="s">
        <v>205</v>
      </c>
      <c r="C20" s="1"/>
      <c r="D20" s="1"/>
      <c r="E20" s="1"/>
      <c r="F20" s="132" t="s">
        <v>295</v>
      </c>
      <c r="G20" s="132" t="s">
        <v>295</v>
      </c>
      <c r="H20" s="132" t="s">
        <v>295</v>
      </c>
      <c r="I20" s="132" t="s">
        <v>295</v>
      </c>
      <c r="J20" s="132" t="s">
        <v>295</v>
      </c>
      <c r="K20" s="132">
        <v>25.795999999999999</v>
      </c>
      <c r="L20" s="132">
        <v>0.72099999999999997</v>
      </c>
      <c r="M20" s="132">
        <v>22.736000000000001</v>
      </c>
      <c r="N20" s="132" t="s">
        <v>295</v>
      </c>
      <c r="O20" s="132">
        <v>5.2270000000000003</v>
      </c>
      <c r="P20" s="132" t="s">
        <v>295</v>
      </c>
      <c r="Q20" s="132">
        <v>0.66200000000000003</v>
      </c>
      <c r="R20" s="132" t="s">
        <v>295</v>
      </c>
      <c r="S20" s="132" t="s">
        <v>295</v>
      </c>
      <c r="T20" s="132" t="s">
        <v>295</v>
      </c>
      <c r="U20" s="132">
        <v>2.5219999999999998</v>
      </c>
      <c r="V20" s="132" t="s">
        <v>295</v>
      </c>
      <c r="W20" s="132">
        <v>24.048999999999999</v>
      </c>
      <c r="X20" s="132" t="s">
        <v>295</v>
      </c>
      <c r="Y20" s="132">
        <v>3.3000000000000002E-2</v>
      </c>
      <c r="Z20" s="132">
        <v>81.745999999999995</v>
      </c>
    </row>
    <row r="21" spans="1:26" ht="5.25" customHeight="1">
      <c r="A21" s="16"/>
      <c r="B21" s="16"/>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row>
    <row r="22" spans="1:26" ht="5.25" customHeight="1">
      <c r="A22" s="64"/>
      <c r="B22" s="64"/>
      <c r="C22" s="152"/>
      <c r="D22" s="61"/>
      <c r="E22" s="22"/>
      <c r="F22" s="22"/>
      <c r="G22" s="22"/>
      <c r="H22" s="61"/>
      <c r="I22" s="22"/>
      <c r="J22" s="22"/>
      <c r="K22" s="22"/>
      <c r="L22" s="61"/>
      <c r="M22" s="22"/>
      <c r="N22" s="22"/>
      <c r="O22" s="22"/>
      <c r="P22" s="61"/>
      <c r="Q22" s="22"/>
      <c r="R22" s="22"/>
      <c r="S22" s="61"/>
      <c r="T22" s="22"/>
      <c r="U22" s="38"/>
    </row>
    <row r="23" spans="1:26" ht="12" customHeight="1">
      <c r="A23" s="366" t="s">
        <v>167</v>
      </c>
      <c r="B23" s="366"/>
      <c r="U23" s="37"/>
      <c r="X23" s="43"/>
    </row>
    <row r="24" spans="1:26" ht="12" customHeight="1">
      <c r="A24" s="353" t="s">
        <v>24</v>
      </c>
      <c r="B24" s="353"/>
      <c r="C24" s="1"/>
      <c r="D24" s="1"/>
      <c r="E24" s="1"/>
      <c r="F24" s="131">
        <v>54.57</v>
      </c>
      <c r="G24" s="131" t="s">
        <v>295</v>
      </c>
      <c r="H24" s="131">
        <v>45.945</v>
      </c>
      <c r="I24" s="131">
        <v>41.161999999999999</v>
      </c>
      <c r="J24" s="131">
        <v>2.2669999999999999</v>
      </c>
      <c r="K24" s="131">
        <v>256.339</v>
      </c>
      <c r="L24" s="131" t="s">
        <v>295</v>
      </c>
      <c r="M24" s="131">
        <v>75.792000000000002</v>
      </c>
      <c r="N24" s="131">
        <v>51.999000000000002</v>
      </c>
      <c r="O24" s="131">
        <v>103.44799999999999</v>
      </c>
      <c r="P24" s="131">
        <v>20.936</v>
      </c>
      <c r="Q24" s="131">
        <v>24.888999999999999</v>
      </c>
      <c r="R24" s="131">
        <v>15.574</v>
      </c>
      <c r="S24" s="131">
        <v>102.371</v>
      </c>
      <c r="T24" s="131">
        <v>0.16</v>
      </c>
      <c r="U24" s="131">
        <v>31.6</v>
      </c>
      <c r="V24" s="131" t="s">
        <v>295</v>
      </c>
      <c r="W24" s="131">
        <v>185.83099999999999</v>
      </c>
      <c r="X24" s="131" t="s">
        <v>295</v>
      </c>
      <c r="Y24" s="131">
        <v>15.807</v>
      </c>
      <c r="Z24" s="131">
        <v>1028.6890000000001</v>
      </c>
    </row>
    <row r="25" spans="1:26"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6" ht="10.5" customHeight="1">
      <c r="A26" s="13"/>
      <c r="B26" s="63" t="s">
        <v>90</v>
      </c>
      <c r="C26" s="1"/>
      <c r="D26" s="1"/>
      <c r="E26" s="1"/>
      <c r="F26" s="132">
        <v>54.57</v>
      </c>
      <c r="G26" s="132" t="s">
        <v>295</v>
      </c>
      <c r="H26" s="132">
        <v>45.945</v>
      </c>
      <c r="I26" s="132">
        <v>41.161999999999999</v>
      </c>
      <c r="J26" s="132">
        <v>2.2669999999999999</v>
      </c>
      <c r="K26" s="132">
        <v>256.339</v>
      </c>
      <c r="L26" s="132" t="s">
        <v>295</v>
      </c>
      <c r="M26" s="132">
        <v>75.792000000000002</v>
      </c>
      <c r="N26" s="132">
        <v>51.999000000000002</v>
      </c>
      <c r="O26" s="132">
        <v>103.44799999999999</v>
      </c>
      <c r="P26" s="132">
        <v>20.936</v>
      </c>
      <c r="Q26" s="132">
        <v>24.888999999999999</v>
      </c>
      <c r="R26" s="132">
        <v>15.125</v>
      </c>
      <c r="S26" s="132">
        <v>102.371</v>
      </c>
      <c r="T26" s="132">
        <v>0.16</v>
      </c>
      <c r="U26" s="132">
        <v>31.6</v>
      </c>
      <c r="V26" s="132" t="s">
        <v>295</v>
      </c>
      <c r="W26" s="132">
        <v>185.83099999999999</v>
      </c>
      <c r="X26" s="132" t="s">
        <v>295</v>
      </c>
      <c r="Y26" s="132">
        <v>15.807</v>
      </c>
      <c r="Z26" s="132">
        <v>1028.241</v>
      </c>
    </row>
    <row r="27" spans="1:26" ht="5.25" customHeight="1">
      <c r="A27" s="16"/>
      <c r="B27" s="16"/>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6" ht="5.25" customHeight="1">
      <c r="A28" s="63"/>
      <c r="B28" s="63"/>
      <c r="C28" s="6"/>
      <c r="D28" s="51"/>
      <c r="E28" s="6"/>
      <c r="F28" s="6"/>
      <c r="G28" s="6"/>
      <c r="H28" s="51"/>
      <c r="I28" s="6"/>
      <c r="J28" s="6"/>
      <c r="K28" s="6"/>
      <c r="L28" s="51"/>
      <c r="M28" s="6"/>
      <c r="N28" s="6"/>
      <c r="O28" s="6"/>
      <c r="P28" s="51"/>
      <c r="Q28" s="6"/>
      <c r="R28" s="6"/>
      <c r="S28" s="51"/>
      <c r="T28" s="6"/>
      <c r="U28" s="38"/>
    </row>
    <row r="29" spans="1:26" ht="11.25" customHeight="1">
      <c r="A29" s="240" t="s">
        <v>168</v>
      </c>
      <c r="B29" s="240"/>
      <c r="C29" s="240"/>
      <c r="U29" s="37"/>
    </row>
    <row r="30" spans="1:26" ht="11.25" customHeight="1">
      <c r="A30" s="353" t="s">
        <v>24</v>
      </c>
      <c r="B30" s="353"/>
      <c r="C30" s="1"/>
      <c r="D30" s="1"/>
      <c r="E30" s="1"/>
      <c r="F30" s="131" t="s">
        <v>295</v>
      </c>
      <c r="G30" s="131" t="s">
        <v>295</v>
      </c>
      <c r="H30" s="131" t="s">
        <v>295</v>
      </c>
      <c r="I30" s="131" t="s">
        <v>295</v>
      </c>
      <c r="J30" s="131" t="s">
        <v>295</v>
      </c>
      <c r="K30" s="131" t="s">
        <v>295</v>
      </c>
      <c r="L30" s="131" t="s">
        <v>295</v>
      </c>
      <c r="M30" s="131" t="s">
        <v>295</v>
      </c>
      <c r="N30" s="131" t="s">
        <v>295</v>
      </c>
      <c r="O30" s="131" t="s">
        <v>295</v>
      </c>
      <c r="P30" s="131" t="s">
        <v>295</v>
      </c>
      <c r="Q30" s="131" t="s">
        <v>295</v>
      </c>
      <c r="R30" s="131" t="s">
        <v>295</v>
      </c>
      <c r="S30" s="131" t="s">
        <v>295</v>
      </c>
      <c r="T30" s="131" t="s">
        <v>295</v>
      </c>
      <c r="U30" s="131" t="s">
        <v>295</v>
      </c>
      <c r="V30" s="131" t="s">
        <v>295</v>
      </c>
      <c r="W30" s="131">
        <v>2.4790000000000001</v>
      </c>
      <c r="X30" s="131" t="s">
        <v>295</v>
      </c>
      <c r="Y30" s="131" t="s">
        <v>295</v>
      </c>
      <c r="Z30" s="131">
        <v>2.4790000000000001</v>
      </c>
    </row>
    <row r="31" spans="1:26" ht="5.25" customHeight="1">
      <c r="A31" s="16"/>
      <c r="B31" s="16"/>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2" spans="1:26" ht="5.25" customHeight="1">
      <c r="A32" s="63"/>
      <c r="B32" s="63"/>
      <c r="C32" s="6"/>
      <c r="D32" s="51"/>
      <c r="E32" s="6"/>
      <c r="F32" s="6"/>
      <c r="G32" s="6"/>
      <c r="H32" s="51"/>
      <c r="I32" s="6"/>
      <c r="J32" s="6"/>
      <c r="K32" s="6"/>
      <c r="L32" s="51"/>
      <c r="M32" s="6"/>
      <c r="N32" s="6"/>
      <c r="O32" s="6"/>
      <c r="P32" s="51"/>
      <c r="Q32" s="6"/>
      <c r="R32" s="6"/>
      <c r="S32" s="51"/>
      <c r="T32" s="6"/>
      <c r="U32" s="37"/>
    </row>
    <row r="33" spans="1:26" ht="11.25" customHeight="1">
      <c r="A33" s="366" t="s">
        <v>169</v>
      </c>
      <c r="B33" s="366"/>
      <c r="C33" s="153"/>
      <c r="D33" s="153"/>
      <c r="E33" s="153"/>
      <c r="F33" s="153"/>
      <c r="G33" s="39"/>
      <c r="H33" s="51"/>
      <c r="I33" s="39"/>
      <c r="J33" s="39"/>
      <c r="K33" s="39"/>
      <c r="L33" s="51"/>
      <c r="M33" s="39"/>
      <c r="N33" s="39"/>
      <c r="O33" s="39"/>
      <c r="P33" s="51"/>
      <c r="Q33" s="39"/>
      <c r="R33" s="39"/>
      <c r="S33" s="51"/>
      <c r="T33" s="39"/>
      <c r="U33" s="154"/>
    </row>
    <row r="34" spans="1:26" ht="11.25" customHeight="1">
      <c r="A34" s="353" t="s">
        <v>24</v>
      </c>
      <c r="B34" s="353"/>
      <c r="C34" s="1"/>
      <c r="D34" s="1"/>
      <c r="E34" s="1"/>
      <c r="F34" s="131" t="s">
        <v>295</v>
      </c>
      <c r="G34" s="131" t="s">
        <v>295</v>
      </c>
      <c r="H34" s="131" t="s">
        <v>295</v>
      </c>
      <c r="I34" s="131" t="s">
        <v>295</v>
      </c>
      <c r="J34" s="131" t="s">
        <v>295</v>
      </c>
      <c r="K34" s="131" t="s">
        <v>295</v>
      </c>
      <c r="L34" s="131" t="s">
        <v>295</v>
      </c>
      <c r="M34" s="131" t="s">
        <v>295</v>
      </c>
      <c r="N34" s="131" t="s">
        <v>295</v>
      </c>
      <c r="O34" s="131" t="s">
        <v>295</v>
      </c>
      <c r="P34" s="131" t="s">
        <v>295</v>
      </c>
      <c r="Q34" s="131" t="s">
        <v>295</v>
      </c>
      <c r="R34" s="131" t="s">
        <v>295</v>
      </c>
      <c r="S34" s="131" t="s">
        <v>295</v>
      </c>
      <c r="T34" s="131" t="s">
        <v>295</v>
      </c>
      <c r="U34" s="131" t="s">
        <v>295</v>
      </c>
      <c r="V34" s="131" t="s">
        <v>295</v>
      </c>
      <c r="W34" s="131" t="s">
        <v>295</v>
      </c>
      <c r="X34" s="131" t="s">
        <v>295</v>
      </c>
      <c r="Y34" s="131" t="s">
        <v>295</v>
      </c>
      <c r="Z34" s="131" t="s">
        <v>295</v>
      </c>
    </row>
    <row r="35" spans="1:26" ht="5.25" customHeight="1" thickBot="1">
      <c r="A35" s="163"/>
      <c r="B35" s="163"/>
      <c r="C35" s="167"/>
      <c r="D35" s="167"/>
      <c r="E35" s="167"/>
      <c r="F35" s="167"/>
      <c r="G35" s="167"/>
      <c r="H35" s="167"/>
      <c r="I35" s="167"/>
      <c r="J35" s="167"/>
      <c r="K35" s="167"/>
      <c r="L35" s="167"/>
      <c r="M35" s="167"/>
      <c r="N35" s="167"/>
      <c r="O35" s="167"/>
      <c r="P35" s="167"/>
      <c r="Q35" s="167"/>
      <c r="R35" s="167"/>
      <c r="S35" s="167"/>
      <c r="T35" s="167"/>
      <c r="U35" s="167"/>
      <c r="V35" s="167"/>
      <c r="W35" s="167"/>
      <c r="X35" s="45"/>
      <c r="Y35" s="45"/>
      <c r="Z35" s="45"/>
    </row>
    <row r="36" spans="1:26" ht="5.25" customHeight="1" thickBot="1">
      <c r="A36" s="163"/>
      <c r="B36" s="163"/>
      <c r="C36" s="167"/>
      <c r="D36" s="167"/>
      <c r="E36" s="167"/>
      <c r="F36" s="167"/>
      <c r="G36" s="167"/>
      <c r="H36" s="167"/>
      <c r="I36" s="167"/>
      <c r="J36" s="167"/>
      <c r="K36" s="167"/>
      <c r="L36" s="167"/>
      <c r="M36" s="167"/>
      <c r="N36" s="167"/>
      <c r="O36" s="167"/>
      <c r="P36" s="167"/>
      <c r="Q36" s="167"/>
      <c r="R36" s="167"/>
      <c r="S36" s="167"/>
      <c r="T36" s="167"/>
      <c r="U36" s="167"/>
      <c r="V36" s="167"/>
      <c r="W36" s="167"/>
      <c r="X36" s="45"/>
      <c r="Y36" s="45"/>
      <c r="Z36" s="45"/>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72" t="s">
        <v>96</v>
      </c>
      <c r="B38" s="372"/>
      <c r="C38" s="37"/>
      <c r="D38" s="51"/>
      <c r="E38" s="37"/>
      <c r="F38" s="37"/>
      <c r="G38" s="37"/>
      <c r="H38" s="51"/>
      <c r="I38" s="37"/>
      <c r="J38" s="37"/>
      <c r="K38" s="37"/>
      <c r="L38" s="51"/>
      <c r="M38" s="37"/>
      <c r="N38" s="37"/>
      <c r="O38" s="37"/>
      <c r="P38" s="51"/>
      <c r="Q38" s="37"/>
      <c r="R38" s="37"/>
      <c r="S38" s="51"/>
      <c r="T38" s="37"/>
      <c r="U38" s="38"/>
    </row>
    <row r="39" spans="1:26" ht="11.25" customHeight="1">
      <c r="A39" s="354" t="s">
        <v>132</v>
      </c>
      <c r="B39" s="354"/>
      <c r="C39" s="1"/>
      <c r="D39" s="1"/>
      <c r="E39" s="1"/>
      <c r="F39" s="131">
        <v>377.93099999999998</v>
      </c>
      <c r="G39" s="131">
        <v>3.1030000000000002</v>
      </c>
      <c r="H39" s="131">
        <v>28.620999999999999</v>
      </c>
      <c r="I39" s="131">
        <v>136.92500000000001</v>
      </c>
      <c r="J39" s="131">
        <v>2.3029999999999999</v>
      </c>
      <c r="K39" s="131">
        <v>621.67700000000002</v>
      </c>
      <c r="L39" s="131">
        <v>43.359000000000002</v>
      </c>
      <c r="M39" s="131">
        <v>251.554</v>
      </c>
      <c r="N39" s="131">
        <v>102.81399999999999</v>
      </c>
      <c r="O39" s="131">
        <v>172.32300000000001</v>
      </c>
      <c r="P39" s="131">
        <v>104.57899999999999</v>
      </c>
      <c r="Q39" s="131">
        <v>44.902999999999999</v>
      </c>
      <c r="R39" s="131">
        <v>53.726999999999997</v>
      </c>
      <c r="S39" s="131">
        <v>41.475000000000001</v>
      </c>
      <c r="T39" s="131">
        <v>49.942</v>
      </c>
      <c r="U39" s="131">
        <v>52.411999999999999</v>
      </c>
      <c r="V39" s="131">
        <v>1.1379999999999999</v>
      </c>
      <c r="W39" s="131">
        <v>558.673</v>
      </c>
      <c r="X39" s="131" t="s">
        <v>295</v>
      </c>
      <c r="Y39" s="131">
        <v>58.192</v>
      </c>
      <c r="Z39" s="131">
        <v>2705.6509999999998</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66" t="s">
        <v>166</v>
      </c>
      <c r="B41" s="366"/>
      <c r="C41" s="1"/>
      <c r="D41" s="1"/>
      <c r="E41" s="1"/>
      <c r="T41" s="37"/>
      <c r="X41" s="37"/>
      <c r="Y41" s="43"/>
      <c r="Z41" s="43"/>
    </row>
    <row r="42" spans="1:26" ht="11.25" customHeight="1">
      <c r="A42" s="353" t="s">
        <v>24</v>
      </c>
      <c r="B42" s="353"/>
      <c r="C42" s="1"/>
      <c r="D42" s="1"/>
      <c r="E42" s="1"/>
      <c r="F42" s="131">
        <v>19.760999999999999</v>
      </c>
      <c r="G42" s="131">
        <v>3.1030000000000002</v>
      </c>
      <c r="H42" s="131">
        <v>12.297000000000001</v>
      </c>
      <c r="I42" s="131">
        <v>70.608999999999995</v>
      </c>
      <c r="J42" s="131" t="s">
        <v>295</v>
      </c>
      <c r="K42" s="131">
        <v>149.202</v>
      </c>
      <c r="L42" s="131">
        <v>3.7559999999999998</v>
      </c>
      <c r="M42" s="131">
        <v>107.23699999999999</v>
      </c>
      <c r="N42" s="131" t="s">
        <v>295</v>
      </c>
      <c r="O42" s="131">
        <v>71.483999999999995</v>
      </c>
      <c r="P42" s="131">
        <v>43.404000000000003</v>
      </c>
      <c r="Q42" s="131">
        <v>39.28</v>
      </c>
      <c r="R42" s="131">
        <v>0.441</v>
      </c>
      <c r="S42" s="131">
        <v>29.366</v>
      </c>
      <c r="T42" s="131">
        <v>19.276</v>
      </c>
      <c r="U42" s="131" t="s">
        <v>295</v>
      </c>
      <c r="V42" s="131" t="s">
        <v>295</v>
      </c>
      <c r="W42" s="131">
        <v>191.06800000000001</v>
      </c>
      <c r="X42" s="131" t="s">
        <v>295</v>
      </c>
      <c r="Y42" s="131">
        <v>18.102</v>
      </c>
      <c r="Z42" s="131">
        <v>778.38400000000001</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t="s">
        <v>295</v>
      </c>
      <c r="G44" s="132" t="s">
        <v>295</v>
      </c>
      <c r="H44" s="132">
        <v>1.1659999999999999</v>
      </c>
      <c r="I44" s="132">
        <v>30.184999999999999</v>
      </c>
      <c r="J44" s="132" t="s">
        <v>295</v>
      </c>
      <c r="K44" s="132">
        <v>45.470999999999997</v>
      </c>
      <c r="L44" s="132">
        <v>3.7559999999999998</v>
      </c>
      <c r="M44" s="132">
        <v>62.401000000000003</v>
      </c>
      <c r="N44" s="132" t="s">
        <v>295</v>
      </c>
      <c r="O44" s="132" t="s">
        <v>295</v>
      </c>
      <c r="P44" s="132">
        <v>9.7739999999999991</v>
      </c>
      <c r="Q44" s="132">
        <v>5.6950000000000003</v>
      </c>
      <c r="R44" s="132">
        <v>0.441</v>
      </c>
      <c r="S44" s="132" t="s">
        <v>295</v>
      </c>
      <c r="T44" s="132" t="s">
        <v>295</v>
      </c>
      <c r="U44" s="132" t="s">
        <v>295</v>
      </c>
      <c r="V44" s="132" t="s">
        <v>295</v>
      </c>
      <c r="W44" s="132">
        <v>28.762</v>
      </c>
      <c r="X44" s="132" t="s">
        <v>295</v>
      </c>
      <c r="Y44" s="132">
        <v>4.4999999999999998E-2</v>
      </c>
      <c r="Z44" s="132">
        <v>187.69499999999999</v>
      </c>
    </row>
    <row r="45" spans="1:26" ht="10.5" customHeight="1">
      <c r="A45" s="13"/>
      <c r="B45" s="63" t="s">
        <v>88</v>
      </c>
      <c r="C45" s="1"/>
      <c r="D45" s="1"/>
      <c r="E45" s="1"/>
      <c r="F45" s="132" t="s">
        <v>295</v>
      </c>
      <c r="G45" s="132" t="s">
        <v>295</v>
      </c>
      <c r="H45" s="132" t="s">
        <v>295</v>
      </c>
      <c r="I45" s="132">
        <v>1.1100000000000001</v>
      </c>
      <c r="J45" s="132" t="s">
        <v>295</v>
      </c>
      <c r="K45" s="132">
        <v>0.77700000000000002</v>
      </c>
      <c r="L45" s="132" t="s">
        <v>295</v>
      </c>
      <c r="M45" s="132">
        <v>0.439</v>
      </c>
      <c r="N45" s="132" t="s">
        <v>295</v>
      </c>
      <c r="O45" s="132" t="s">
        <v>295</v>
      </c>
      <c r="P45" s="132">
        <v>3.4590000000000001</v>
      </c>
      <c r="Q45" s="132">
        <v>6.2779999999999996</v>
      </c>
      <c r="R45" s="132" t="s">
        <v>295</v>
      </c>
      <c r="S45" s="132" t="s">
        <v>295</v>
      </c>
      <c r="T45" s="132" t="s">
        <v>295</v>
      </c>
      <c r="U45" s="132" t="s">
        <v>295</v>
      </c>
      <c r="V45" s="132" t="s">
        <v>295</v>
      </c>
      <c r="W45" s="132">
        <v>11.619</v>
      </c>
      <c r="X45" s="132" t="s">
        <v>295</v>
      </c>
      <c r="Y45" s="132">
        <v>0.621</v>
      </c>
      <c r="Z45" s="132">
        <v>24.303000000000001</v>
      </c>
    </row>
    <row r="46" spans="1:26" ht="10.5" customHeight="1">
      <c r="A46" s="13"/>
      <c r="B46" s="63" t="s">
        <v>89</v>
      </c>
      <c r="C46" s="1"/>
      <c r="D46" s="1"/>
      <c r="E46" s="1"/>
      <c r="F46" s="132">
        <v>0.73699999999999999</v>
      </c>
      <c r="G46" s="132" t="s">
        <v>295</v>
      </c>
      <c r="H46" s="132">
        <v>7.9790000000000001</v>
      </c>
      <c r="I46" s="132">
        <v>7.5419999999999998</v>
      </c>
      <c r="J46" s="132" t="s">
        <v>295</v>
      </c>
      <c r="K46" s="132">
        <v>45.765000000000001</v>
      </c>
      <c r="L46" s="132" t="s">
        <v>295</v>
      </c>
      <c r="M46" s="132">
        <v>8.8759999999999994</v>
      </c>
      <c r="N46" s="132" t="s">
        <v>295</v>
      </c>
      <c r="O46" s="132">
        <v>33.012999999999998</v>
      </c>
      <c r="P46" s="132">
        <v>8.7609999999999992</v>
      </c>
      <c r="Q46" s="132">
        <v>4.1470000000000002</v>
      </c>
      <c r="R46" s="132" t="s">
        <v>295</v>
      </c>
      <c r="S46" s="132">
        <v>7.64</v>
      </c>
      <c r="T46" s="132" t="s">
        <v>295</v>
      </c>
      <c r="U46" s="132" t="s">
        <v>295</v>
      </c>
      <c r="V46" s="132" t="s">
        <v>295</v>
      </c>
      <c r="W46" s="132">
        <v>60.515999999999998</v>
      </c>
      <c r="X46" s="132" t="s">
        <v>295</v>
      </c>
      <c r="Y46" s="132" t="s">
        <v>295</v>
      </c>
      <c r="Z46" s="132">
        <v>184.977</v>
      </c>
    </row>
    <row r="47" spans="1:26" ht="10.5" customHeight="1">
      <c r="A47" s="13"/>
      <c r="B47" s="63" t="s">
        <v>215</v>
      </c>
      <c r="C47" s="1"/>
      <c r="D47" s="1"/>
      <c r="E47" s="1"/>
      <c r="F47" s="132">
        <v>0.111</v>
      </c>
      <c r="G47" s="132" t="s">
        <v>295</v>
      </c>
      <c r="H47" s="132">
        <v>3.1520000000000001</v>
      </c>
      <c r="I47" s="132">
        <v>5.0250000000000004</v>
      </c>
      <c r="J47" s="132" t="s">
        <v>295</v>
      </c>
      <c r="K47" s="132">
        <v>37.091000000000001</v>
      </c>
      <c r="L47" s="132" t="s">
        <v>295</v>
      </c>
      <c r="M47" s="132">
        <v>14.699</v>
      </c>
      <c r="N47" s="132" t="s">
        <v>295</v>
      </c>
      <c r="O47" s="132">
        <v>8.1649999999999991</v>
      </c>
      <c r="P47" s="132" t="s">
        <v>295</v>
      </c>
      <c r="Q47" s="132">
        <v>9.0950000000000006</v>
      </c>
      <c r="R47" s="132" t="s">
        <v>295</v>
      </c>
      <c r="S47" s="132">
        <v>1.236</v>
      </c>
      <c r="T47" s="132" t="s">
        <v>295</v>
      </c>
      <c r="U47" s="132" t="s">
        <v>295</v>
      </c>
      <c r="V47" s="132" t="s">
        <v>295</v>
      </c>
      <c r="W47" s="132">
        <v>18.366</v>
      </c>
      <c r="X47" s="132" t="s">
        <v>295</v>
      </c>
      <c r="Y47" s="132">
        <v>0.34699999999999998</v>
      </c>
      <c r="Z47" s="132">
        <v>97.284999999999997</v>
      </c>
    </row>
    <row r="48" spans="1:26" ht="10.5" customHeight="1">
      <c r="A48" s="13"/>
      <c r="B48" s="63" t="s">
        <v>205</v>
      </c>
      <c r="C48" s="1"/>
      <c r="D48" s="1"/>
      <c r="E48" s="1"/>
      <c r="F48" s="132">
        <v>18.914000000000001</v>
      </c>
      <c r="G48" s="132" t="s">
        <v>295</v>
      </c>
      <c r="H48" s="132" t="s">
        <v>295</v>
      </c>
      <c r="I48" s="132" t="s">
        <v>295</v>
      </c>
      <c r="J48" s="132" t="s">
        <v>295</v>
      </c>
      <c r="K48" s="132">
        <v>19.381</v>
      </c>
      <c r="L48" s="132" t="s">
        <v>295</v>
      </c>
      <c r="M48" s="132">
        <v>1.44</v>
      </c>
      <c r="N48" s="132" t="s">
        <v>295</v>
      </c>
      <c r="O48" s="132">
        <v>6.3840000000000003</v>
      </c>
      <c r="P48" s="132">
        <v>18.914000000000001</v>
      </c>
      <c r="Q48" s="132" t="s">
        <v>295</v>
      </c>
      <c r="R48" s="132" t="s">
        <v>295</v>
      </c>
      <c r="S48" s="132">
        <v>20.49</v>
      </c>
      <c r="T48" s="132">
        <v>19.276</v>
      </c>
      <c r="U48" s="132" t="s">
        <v>295</v>
      </c>
      <c r="V48" s="132" t="s">
        <v>295</v>
      </c>
      <c r="W48" s="132">
        <v>23.763000000000002</v>
      </c>
      <c r="X48" s="132" t="s">
        <v>295</v>
      </c>
      <c r="Y48" s="132">
        <v>11.212</v>
      </c>
      <c r="Z48" s="132">
        <v>139.773</v>
      </c>
    </row>
    <row r="49" spans="1:26" ht="5.25" customHeight="1">
      <c r="A49" s="16"/>
      <c r="B49" s="16"/>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66" t="s">
        <v>167</v>
      </c>
      <c r="B51" s="366"/>
    </row>
    <row r="52" spans="1:26" ht="11.25" customHeight="1">
      <c r="A52" s="353" t="s">
        <v>24</v>
      </c>
      <c r="B52" s="353"/>
      <c r="C52" s="1"/>
      <c r="D52" s="1"/>
      <c r="E52" s="1"/>
      <c r="F52" s="131">
        <v>358.17</v>
      </c>
      <c r="G52" s="131" t="s">
        <v>295</v>
      </c>
      <c r="H52" s="131">
        <v>16.324000000000002</v>
      </c>
      <c r="I52" s="131">
        <v>65.344999999999999</v>
      </c>
      <c r="J52" s="131">
        <v>2.3029999999999999</v>
      </c>
      <c r="K52" s="131">
        <v>472.476</v>
      </c>
      <c r="L52" s="131">
        <v>39.603000000000002</v>
      </c>
      <c r="M52" s="131">
        <v>141.95400000000001</v>
      </c>
      <c r="N52" s="131">
        <v>102.81399999999999</v>
      </c>
      <c r="O52" s="131">
        <v>89.558999999999997</v>
      </c>
      <c r="P52" s="131">
        <v>60.924999999999997</v>
      </c>
      <c r="Q52" s="131">
        <v>5.6230000000000002</v>
      </c>
      <c r="R52" s="131">
        <v>53.286000000000001</v>
      </c>
      <c r="S52" s="131">
        <v>12.109</v>
      </c>
      <c r="T52" s="131">
        <v>30.666</v>
      </c>
      <c r="U52" s="131">
        <v>52.411999999999999</v>
      </c>
      <c r="V52" s="131">
        <v>0.40400000000000003</v>
      </c>
      <c r="W52" s="131">
        <v>367.60500000000002</v>
      </c>
      <c r="X52" s="131" t="s">
        <v>295</v>
      </c>
      <c r="Y52" s="131">
        <v>40.090000000000003</v>
      </c>
      <c r="Z52" s="131">
        <v>1911.6679999999999</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358.17</v>
      </c>
      <c r="G54" s="132" t="s">
        <v>295</v>
      </c>
      <c r="H54" s="132">
        <v>16.324000000000002</v>
      </c>
      <c r="I54" s="132">
        <v>65.344999999999999</v>
      </c>
      <c r="J54" s="132">
        <v>2.3029999999999999</v>
      </c>
      <c r="K54" s="132">
        <v>466.26600000000002</v>
      </c>
      <c r="L54" s="132">
        <v>39.603000000000002</v>
      </c>
      <c r="M54" s="132">
        <v>141.95400000000001</v>
      </c>
      <c r="N54" s="132">
        <v>102.81399999999999</v>
      </c>
      <c r="O54" s="132">
        <v>89.558999999999997</v>
      </c>
      <c r="P54" s="132">
        <v>60.924999999999997</v>
      </c>
      <c r="Q54" s="132">
        <v>5.6230000000000002</v>
      </c>
      <c r="R54" s="132">
        <v>49.07</v>
      </c>
      <c r="S54" s="132">
        <v>12.109</v>
      </c>
      <c r="T54" s="132">
        <v>30.666</v>
      </c>
      <c r="U54" s="132">
        <v>52.411999999999999</v>
      </c>
      <c r="V54" s="132">
        <v>0.40400000000000003</v>
      </c>
      <c r="W54" s="132">
        <v>365.66399999999999</v>
      </c>
      <c r="X54" s="132" t="s">
        <v>295</v>
      </c>
      <c r="Y54" s="132">
        <v>40.090000000000003</v>
      </c>
      <c r="Z54" s="132">
        <v>1899.3</v>
      </c>
    </row>
    <row r="55" spans="1:26" ht="6" customHeight="1">
      <c r="A55" s="16"/>
      <c r="B55" s="16"/>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40" t="s">
        <v>168</v>
      </c>
      <c r="B57" s="240"/>
      <c r="C57" s="240"/>
    </row>
    <row r="58" spans="1:26" ht="11.25" customHeight="1">
      <c r="A58" s="353" t="s">
        <v>24</v>
      </c>
      <c r="B58" s="353"/>
      <c r="C58" s="1"/>
      <c r="D58" s="1"/>
      <c r="E58" s="1"/>
      <c r="F58" s="131" t="s">
        <v>295</v>
      </c>
      <c r="G58" s="131" t="s">
        <v>295</v>
      </c>
      <c r="H58" s="131" t="s">
        <v>295</v>
      </c>
      <c r="I58" s="131">
        <v>0.97199999999999998</v>
      </c>
      <c r="J58" s="131" t="s">
        <v>295</v>
      </c>
      <c r="K58" s="131" t="s">
        <v>295</v>
      </c>
      <c r="L58" s="131" t="s">
        <v>295</v>
      </c>
      <c r="M58" s="131">
        <v>2.363</v>
      </c>
      <c r="N58" s="131" t="s">
        <v>295</v>
      </c>
      <c r="O58" s="131" t="s">
        <v>295</v>
      </c>
      <c r="P58" s="131">
        <v>0.25</v>
      </c>
      <c r="Q58" s="131" t="s">
        <v>295</v>
      </c>
      <c r="R58" s="131" t="s">
        <v>295</v>
      </c>
      <c r="S58" s="131" t="s">
        <v>295</v>
      </c>
      <c r="T58" s="131" t="s">
        <v>295</v>
      </c>
      <c r="U58" s="131" t="s">
        <v>295</v>
      </c>
      <c r="V58" s="131" t="s">
        <v>295</v>
      </c>
      <c r="W58" s="131" t="s">
        <v>295</v>
      </c>
      <c r="X58" s="131" t="s">
        <v>295</v>
      </c>
      <c r="Y58" s="131" t="s">
        <v>295</v>
      </c>
      <c r="Z58" s="131">
        <v>3.585</v>
      </c>
    </row>
    <row r="59" spans="1:26" ht="5.25" customHeight="1">
      <c r="A59" s="16"/>
      <c r="B59" s="16"/>
      <c r="C59" s="1"/>
      <c r="D59" s="1"/>
      <c r="E59" s="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1"/>
      <c r="D60" s="1"/>
      <c r="E60" s="1"/>
      <c r="F60" s="6"/>
      <c r="G60" s="51"/>
      <c r="H60" s="6"/>
      <c r="I60" s="6"/>
      <c r="J60" s="6"/>
      <c r="K60" s="51"/>
      <c r="L60" s="6"/>
      <c r="M60" s="6"/>
      <c r="N60" s="6"/>
      <c r="O60" s="51"/>
      <c r="P60" s="6"/>
      <c r="Q60" s="6"/>
      <c r="R60" s="51"/>
      <c r="S60" s="6"/>
      <c r="U60" s="6"/>
      <c r="V60" s="51"/>
      <c r="W60" s="6"/>
      <c r="X60" s="43"/>
      <c r="Y60" s="43"/>
      <c r="Z60" s="43"/>
    </row>
    <row r="61" spans="1:26" ht="12" customHeight="1">
      <c r="A61" s="366" t="s">
        <v>169</v>
      </c>
      <c r="B61" s="366"/>
      <c r="C61" s="1"/>
      <c r="D61" s="1"/>
      <c r="E61" s="1"/>
      <c r="F61" s="153"/>
      <c r="G61" s="153"/>
      <c r="H61" s="153"/>
      <c r="I61" s="153"/>
      <c r="J61" s="39"/>
      <c r="K61" s="51"/>
      <c r="L61" s="39"/>
      <c r="M61" s="39"/>
      <c r="N61" s="39"/>
      <c r="O61" s="51"/>
      <c r="P61" s="39"/>
      <c r="Q61" s="39"/>
      <c r="R61" s="51"/>
      <c r="S61" s="39"/>
      <c r="U61" s="39"/>
      <c r="V61" s="51"/>
      <c r="W61" s="39"/>
      <c r="X61" s="43"/>
      <c r="Y61" s="43"/>
      <c r="Z61" s="43"/>
    </row>
    <row r="62" spans="1:26" ht="12" customHeight="1">
      <c r="A62" s="353" t="s">
        <v>24</v>
      </c>
      <c r="B62" s="353"/>
      <c r="C62" s="1"/>
      <c r="D62" s="1"/>
      <c r="E62" s="1"/>
      <c r="F62" s="131" t="s">
        <v>295</v>
      </c>
      <c r="G62" s="131" t="s">
        <v>295</v>
      </c>
      <c r="H62" s="131" t="s">
        <v>295</v>
      </c>
      <c r="I62" s="131" t="s">
        <v>295</v>
      </c>
      <c r="J62" s="131" t="s">
        <v>295</v>
      </c>
      <c r="K62" s="131" t="s">
        <v>295</v>
      </c>
      <c r="L62" s="131" t="s">
        <v>295</v>
      </c>
      <c r="M62" s="131" t="s">
        <v>295</v>
      </c>
      <c r="N62" s="131" t="s">
        <v>295</v>
      </c>
      <c r="O62" s="131">
        <v>11.28</v>
      </c>
      <c r="P62" s="131" t="s">
        <v>295</v>
      </c>
      <c r="Q62" s="131" t="s">
        <v>295</v>
      </c>
      <c r="R62" s="131" t="s">
        <v>295</v>
      </c>
      <c r="S62" s="131" t="s">
        <v>295</v>
      </c>
      <c r="T62" s="131" t="s">
        <v>295</v>
      </c>
      <c r="U62" s="131" t="s">
        <v>295</v>
      </c>
      <c r="V62" s="131">
        <v>0.73399999999999999</v>
      </c>
      <c r="W62" s="131" t="s">
        <v>295</v>
      </c>
      <c r="X62" s="131" t="s">
        <v>295</v>
      </c>
      <c r="Y62" s="131" t="s">
        <v>295</v>
      </c>
      <c r="Z62" s="131">
        <v>12.013999999999999</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ht="25.5" customHeight="1">
      <c r="A64" s="371" t="s">
        <v>244</v>
      </c>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row>
  </sheetData>
  <sheetProtection formatCells="0" formatColumns="0" formatRows="0"/>
  <mergeCells count="23">
    <mergeCell ref="A24:B24"/>
    <mergeCell ref="A23:B23"/>
    <mergeCell ref="A10:B10"/>
    <mergeCell ref="A38:B38"/>
    <mergeCell ref="A52:B52"/>
    <mergeCell ref="A42:B42"/>
    <mergeCell ref="A51:B51"/>
    <mergeCell ref="A41:B41"/>
    <mergeCell ref="A39:B39"/>
    <mergeCell ref="A30:B30"/>
    <mergeCell ref="A14:B14"/>
    <mergeCell ref="A13:B13"/>
    <mergeCell ref="A62:B62"/>
    <mergeCell ref="A64:Z64"/>
    <mergeCell ref="A61:B61"/>
    <mergeCell ref="A33:B33"/>
    <mergeCell ref="A58:B58"/>
    <mergeCell ref="A34:B34"/>
    <mergeCell ref="A6:B6"/>
    <mergeCell ref="F6:Z6"/>
    <mergeCell ref="A8:B8"/>
    <mergeCell ref="A7:B7"/>
    <mergeCell ref="A11:B11"/>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IU64"/>
  <sheetViews>
    <sheetView zoomScaleNormal="100" workbookViewId="0">
      <selection activeCell="A5" sqref="A5"/>
    </sheetView>
  </sheetViews>
  <sheetFormatPr defaultRowHeight="12.75"/>
  <cols>
    <col min="1" max="1" width="2.85546875" style="1" customWidth="1"/>
    <col min="2" max="2" width="14.7109375" style="1" customWidth="1"/>
    <col min="3" max="5" width="3.28515625" style="43" hidden="1" customWidth="1"/>
    <col min="6" max="23" width="3.28515625" style="43" customWidth="1"/>
    <col min="24" max="25" width="3.28515625" style="1" customWidth="1"/>
    <col min="26" max="26" width="5.85546875" style="1" customWidth="1"/>
    <col min="27" max="16384" width="9.140625" style="1"/>
  </cols>
  <sheetData>
    <row r="1" spans="1:26" ht="6.75" customHeight="1"/>
    <row r="2" spans="1:26" ht="15.75" customHeight="1">
      <c r="A2" s="193" t="s">
        <v>371</v>
      </c>
      <c r="B2" s="205"/>
      <c r="C2" s="205"/>
      <c r="D2" s="205"/>
      <c r="E2" s="205"/>
      <c r="F2" s="205"/>
      <c r="G2" s="205"/>
      <c r="H2" s="205"/>
      <c r="I2" s="205"/>
      <c r="J2" s="205"/>
      <c r="K2" s="205"/>
      <c r="L2" s="205"/>
      <c r="M2" s="205"/>
      <c r="N2" s="205"/>
      <c r="O2" s="205"/>
      <c r="P2" s="205"/>
      <c r="Q2" s="205"/>
      <c r="R2" s="205"/>
      <c r="S2" s="205"/>
      <c r="T2" s="205"/>
      <c r="U2" s="205"/>
      <c r="V2" s="205"/>
      <c r="W2" s="205"/>
    </row>
    <row r="3" spans="1:26" s="20" customFormat="1" ht="15.75" customHeight="1">
      <c r="A3" s="193" t="s">
        <v>324</v>
      </c>
      <c r="B3" s="201"/>
      <c r="C3" s="196"/>
      <c r="D3" s="196"/>
      <c r="E3" s="196"/>
      <c r="F3" s="196"/>
      <c r="G3" s="196"/>
      <c r="H3" s="196"/>
      <c r="I3" s="196"/>
      <c r="J3" s="196"/>
      <c r="K3" s="196"/>
      <c r="L3" s="196"/>
      <c r="M3" s="196"/>
      <c r="N3" s="196"/>
      <c r="O3" s="196"/>
      <c r="P3" s="196"/>
      <c r="Q3" s="196"/>
      <c r="R3" s="196"/>
      <c r="S3" s="196"/>
      <c r="T3" s="196"/>
      <c r="U3" s="196"/>
      <c r="V3" s="192"/>
      <c r="W3" s="192"/>
    </row>
    <row r="4" spans="1:26" ht="15.75" customHeight="1">
      <c r="A4" s="198" t="s">
        <v>372</v>
      </c>
      <c r="B4" s="140"/>
      <c r="C4" s="150"/>
      <c r="D4" s="150"/>
      <c r="E4" s="150"/>
      <c r="F4" s="150"/>
      <c r="G4" s="150"/>
      <c r="H4" s="150"/>
      <c r="I4" s="150"/>
      <c r="J4" s="150"/>
      <c r="K4" s="150"/>
      <c r="L4" s="150"/>
      <c r="M4" s="150"/>
      <c r="N4" s="150"/>
      <c r="O4" s="150"/>
      <c r="P4" s="150"/>
      <c r="Q4" s="150"/>
      <c r="R4" s="150"/>
      <c r="S4" s="150"/>
      <c r="T4" s="150"/>
      <c r="U4" s="150"/>
      <c r="V4" s="170"/>
      <c r="W4" s="170"/>
    </row>
    <row r="5" spans="1:26" ht="15.75" customHeight="1" thickBot="1">
      <c r="A5" s="299" t="s">
        <v>325</v>
      </c>
      <c r="B5" s="141"/>
      <c r="C5" s="200"/>
      <c r="D5" s="200"/>
      <c r="E5" s="200"/>
      <c r="F5" s="200"/>
      <c r="G5" s="200"/>
      <c r="H5" s="200"/>
      <c r="I5" s="200"/>
      <c r="J5" s="200"/>
      <c r="K5" s="200"/>
      <c r="L5" s="200"/>
      <c r="M5" s="200"/>
      <c r="N5" s="200"/>
      <c r="O5" s="200"/>
      <c r="P5" s="200"/>
      <c r="Q5" s="200"/>
      <c r="R5" s="200"/>
      <c r="S5" s="200"/>
      <c r="T5" s="200"/>
      <c r="U5" s="200"/>
      <c r="V5" s="50"/>
      <c r="W5" s="50"/>
      <c r="X5" s="45"/>
      <c r="Y5" s="45"/>
      <c r="Z5" s="45"/>
    </row>
    <row r="6" spans="1:26" ht="15" customHeight="1">
      <c r="A6" s="354" t="s">
        <v>172</v>
      </c>
      <c r="B6" s="354"/>
      <c r="D6" s="297"/>
      <c r="E6" s="297"/>
      <c r="F6" s="347" t="s">
        <v>175</v>
      </c>
      <c r="G6" s="347"/>
      <c r="H6" s="347"/>
      <c r="I6" s="347"/>
      <c r="J6" s="347"/>
      <c r="K6" s="347"/>
      <c r="L6" s="347"/>
      <c r="M6" s="347"/>
      <c r="N6" s="347"/>
      <c r="O6" s="347"/>
      <c r="P6" s="347"/>
      <c r="Q6" s="347"/>
      <c r="R6" s="347"/>
      <c r="S6" s="347"/>
      <c r="T6" s="347"/>
      <c r="U6" s="347"/>
      <c r="V6" s="347"/>
      <c r="W6" s="347"/>
      <c r="X6" s="347"/>
      <c r="Y6" s="347"/>
      <c r="Z6" s="347"/>
    </row>
    <row r="7" spans="1:26" ht="13.5" customHeight="1" thickBot="1">
      <c r="A7" s="339" t="s">
        <v>97</v>
      </c>
      <c r="B7" s="339"/>
      <c r="F7" s="191" t="s">
        <v>216</v>
      </c>
      <c r="G7" s="191" t="s">
        <v>217</v>
      </c>
      <c r="H7" s="191" t="s">
        <v>218</v>
      </c>
      <c r="I7" s="191" t="s">
        <v>219</v>
      </c>
      <c r="J7" s="191" t="s">
        <v>220</v>
      </c>
      <c r="K7" s="191" t="s">
        <v>221</v>
      </c>
      <c r="L7" s="191" t="s">
        <v>222</v>
      </c>
      <c r="M7" s="191" t="s">
        <v>223</v>
      </c>
      <c r="N7" s="191" t="s">
        <v>224</v>
      </c>
      <c r="O7" s="28">
        <v>10</v>
      </c>
      <c r="P7" s="28">
        <v>11</v>
      </c>
      <c r="Q7" s="28">
        <v>12</v>
      </c>
      <c r="R7" s="28">
        <v>13</v>
      </c>
      <c r="S7" s="28">
        <v>14</v>
      </c>
      <c r="T7" s="28">
        <v>15</v>
      </c>
      <c r="U7" s="28">
        <v>16</v>
      </c>
      <c r="V7" s="28">
        <v>17</v>
      </c>
      <c r="W7" s="28">
        <v>18</v>
      </c>
      <c r="X7" s="28">
        <v>19</v>
      </c>
      <c r="Y7" s="28">
        <v>20</v>
      </c>
      <c r="Z7" s="106" t="s">
        <v>24</v>
      </c>
    </row>
    <row r="8" spans="1:26" ht="6" customHeight="1">
      <c r="A8" s="354"/>
      <c r="B8" s="354"/>
      <c r="C8" s="62"/>
      <c r="D8" s="62"/>
      <c r="E8" s="62"/>
      <c r="F8" s="62"/>
      <c r="G8" s="62"/>
      <c r="H8" s="62"/>
      <c r="I8" s="62"/>
      <c r="J8" s="62"/>
      <c r="K8" s="62"/>
      <c r="L8" s="62"/>
      <c r="M8" s="62"/>
      <c r="N8" s="62"/>
      <c r="O8" s="62"/>
      <c r="P8" s="62"/>
      <c r="Q8" s="62"/>
      <c r="R8" s="62"/>
      <c r="S8" s="62"/>
      <c r="T8" s="62"/>
      <c r="U8" s="62"/>
    </row>
    <row r="9" spans="1:26" ht="6" hidden="1" customHeight="1">
      <c r="A9" s="36"/>
      <c r="B9" s="36"/>
      <c r="C9" s="62"/>
      <c r="D9" s="62"/>
      <c r="E9" s="62"/>
      <c r="F9" s="62"/>
      <c r="G9" s="62"/>
      <c r="H9" s="62"/>
      <c r="I9" s="62"/>
      <c r="J9" s="62"/>
      <c r="K9" s="62"/>
      <c r="L9" s="62"/>
      <c r="M9" s="62"/>
      <c r="N9" s="62"/>
      <c r="O9" s="62"/>
      <c r="P9" s="62"/>
      <c r="Q9" s="62"/>
      <c r="R9" s="62"/>
      <c r="S9" s="62"/>
      <c r="T9" s="62"/>
      <c r="U9" s="62"/>
    </row>
    <row r="10" spans="1:26" ht="13.5" customHeight="1">
      <c r="A10" s="372" t="s">
        <v>91</v>
      </c>
      <c r="B10" s="372"/>
      <c r="C10" s="62"/>
      <c r="D10" s="62"/>
      <c r="E10" s="62"/>
      <c r="F10" s="62"/>
      <c r="G10" s="62"/>
      <c r="H10" s="62"/>
      <c r="I10" s="62"/>
      <c r="J10" s="62"/>
      <c r="K10" s="62"/>
      <c r="L10" s="62"/>
      <c r="M10" s="62"/>
      <c r="N10" s="62"/>
      <c r="O10" s="62"/>
      <c r="P10" s="62"/>
      <c r="Q10" s="62"/>
      <c r="R10" s="62"/>
      <c r="S10" s="62"/>
      <c r="T10" s="62"/>
      <c r="U10" s="62"/>
    </row>
    <row r="11" spans="1:26" ht="12" customHeight="1">
      <c r="A11" s="354" t="s">
        <v>131</v>
      </c>
      <c r="B11" s="354"/>
      <c r="C11" s="1"/>
      <c r="D11" s="1"/>
      <c r="E11" s="1"/>
      <c r="F11" s="131">
        <v>79.076999999999998</v>
      </c>
      <c r="G11" s="131" t="s">
        <v>295</v>
      </c>
      <c r="H11" s="131">
        <v>5.6120000000000001</v>
      </c>
      <c r="I11" s="131">
        <v>160.50700000000001</v>
      </c>
      <c r="J11" s="131">
        <v>0.65600000000000003</v>
      </c>
      <c r="K11" s="131">
        <v>174.65299999999999</v>
      </c>
      <c r="L11" s="131">
        <v>1.5069999999999999</v>
      </c>
      <c r="M11" s="131">
        <v>56.290999999999997</v>
      </c>
      <c r="N11" s="131">
        <v>31.608000000000001</v>
      </c>
      <c r="O11" s="131">
        <v>100.003</v>
      </c>
      <c r="P11" s="131">
        <v>10.98</v>
      </c>
      <c r="Q11" s="131">
        <v>25.376999999999999</v>
      </c>
      <c r="R11" s="131">
        <v>13.795999999999999</v>
      </c>
      <c r="S11" s="131">
        <v>59.412999999999997</v>
      </c>
      <c r="T11" s="131">
        <v>7.2999999999999995E-2</v>
      </c>
      <c r="U11" s="131">
        <v>18.337</v>
      </c>
      <c r="V11" s="131">
        <v>1.173</v>
      </c>
      <c r="W11" s="131">
        <v>334.08699999999999</v>
      </c>
      <c r="X11" s="131" t="s">
        <v>295</v>
      </c>
      <c r="Y11" s="131">
        <v>26.001999999999999</v>
      </c>
      <c r="Z11" s="131">
        <v>1099.1510000000001</v>
      </c>
    </row>
    <row r="12" spans="1:26" ht="5.25" customHeight="1">
      <c r="A12" s="60"/>
      <c r="C12" s="1"/>
      <c r="D12" s="1"/>
      <c r="E12" s="1"/>
      <c r="G12" s="62"/>
      <c r="H12" s="62"/>
      <c r="I12" s="62"/>
      <c r="J12" s="62"/>
      <c r="K12" s="62"/>
      <c r="L12" s="62"/>
      <c r="M12" s="62"/>
      <c r="N12" s="62"/>
      <c r="O12" s="138"/>
      <c r="P12" s="62"/>
      <c r="Q12" s="62"/>
      <c r="R12" s="62"/>
      <c r="S12" s="62"/>
      <c r="T12" s="62"/>
      <c r="U12" s="62"/>
      <c r="V12" s="62"/>
      <c r="W12" s="62"/>
      <c r="X12" s="62"/>
      <c r="Y12" s="43"/>
      <c r="Z12" s="43"/>
    </row>
    <row r="13" spans="1:26" ht="12" customHeight="1">
      <c r="A13" s="366" t="s">
        <v>166</v>
      </c>
      <c r="B13" s="366"/>
      <c r="C13" s="1"/>
      <c r="D13" s="1"/>
      <c r="E13" s="1"/>
      <c r="T13" s="38"/>
      <c r="X13" s="38"/>
      <c r="Y13" s="43"/>
      <c r="Z13" s="43"/>
    </row>
    <row r="14" spans="1:26" ht="12" customHeight="1">
      <c r="A14" s="353" t="s">
        <v>24</v>
      </c>
      <c r="B14" s="353"/>
      <c r="C14" s="1"/>
      <c r="D14" s="1"/>
      <c r="E14" s="1"/>
      <c r="F14" s="131">
        <v>55.09</v>
      </c>
      <c r="G14" s="131" t="s">
        <v>295</v>
      </c>
      <c r="H14" s="131">
        <v>3.891</v>
      </c>
      <c r="I14" s="131">
        <v>141.68</v>
      </c>
      <c r="J14" s="131">
        <v>2.1999999999999999E-2</v>
      </c>
      <c r="K14" s="131">
        <v>56.082999999999998</v>
      </c>
      <c r="L14" s="131">
        <v>1.5069999999999999</v>
      </c>
      <c r="M14" s="131">
        <v>26.806000000000001</v>
      </c>
      <c r="N14" s="131">
        <v>5.0049999999999999</v>
      </c>
      <c r="O14" s="131">
        <v>37.143000000000001</v>
      </c>
      <c r="P14" s="131">
        <v>7.23</v>
      </c>
      <c r="Q14" s="131">
        <v>14.401</v>
      </c>
      <c r="R14" s="131">
        <v>6.827</v>
      </c>
      <c r="S14" s="131" t="s">
        <v>295</v>
      </c>
      <c r="T14" s="131" t="s">
        <v>295</v>
      </c>
      <c r="U14" s="131">
        <v>1.5249999999999999</v>
      </c>
      <c r="V14" s="131">
        <v>1.173</v>
      </c>
      <c r="W14" s="131">
        <v>242.73</v>
      </c>
      <c r="X14" s="131" t="s">
        <v>295</v>
      </c>
      <c r="Y14" s="131">
        <v>17.123000000000001</v>
      </c>
      <c r="Z14" s="131">
        <v>618.23400000000004</v>
      </c>
    </row>
    <row r="15" spans="1:26" ht="11.25" customHeight="1">
      <c r="A15" s="137"/>
      <c r="B15" s="63" t="s">
        <v>6</v>
      </c>
      <c r="C15" s="1"/>
      <c r="D15" s="1"/>
      <c r="E15" s="1"/>
      <c r="F15" s="38"/>
      <c r="G15" s="138"/>
      <c r="H15" s="38"/>
      <c r="I15" s="38"/>
      <c r="J15" s="38"/>
      <c r="K15" s="52"/>
      <c r="L15" s="38"/>
      <c r="M15" s="38"/>
      <c r="N15" s="38"/>
      <c r="O15" s="52"/>
      <c r="P15" s="38"/>
      <c r="Q15" s="38"/>
      <c r="R15" s="52"/>
      <c r="S15" s="38"/>
      <c r="T15" s="37"/>
      <c r="U15" s="38"/>
      <c r="V15" s="52"/>
      <c r="W15" s="38"/>
      <c r="X15" s="37"/>
      <c r="Y15" s="43"/>
      <c r="Z15" s="43"/>
    </row>
    <row r="16" spans="1:26" ht="11.25" customHeight="1">
      <c r="A16" s="13"/>
      <c r="B16" s="63" t="s">
        <v>87</v>
      </c>
      <c r="C16" s="1"/>
      <c r="D16" s="1"/>
      <c r="E16" s="1"/>
      <c r="F16" s="132">
        <v>0.36299999999999999</v>
      </c>
      <c r="G16" s="132" t="s">
        <v>295</v>
      </c>
      <c r="H16" s="132" t="s">
        <v>295</v>
      </c>
      <c r="I16" s="132">
        <v>4.6619999999999999</v>
      </c>
      <c r="J16" s="132" t="s">
        <v>295</v>
      </c>
      <c r="K16" s="132">
        <v>8.2739999999999991</v>
      </c>
      <c r="L16" s="132" t="s">
        <v>295</v>
      </c>
      <c r="M16" s="132" t="s">
        <v>295</v>
      </c>
      <c r="N16" s="132">
        <v>0.35799999999999998</v>
      </c>
      <c r="O16" s="132" t="s">
        <v>295</v>
      </c>
      <c r="P16" s="132">
        <v>0.53400000000000003</v>
      </c>
      <c r="Q16" s="132" t="s">
        <v>295</v>
      </c>
      <c r="R16" s="132" t="s">
        <v>295</v>
      </c>
      <c r="S16" s="132" t="s">
        <v>295</v>
      </c>
      <c r="T16" s="132" t="s">
        <v>295</v>
      </c>
      <c r="U16" s="132">
        <v>0.38800000000000001</v>
      </c>
      <c r="V16" s="132" t="s">
        <v>295</v>
      </c>
      <c r="W16" s="132">
        <v>4.18</v>
      </c>
      <c r="X16" s="132" t="s">
        <v>295</v>
      </c>
      <c r="Y16" s="132">
        <v>0.77700000000000002</v>
      </c>
      <c r="Z16" s="132">
        <v>19.536000000000001</v>
      </c>
    </row>
    <row r="17" spans="1:255" ht="11.25" customHeight="1">
      <c r="A17" s="13"/>
      <c r="B17" s="63" t="s">
        <v>88</v>
      </c>
      <c r="C17" s="1"/>
      <c r="D17" s="1"/>
      <c r="E17" s="1"/>
      <c r="F17" s="132" t="s">
        <v>295</v>
      </c>
      <c r="G17" s="132" t="s">
        <v>295</v>
      </c>
      <c r="H17" s="132" t="s">
        <v>295</v>
      </c>
      <c r="I17" s="132">
        <v>2.0489999999999999</v>
      </c>
      <c r="J17" s="132" t="s">
        <v>295</v>
      </c>
      <c r="K17" s="132" t="s">
        <v>295</v>
      </c>
      <c r="L17" s="132" t="s">
        <v>295</v>
      </c>
      <c r="M17" s="132" t="s">
        <v>295</v>
      </c>
      <c r="N17" s="132" t="s">
        <v>295</v>
      </c>
      <c r="O17" s="132">
        <v>5.5830000000000002</v>
      </c>
      <c r="P17" s="132" t="s">
        <v>295</v>
      </c>
      <c r="Q17" s="132" t="s">
        <v>295</v>
      </c>
      <c r="R17" s="132" t="s">
        <v>295</v>
      </c>
      <c r="S17" s="132" t="s">
        <v>295</v>
      </c>
      <c r="T17" s="132" t="s">
        <v>295</v>
      </c>
      <c r="U17" s="132" t="s">
        <v>295</v>
      </c>
      <c r="V17" s="132" t="s">
        <v>295</v>
      </c>
      <c r="W17" s="132">
        <v>14.576000000000001</v>
      </c>
      <c r="X17" s="132" t="s">
        <v>295</v>
      </c>
      <c r="Y17" s="132">
        <v>11.877000000000001</v>
      </c>
      <c r="Z17" s="132">
        <v>34.085000000000001</v>
      </c>
    </row>
    <row r="18" spans="1:255" ht="11.25" customHeight="1">
      <c r="A18" s="13"/>
      <c r="B18" s="63" t="s">
        <v>89</v>
      </c>
      <c r="C18" s="1"/>
      <c r="D18" s="1"/>
      <c r="E18" s="1"/>
      <c r="F18" s="132">
        <v>8.9019999999999992</v>
      </c>
      <c r="G18" s="132" t="s">
        <v>295</v>
      </c>
      <c r="H18" s="132" t="s">
        <v>295</v>
      </c>
      <c r="I18" s="132">
        <v>21.826000000000001</v>
      </c>
      <c r="J18" s="132">
        <v>2.1999999999999999E-2</v>
      </c>
      <c r="K18" s="132">
        <v>19.329999999999998</v>
      </c>
      <c r="L18" s="132" t="s">
        <v>295</v>
      </c>
      <c r="M18" s="132">
        <v>9.44</v>
      </c>
      <c r="N18" s="132">
        <v>2.0640000000000001</v>
      </c>
      <c r="O18" s="132">
        <v>17.201000000000001</v>
      </c>
      <c r="P18" s="132">
        <v>5.8079999999999998</v>
      </c>
      <c r="Q18" s="132">
        <v>11.866</v>
      </c>
      <c r="R18" s="132">
        <v>6.827</v>
      </c>
      <c r="S18" s="132" t="s">
        <v>295</v>
      </c>
      <c r="T18" s="132" t="s">
        <v>295</v>
      </c>
      <c r="U18" s="132" t="s">
        <v>295</v>
      </c>
      <c r="V18" s="132" t="s">
        <v>295</v>
      </c>
      <c r="W18" s="132">
        <v>51.332000000000001</v>
      </c>
      <c r="X18" s="132" t="s">
        <v>295</v>
      </c>
      <c r="Y18" s="132">
        <v>3.9670000000000001</v>
      </c>
      <c r="Z18" s="132">
        <v>158.58500000000001</v>
      </c>
    </row>
    <row r="19" spans="1:255" ht="11.25" customHeight="1">
      <c r="A19" s="13"/>
      <c r="B19" s="63" t="s">
        <v>215</v>
      </c>
      <c r="C19" s="1"/>
      <c r="D19" s="1"/>
      <c r="E19" s="1"/>
      <c r="F19" s="132">
        <v>16.798999999999999</v>
      </c>
      <c r="G19" s="132" t="s">
        <v>295</v>
      </c>
      <c r="H19" s="132" t="s">
        <v>295</v>
      </c>
      <c r="I19" s="132">
        <v>31.428999999999998</v>
      </c>
      <c r="J19" s="132" t="s">
        <v>295</v>
      </c>
      <c r="K19" s="132">
        <v>3.843</v>
      </c>
      <c r="L19" s="132" t="s">
        <v>295</v>
      </c>
      <c r="M19" s="132">
        <v>8.593</v>
      </c>
      <c r="N19" s="132" t="s">
        <v>295</v>
      </c>
      <c r="O19" s="132">
        <v>7.5730000000000004</v>
      </c>
      <c r="P19" s="132" t="s">
        <v>295</v>
      </c>
      <c r="Q19" s="132">
        <v>0.14899999999999999</v>
      </c>
      <c r="R19" s="132" t="s">
        <v>295</v>
      </c>
      <c r="S19" s="132" t="s">
        <v>295</v>
      </c>
      <c r="T19" s="132" t="s">
        <v>295</v>
      </c>
      <c r="U19" s="132" t="s">
        <v>295</v>
      </c>
      <c r="V19" s="132">
        <v>1.173</v>
      </c>
      <c r="W19" s="132">
        <v>17.068999999999999</v>
      </c>
      <c r="X19" s="132" t="s">
        <v>295</v>
      </c>
      <c r="Y19" s="132">
        <v>0.441</v>
      </c>
      <c r="Z19" s="132">
        <v>87.067999999999998</v>
      </c>
    </row>
    <row r="20" spans="1:255" ht="11.25" customHeight="1">
      <c r="A20" s="13"/>
      <c r="B20" s="63" t="s">
        <v>205</v>
      </c>
      <c r="C20" s="1"/>
      <c r="D20" s="1"/>
      <c r="E20" s="1"/>
      <c r="F20" s="132" t="s">
        <v>295</v>
      </c>
      <c r="G20" s="132" t="s">
        <v>295</v>
      </c>
      <c r="H20" s="132" t="s">
        <v>295</v>
      </c>
      <c r="I20" s="132" t="s">
        <v>295</v>
      </c>
      <c r="J20" s="132" t="s">
        <v>295</v>
      </c>
      <c r="K20" s="132">
        <v>22.068999999999999</v>
      </c>
      <c r="L20" s="132">
        <v>1.5069999999999999</v>
      </c>
      <c r="M20" s="132">
        <v>7.3550000000000004</v>
      </c>
      <c r="N20" s="132" t="s">
        <v>295</v>
      </c>
      <c r="O20" s="132">
        <v>3.9470000000000001</v>
      </c>
      <c r="P20" s="132" t="s">
        <v>295</v>
      </c>
      <c r="Q20" s="132">
        <v>0.16500000000000001</v>
      </c>
      <c r="R20" s="132" t="s">
        <v>295</v>
      </c>
      <c r="S20" s="132" t="s">
        <v>295</v>
      </c>
      <c r="T20" s="132" t="s">
        <v>295</v>
      </c>
      <c r="U20" s="132">
        <v>0.252</v>
      </c>
      <c r="V20" s="132" t="s">
        <v>295</v>
      </c>
      <c r="W20" s="132">
        <v>9.2010000000000005</v>
      </c>
      <c r="X20" s="132" t="s">
        <v>295</v>
      </c>
      <c r="Y20" s="132">
        <v>8.0000000000000002E-3</v>
      </c>
      <c r="Z20" s="132">
        <v>44.503999999999998</v>
      </c>
    </row>
    <row r="21" spans="1:255" ht="5.25" customHeight="1">
      <c r="A21" s="16"/>
      <c r="B21" s="16"/>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IU21" s="151"/>
    </row>
    <row r="22" spans="1:255" ht="5.25" customHeight="1">
      <c r="A22" s="64"/>
      <c r="B22" s="64"/>
      <c r="C22" s="152"/>
      <c r="D22" s="61"/>
      <c r="E22" s="22"/>
      <c r="F22" s="22"/>
      <c r="G22" s="22"/>
      <c r="H22" s="61"/>
      <c r="I22" s="22"/>
      <c r="J22" s="22"/>
      <c r="K22" s="22"/>
      <c r="L22" s="61"/>
      <c r="M22" s="22"/>
      <c r="N22" s="22"/>
      <c r="O22" s="22"/>
      <c r="P22" s="61"/>
      <c r="Q22" s="22"/>
      <c r="R22" s="22"/>
      <c r="S22" s="61"/>
      <c r="T22" s="22"/>
      <c r="U22" s="38"/>
    </row>
    <row r="23" spans="1:255" ht="12" customHeight="1">
      <c r="A23" s="366" t="s">
        <v>167</v>
      </c>
      <c r="B23" s="366"/>
      <c r="U23" s="37"/>
      <c r="X23" s="43"/>
    </row>
    <row r="24" spans="1:255" ht="12" customHeight="1">
      <c r="A24" s="353" t="s">
        <v>24</v>
      </c>
      <c r="B24" s="353"/>
      <c r="C24" s="1"/>
      <c r="D24" s="1"/>
      <c r="E24" s="1"/>
      <c r="F24" s="131">
        <v>23.986000000000001</v>
      </c>
      <c r="G24" s="131" t="s">
        <v>295</v>
      </c>
      <c r="H24" s="131">
        <v>1.722</v>
      </c>
      <c r="I24" s="131">
        <v>18.827000000000002</v>
      </c>
      <c r="J24" s="131">
        <v>0.63400000000000001</v>
      </c>
      <c r="K24" s="131">
        <v>118.57</v>
      </c>
      <c r="L24" s="131" t="s">
        <v>295</v>
      </c>
      <c r="M24" s="131">
        <v>29.484000000000002</v>
      </c>
      <c r="N24" s="131">
        <v>26.603000000000002</v>
      </c>
      <c r="O24" s="131">
        <v>62.86</v>
      </c>
      <c r="P24" s="131">
        <v>3.7509999999999999</v>
      </c>
      <c r="Q24" s="131">
        <v>10.976000000000001</v>
      </c>
      <c r="R24" s="131">
        <v>6.97</v>
      </c>
      <c r="S24" s="131">
        <v>59.412999999999997</v>
      </c>
      <c r="T24" s="131">
        <v>7.2999999999999995E-2</v>
      </c>
      <c r="U24" s="131">
        <v>16.812000000000001</v>
      </c>
      <c r="V24" s="131" t="s">
        <v>295</v>
      </c>
      <c r="W24" s="131">
        <v>87.338999999999999</v>
      </c>
      <c r="X24" s="131" t="s">
        <v>295</v>
      </c>
      <c r="Y24" s="131">
        <v>8.8780000000000001</v>
      </c>
      <c r="Z24" s="131">
        <v>476.89800000000002</v>
      </c>
    </row>
    <row r="25" spans="1:255" ht="10.5" customHeight="1">
      <c r="A25" s="137"/>
      <c r="B25" s="63" t="s">
        <v>6</v>
      </c>
      <c r="C25" s="1"/>
      <c r="D25" s="1"/>
      <c r="E25" s="1"/>
      <c r="F25" s="38"/>
      <c r="G25" s="138"/>
      <c r="H25" s="38"/>
      <c r="I25" s="38"/>
      <c r="J25" s="38"/>
      <c r="K25" s="52"/>
      <c r="L25" s="38"/>
      <c r="M25" s="38"/>
      <c r="N25" s="38"/>
      <c r="O25" s="52"/>
      <c r="P25" s="38"/>
      <c r="Q25" s="38"/>
      <c r="R25" s="52"/>
      <c r="S25" s="38"/>
      <c r="T25" s="37"/>
      <c r="U25" s="38"/>
      <c r="V25" s="52"/>
      <c r="W25" s="38"/>
      <c r="X25" s="37"/>
      <c r="Y25" s="43"/>
      <c r="Z25" s="43"/>
    </row>
    <row r="26" spans="1:255" ht="10.5" customHeight="1">
      <c r="A26" s="13"/>
      <c r="B26" s="63" t="s">
        <v>90</v>
      </c>
      <c r="C26" s="1"/>
      <c r="D26" s="1"/>
      <c r="E26" s="1"/>
      <c r="F26" s="132">
        <v>23.986000000000001</v>
      </c>
      <c r="G26" s="132" t="s">
        <v>295</v>
      </c>
      <c r="H26" s="132">
        <v>1.722</v>
      </c>
      <c r="I26" s="132">
        <v>18.827000000000002</v>
      </c>
      <c r="J26" s="132">
        <v>0.63400000000000001</v>
      </c>
      <c r="K26" s="132">
        <v>118.57</v>
      </c>
      <c r="L26" s="132" t="s">
        <v>295</v>
      </c>
      <c r="M26" s="132">
        <v>29.484000000000002</v>
      </c>
      <c r="N26" s="132">
        <v>26.603000000000002</v>
      </c>
      <c r="O26" s="132">
        <v>62.86</v>
      </c>
      <c r="P26" s="132">
        <v>3.7509999999999999</v>
      </c>
      <c r="Q26" s="132">
        <v>10.976000000000001</v>
      </c>
      <c r="R26" s="132">
        <v>6.32</v>
      </c>
      <c r="S26" s="132">
        <v>59.412999999999997</v>
      </c>
      <c r="T26" s="132">
        <v>7.2999999999999995E-2</v>
      </c>
      <c r="U26" s="132">
        <v>16.812000000000001</v>
      </c>
      <c r="V26" s="132" t="s">
        <v>295</v>
      </c>
      <c r="W26" s="132">
        <v>87.338999999999999</v>
      </c>
      <c r="X26" s="132" t="s">
        <v>295</v>
      </c>
      <c r="Y26" s="132">
        <v>8.8780000000000001</v>
      </c>
      <c r="Z26" s="132">
        <v>476.24799999999999</v>
      </c>
    </row>
    <row r="27" spans="1:255" ht="5.25" customHeight="1">
      <c r="A27" s="16"/>
      <c r="B27" s="16"/>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55" ht="5.25" customHeight="1">
      <c r="A28" s="63"/>
      <c r="B28" s="63"/>
      <c r="C28" s="6"/>
      <c r="D28" s="51"/>
      <c r="E28" s="6"/>
      <c r="F28" s="6"/>
      <c r="G28" s="6"/>
      <c r="H28" s="51"/>
      <c r="I28" s="6"/>
      <c r="J28" s="6"/>
      <c r="K28" s="6"/>
      <c r="L28" s="51"/>
      <c r="M28" s="6"/>
      <c r="N28" s="6"/>
      <c r="O28" s="6"/>
      <c r="P28" s="51"/>
      <c r="Q28" s="6"/>
      <c r="R28" s="6"/>
      <c r="S28" s="51"/>
      <c r="T28" s="6"/>
      <c r="U28" s="38"/>
    </row>
    <row r="29" spans="1:255" ht="11.25" customHeight="1">
      <c r="A29" s="240" t="s">
        <v>168</v>
      </c>
      <c r="B29" s="240"/>
      <c r="C29" s="240"/>
      <c r="U29" s="37"/>
    </row>
    <row r="30" spans="1:255" ht="11.25" customHeight="1">
      <c r="A30" s="353" t="s">
        <v>24</v>
      </c>
      <c r="B30" s="353"/>
      <c r="C30" s="1"/>
      <c r="D30" s="1"/>
      <c r="E30" s="1"/>
      <c r="F30" s="131" t="s">
        <v>295</v>
      </c>
      <c r="G30" s="131" t="s">
        <v>295</v>
      </c>
      <c r="H30" s="131" t="s">
        <v>295</v>
      </c>
      <c r="I30" s="131" t="s">
        <v>295</v>
      </c>
      <c r="J30" s="131" t="s">
        <v>295</v>
      </c>
      <c r="K30" s="131" t="s">
        <v>295</v>
      </c>
      <c r="L30" s="131" t="s">
        <v>295</v>
      </c>
      <c r="M30" s="131" t="s">
        <v>295</v>
      </c>
      <c r="N30" s="131" t="s">
        <v>295</v>
      </c>
      <c r="O30" s="131" t="s">
        <v>295</v>
      </c>
      <c r="P30" s="131" t="s">
        <v>295</v>
      </c>
      <c r="Q30" s="131" t="s">
        <v>295</v>
      </c>
      <c r="R30" s="131" t="s">
        <v>295</v>
      </c>
      <c r="S30" s="131" t="s">
        <v>295</v>
      </c>
      <c r="T30" s="131" t="s">
        <v>295</v>
      </c>
      <c r="U30" s="131" t="s">
        <v>295</v>
      </c>
      <c r="V30" s="131" t="s">
        <v>295</v>
      </c>
      <c r="W30" s="131">
        <v>4.0190000000000001</v>
      </c>
      <c r="X30" s="131" t="s">
        <v>295</v>
      </c>
      <c r="Y30" s="131" t="s">
        <v>295</v>
      </c>
      <c r="Z30" s="131">
        <v>4.0190000000000001</v>
      </c>
    </row>
    <row r="31" spans="1:255" ht="5.25" customHeight="1">
      <c r="A31" s="16"/>
      <c r="B31" s="16"/>
      <c r="C31" s="1"/>
      <c r="D31" s="1"/>
      <c r="E31" s="1"/>
      <c r="F31" s="151"/>
      <c r="G31" s="151"/>
      <c r="H31" s="151"/>
      <c r="I31" s="151"/>
      <c r="J31" s="151"/>
      <c r="K31" s="151"/>
      <c r="L31" s="151"/>
      <c r="M31" s="151"/>
      <c r="N31" s="151"/>
      <c r="O31" s="151"/>
      <c r="P31" s="151"/>
      <c r="Q31" s="151"/>
      <c r="R31" s="151"/>
      <c r="S31" s="151"/>
      <c r="T31" s="151"/>
      <c r="U31" s="151"/>
      <c r="V31" s="151"/>
      <c r="W31" s="151"/>
      <c r="X31" s="151"/>
      <c r="Y31" s="151"/>
      <c r="Z31" s="151"/>
    </row>
    <row r="32" spans="1:255" ht="5.25" customHeight="1">
      <c r="A32" s="63"/>
      <c r="B32" s="63"/>
      <c r="C32" s="1"/>
      <c r="D32" s="1"/>
      <c r="E32" s="1"/>
      <c r="F32" s="6"/>
      <c r="G32" s="51"/>
      <c r="H32" s="6"/>
      <c r="I32" s="6"/>
      <c r="J32" s="6"/>
      <c r="K32" s="51"/>
      <c r="L32" s="6"/>
      <c r="M32" s="6"/>
      <c r="N32" s="6"/>
      <c r="O32" s="51"/>
      <c r="P32" s="6"/>
      <c r="Q32" s="6"/>
      <c r="R32" s="51"/>
      <c r="S32" s="6"/>
      <c r="T32" s="37"/>
      <c r="U32" s="6"/>
      <c r="V32" s="51"/>
      <c r="W32" s="6"/>
      <c r="X32" s="37"/>
      <c r="Y32" s="43"/>
      <c r="Z32" s="43"/>
    </row>
    <row r="33" spans="1:26" ht="11.25" customHeight="1">
      <c r="A33" s="366" t="s">
        <v>169</v>
      </c>
      <c r="B33" s="366"/>
      <c r="C33" s="1"/>
      <c r="D33" s="1"/>
      <c r="E33" s="1"/>
      <c r="F33" s="153"/>
      <c r="G33" s="153"/>
      <c r="H33" s="153"/>
      <c r="I33" s="153"/>
      <c r="J33" s="39"/>
      <c r="K33" s="51"/>
      <c r="L33" s="39"/>
      <c r="M33" s="39"/>
      <c r="N33" s="39"/>
      <c r="O33" s="51"/>
      <c r="P33" s="39"/>
      <c r="Q33" s="39"/>
      <c r="R33" s="51"/>
      <c r="S33" s="39"/>
      <c r="T33" s="154"/>
      <c r="U33" s="39"/>
      <c r="V33" s="51"/>
      <c r="W33" s="39"/>
      <c r="X33" s="154"/>
      <c r="Y33" s="43"/>
      <c r="Z33" s="43"/>
    </row>
    <row r="34" spans="1:26" ht="11.25" customHeight="1">
      <c r="A34" s="353" t="s">
        <v>24</v>
      </c>
      <c r="B34" s="353"/>
      <c r="C34" s="1"/>
      <c r="D34" s="1"/>
      <c r="E34" s="1"/>
      <c r="F34" s="131" t="s">
        <v>295</v>
      </c>
      <c r="G34" s="131" t="s">
        <v>295</v>
      </c>
      <c r="H34" s="131" t="s">
        <v>295</v>
      </c>
      <c r="I34" s="131" t="s">
        <v>295</v>
      </c>
      <c r="J34" s="131" t="s">
        <v>295</v>
      </c>
      <c r="K34" s="131" t="s">
        <v>295</v>
      </c>
      <c r="L34" s="131" t="s">
        <v>295</v>
      </c>
      <c r="M34" s="131" t="s">
        <v>295</v>
      </c>
      <c r="N34" s="131" t="s">
        <v>295</v>
      </c>
      <c r="O34" s="131" t="s">
        <v>295</v>
      </c>
      <c r="P34" s="131" t="s">
        <v>295</v>
      </c>
      <c r="Q34" s="131" t="s">
        <v>295</v>
      </c>
      <c r="R34" s="131" t="s">
        <v>295</v>
      </c>
      <c r="S34" s="131" t="s">
        <v>295</v>
      </c>
      <c r="T34" s="131" t="s">
        <v>295</v>
      </c>
      <c r="U34" s="131" t="s">
        <v>295</v>
      </c>
      <c r="V34" s="131" t="s">
        <v>295</v>
      </c>
      <c r="W34" s="131" t="s">
        <v>295</v>
      </c>
      <c r="X34" s="131" t="s">
        <v>295</v>
      </c>
      <c r="Y34" s="131" t="s">
        <v>295</v>
      </c>
      <c r="Z34" s="131" t="s">
        <v>295</v>
      </c>
    </row>
    <row r="35" spans="1:26" ht="5.25" customHeight="1" thickBot="1">
      <c r="A35" s="163"/>
      <c r="B35" s="163"/>
      <c r="C35" s="167"/>
      <c r="D35" s="167"/>
      <c r="E35" s="167"/>
      <c r="F35" s="167"/>
      <c r="G35" s="167"/>
      <c r="H35" s="167"/>
      <c r="I35" s="167"/>
      <c r="J35" s="167"/>
      <c r="K35" s="167"/>
      <c r="L35" s="167"/>
      <c r="M35" s="167"/>
      <c r="N35" s="167"/>
      <c r="O35" s="167"/>
      <c r="P35" s="167"/>
      <c r="Q35" s="167"/>
      <c r="R35" s="167"/>
      <c r="S35" s="167"/>
      <c r="T35" s="167"/>
      <c r="U35" s="167"/>
      <c r="V35" s="167"/>
      <c r="W35" s="167"/>
      <c r="X35" s="45"/>
      <c r="Y35" s="45"/>
      <c r="Z35" s="45"/>
    </row>
    <row r="36" spans="1:26" ht="5.25" customHeight="1" thickBot="1">
      <c r="A36" s="163"/>
      <c r="B36" s="163"/>
      <c r="C36" s="167"/>
      <c r="D36" s="167"/>
      <c r="E36" s="167"/>
      <c r="F36" s="167"/>
      <c r="G36" s="167"/>
      <c r="H36" s="167"/>
      <c r="I36" s="167"/>
      <c r="J36" s="167"/>
      <c r="K36" s="167"/>
      <c r="L36" s="167"/>
      <c r="M36" s="167"/>
      <c r="N36" s="167"/>
      <c r="O36" s="167"/>
      <c r="P36" s="167"/>
      <c r="Q36" s="167"/>
      <c r="R36" s="167"/>
      <c r="S36" s="167"/>
      <c r="T36" s="167"/>
      <c r="U36" s="167"/>
      <c r="V36" s="167"/>
      <c r="W36" s="167"/>
      <c r="X36" s="298"/>
      <c r="Y36" s="298"/>
      <c r="Z36" s="298"/>
    </row>
    <row r="37" spans="1:26" ht="10.5" customHeight="1">
      <c r="A37" s="63"/>
      <c r="B37" s="63"/>
      <c r="C37" s="37"/>
      <c r="D37" s="51"/>
      <c r="E37" s="37"/>
      <c r="F37" s="37"/>
      <c r="G37" s="37"/>
      <c r="H37" s="51"/>
      <c r="I37" s="37"/>
      <c r="J37" s="37"/>
      <c r="K37" s="37"/>
      <c r="L37" s="51"/>
      <c r="M37" s="37"/>
      <c r="N37" s="37"/>
      <c r="O37" s="37"/>
      <c r="P37" s="51"/>
      <c r="Q37" s="37"/>
      <c r="R37" s="37"/>
      <c r="S37" s="51"/>
      <c r="T37" s="37"/>
      <c r="U37" s="38"/>
    </row>
    <row r="38" spans="1:26" ht="14.25" customHeight="1">
      <c r="A38" s="372" t="s">
        <v>96</v>
      </c>
      <c r="B38" s="372"/>
      <c r="C38" s="37"/>
      <c r="D38" s="51"/>
      <c r="E38" s="37"/>
      <c r="F38" s="37"/>
      <c r="G38" s="37"/>
      <c r="H38" s="51"/>
      <c r="I38" s="37"/>
      <c r="J38" s="37"/>
      <c r="K38" s="37"/>
      <c r="L38" s="51"/>
      <c r="M38" s="37"/>
      <c r="N38" s="37"/>
      <c r="O38" s="37"/>
      <c r="P38" s="51"/>
      <c r="Q38" s="37"/>
      <c r="R38" s="37"/>
      <c r="S38" s="51"/>
      <c r="T38" s="37"/>
      <c r="U38" s="38"/>
    </row>
    <row r="39" spans="1:26" ht="11.25" customHeight="1">
      <c r="A39" s="354" t="s">
        <v>132</v>
      </c>
      <c r="B39" s="354"/>
      <c r="C39" s="1"/>
      <c r="D39" s="1"/>
      <c r="E39" s="1"/>
      <c r="F39" s="131">
        <v>55.822000000000003</v>
      </c>
      <c r="G39" s="131">
        <v>3.4129999999999998</v>
      </c>
      <c r="H39" s="131">
        <v>16.286000000000001</v>
      </c>
      <c r="I39" s="131">
        <v>90.733999999999995</v>
      </c>
      <c r="J39" s="131">
        <v>0.52100000000000002</v>
      </c>
      <c r="K39" s="131">
        <v>269.858</v>
      </c>
      <c r="L39" s="131">
        <v>8.9499999999999993</v>
      </c>
      <c r="M39" s="131">
        <v>168.834</v>
      </c>
      <c r="N39" s="131">
        <v>35.274999999999999</v>
      </c>
      <c r="O39" s="131">
        <v>141.25800000000001</v>
      </c>
      <c r="P39" s="131">
        <v>76.962000000000003</v>
      </c>
      <c r="Q39" s="131">
        <v>45.595999999999997</v>
      </c>
      <c r="R39" s="131">
        <v>43.658000000000001</v>
      </c>
      <c r="S39" s="131">
        <v>15.016</v>
      </c>
      <c r="T39" s="131">
        <v>17.766999999999999</v>
      </c>
      <c r="U39" s="131">
        <v>13.587</v>
      </c>
      <c r="V39" s="131">
        <v>0.98399999999999999</v>
      </c>
      <c r="W39" s="131">
        <v>393.66300000000001</v>
      </c>
      <c r="X39" s="131" t="s">
        <v>295</v>
      </c>
      <c r="Y39" s="131">
        <v>19.262</v>
      </c>
      <c r="Z39" s="131">
        <v>1417.4469999999999</v>
      </c>
    </row>
    <row r="40" spans="1:26" ht="6" customHeight="1">
      <c r="A40" s="60"/>
      <c r="C40" s="1"/>
      <c r="D40" s="1"/>
      <c r="E40" s="1"/>
      <c r="G40" s="62"/>
      <c r="H40" s="62"/>
      <c r="I40" s="62"/>
      <c r="J40" s="62"/>
      <c r="K40" s="62"/>
      <c r="L40" s="62"/>
      <c r="M40" s="62"/>
      <c r="N40" s="62"/>
      <c r="O40" s="138"/>
      <c r="P40" s="62"/>
      <c r="Q40" s="62"/>
      <c r="R40" s="62"/>
      <c r="S40" s="62"/>
      <c r="T40" s="37"/>
      <c r="U40" s="62"/>
      <c r="V40" s="62"/>
      <c r="W40" s="62"/>
      <c r="X40" s="37"/>
      <c r="Y40" s="43"/>
      <c r="Z40" s="43"/>
    </row>
    <row r="41" spans="1:26" ht="11.25" customHeight="1">
      <c r="A41" s="366" t="s">
        <v>166</v>
      </c>
      <c r="B41" s="366"/>
      <c r="C41" s="1"/>
      <c r="D41" s="1"/>
      <c r="E41" s="1"/>
      <c r="T41" s="37"/>
      <c r="X41" s="37"/>
      <c r="Y41" s="43"/>
      <c r="Z41" s="43"/>
    </row>
    <row r="42" spans="1:26" ht="11.25" customHeight="1">
      <c r="A42" s="353" t="s">
        <v>24</v>
      </c>
      <c r="B42" s="353"/>
      <c r="C42" s="1"/>
      <c r="D42" s="1"/>
      <c r="E42" s="1"/>
      <c r="F42" s="131">
        <v>2.6930000000000001</v>
      </c>
      <c r="G42" s="131">
        <v>3.4129999999999998</v>
      </c>
      <c r="H42" s="131">
        <v>8.5050000000000008</v>
      </c>
      <c r="I42" s="131">
        <v>57.011000000000003</v>
      </c>
      <c r="J42" s="131" t="s">
        <v>295</v>
      </c>
      <c r="K42" s="131">
        <v>80.468999999999994</v>
      </c>
      <c r="L42" s="131">
        <v>0.59</v>
      </c>
      <c r="M42" s="131">
        <v>61.771999999999998</v>
      </c>
      <c r="N42" s="131" t="s">
        <v>295</v>
      </c>
      <c r="O42" s="131">
        <v>83.977999999999994</v>
      </c>
      <c r="P42" s="131">
        <v>30.658999999999999</v>
      </c>
      <c r="Q42" s="131">
        <v>42.139000000000003</v>
      </c>
      <c r="R42" s="131">
        <v>0.13900000000000001</v>
      </c>
      <c r="S42" s="131">
        <v>8.6489999999999991</v>
      </c>
      <c r="T42" s="131">
        <v>2.3519999999999999</v>
      </c>
      <c r="U42" s="131" t="s">
        <v>295</v>
      </c>
      <c r="V42" s="131" t="s">
        <v>295</v>
      </c>
      <c r="W42" s="131">
        <v>203.63200000000001</v>
      </c>
      <c r="X42" s="131" t="s">
        <v>295</v>
      </c>
      <c r="Y42" s="131">
        <v>4.5289999999999999</v>
      </c>
      <c r="Z42" s="131">
        <v>590.529</v>
      </c>
    </row>
    <row r="43" spans="1:26" ht="10.5" customHeight="1">
      <c r="A43" s="137"/>
      <c r="B43" s="63" t="s">
        <v>6</v>
      </c>
      <c r="C43" s="1"/>
      <c r="D43" s="1"/>
      <c r="E43" s="1"/>
      <c r="F43" s="38"/>
      <c r="G43" s="138"/>
      <c r="H43" s="38"/>
      <c r="I43" s="38"/>
      <c r="J43" s="38"/>
      <c r="K43" s="52"/>
      <c r="L43" s="38"/>
      <c r="M43" s="38"/>
      <c r="N43" s="38"/>
      <c r="O43" s="52"/>
      <c r="P43" s="38"/>
      <c r="Q43" s="38"/>
      <c r="R43" s="52"/>
      <c r="S43" s="38"/>
      <c r="T43" s="6"/>
      <c r="U43" s="38"/>
      <c r="V43" s="52"/>
      <c r="W43" s="38"/>
      <c r="X43" s="6"/>
      <c r="Y43" s="43"/>
      <c r="Z43" s="43"/>
    </row>
    <row r="44" spans="1:26" ht="10.5" customHeight="1">
      <c r="A44" s="13"/>
      <c r="B44" s="63" t="s">
        <v>87</v>
      </c>
      <c r="C44" s="1"/>
      <c r="D44" s="1"/>
      <c r="E44" s="1"/>
      <c r="F44" s="132" t="s">
        <v>295</v>
      </c>
      <c r="G44" s="132" t="s">
        <v>295</v>
      </c>
      <c r="H44" s="132">
        <v>0.20100000000000001</v>
      </c>
      <c r="I44" s="132">
        <v>6.8460000000000001</v>
      </c>
      <c r="J44" s="132" t="s">
        <v>295</v>
      </c>
      <c r="K44" s="132">
        <v>8.8290000000000006</v>
      </c>
      <c r="L44" s="132">
        <v>0.59</v>
      </c>
      <c r="M44" s="132">
        <v>18.704999999999998</v>
      </c>
      <c r="N44" s="132" t="s">
        <v>295</v>
      </c>
      <c r="O44" s="132" t="s">
        <v>295</v>
      </c>
      <c r="P44" s="132">
        <v>2.9780000000000002</v>
      </c>
      <c r="Q44" s="132">
        <v>5.2050000000000001</v>
      </c>
      <c r="R44" s="132">
        <v>0.13900000000000001</v>
      </c>
      <c r="S44" s="132" t="s">
        <v>295</v>
      </c>
      <c r="T44" s="132" t="s">
        <v>295</v>
      </c>
      <c r="U44" s="132" t="s">
        <v>295</v>
      </c>
      <c r="V44" s="132" t="s">
        <v>295</v>
      </c>
      <c r="W44" s="132">
        <v>7.0529999999999999</v>
      </c>
      <c r="X44" s="132" t="s">
        <v>295</v>
      </c>
      <c r="Y44" s="132">
        <v>1.4E-2</v>
      </c>
      <c r="Z44" s="132">
        <v>50.557000000000002</v>
      </c>
    </row>
    <row r="45" spans="1:26" ht="10.5" customHeight="1">
      <c r="A45" s="13"/>
      <c r="B45" s="63" t="s">
        <v>88</v>
      </c>
      <c r="C45" s="1"/>
      <c r="D45" s="1"/>
      <c r="E45" s="1"/>
      <c r="F45" s="132" t="s">
        <v>295</v>
      </c>
      <c r="G45" s="132" t="s">
        <v>295</v>
      </c>
      <c r="H45" s="132" t="s">
        <v>295</v>
      </c>
      <c r="I45" s="132">
        <v>2.1150000000000002</v>
      </c>
      <c r="J45" s="132" t="s">
        <v>295</v>
      </c>
      <c r="K45" s="132">
        <v>0.89400000000000002</v>
      </c>
      <c r="L45" s="132" t="s">
        <v>295</v>
      </c>
      <c r="M45" s="132">
        <v>0.25800000000000001</v>
      </c>
      <c r="N45" s="132" t="s">
        <v>295</v>
      </c>
      <c r="O45" s="132" t="s">
        <v>295</v>
      </c>
      <c r="P45" s="132">
        <v>4.0979999999999999</v>
      </c>
      <c r="Q45" s="132">
        <v>10.422000000000001</v>
      </c>
      <c r="R45" s="132" t="s">
        <v>295</v>
      </c>
      <c r="S45" s="132" t="s">
        <v>295</v>
      </c>
      <c r="T45" s="132" t="s">
        <v>295</v>
      </c>
      <c r="U45" s="132" t="s">
        <v>295</v>
      </c>
      <c r="V45" s="132" t="s">
        <v>295</v>
      </c>
      <c r="W45" s="132">
        <v>15.249000000000001</v>
      </c>
      <c r="X45" s="132" t="s">
        <v>295</v>
      </c>
      <c r="Y45" s="132">
        <v>0.95</v>
      </c>
      <c r="Z45" s="132">
        <v>33.985999999999997</v>
      </c>
    </row>
    <row r="46" spans="1:26" ht="10.5" customHeight="1">
      <c r="A46" s="13"/>
      <c r="B46" s="63" t="s">
        <v>89</v>
      </c>
      <c r="C46" s="1"/>
      <c r="D46" s="1"/>
      <c r="E46" s="1"/>
      <c r="F46" s="132">
        <v>9.8000000000000004E-2</v>
      </c>
      <c r="G46" s="132" t="s">
        <v>295</v>
      </c>
      <c r="H46" s="132">
        <v>2.79</v>
      </c>
      <c r="I46" s="132">
        <v>4.4169999999999998</v>
      </c>
      <c r="J46" s="132" t="s">
        <v>295</v>
      </c>
      <c r="K46" s="132">
        <v>25.475000000000001</v>
      </c>
      <c r="L46" s="132" t="s">
        <v>295</v>
      </c>
      <c r="M46" s="132">
        <v>8.0269999999999992</v>
      </c>
      <c r="N46" s="132" t="s">
        <v>295</v>
      </c>
      <c r="O46" s="132">
        <v>6.1390000000000002</v>
      </c>
      <c r="P46" s="132" t="s">
        <v>295</v>
      </c>
      <c r="Q46" s="132">
        <v>9.5950000000000006</v>
      </c>
      <c r="R46" s="132" t="s">
        <v>295</v>
      </c>
      <c r="S46" s="132">
        <v>1.139</v>
      </c>
      <c r="T46" s="132" t="s">
        <v>295</v>
      </c>
      <c r="U46" s="132" t="s">
        <v>295</v>
      </c>
      <c r="V46" s="132" t="s">
        <v>295</v>
      </c>
      <c r="W46" s="132">
        <v>17.459</v>
      </c>
      <c r="X46" s="132" t="s">
        <v>295</v>
      </c>
      <c r="Y46" s="132">
        <v>0.42799999999999999</v>
      </c>
      <c r="Z46" s="132">
        <v>75.564999999999998</v>
      </c>
    </row>
    <row r="47" spans="1:26" ht="10.5" customHeight="1">
      <c r="A47" s="13"/>
      <c r="B47" s="63" t="s">
        <v>215</v>
      </c>
      <c r="C47" s="1"/>
      <c r="D47" s="1"/>
      <c r="E47" s="1"/>
      <c r="F47" s="132">
        <v>9.8000000000000004E-2</v>
      </c>
      <c r="G47" s="132" t="s">
        <v>295</v>
      </c>
      <c r="H47" s="132">
        <v>2.79</v>
      </c>
      <c r="I47" s="132">
        <v>4.4169999999999998</v>
      </c>
      <c r="J47" s="132" t="s">
        <v>295</v>
      </c>
      <c r="K47" s="132">
        <v>25.475000000000001</v>
      </c>
      <c r="L47" s="132" t="s">
        <v>295</v>
      </c>
      <c r="M47" s="132">
        <v>8.0269999999999992</v>
      </c>
      <c r="N47" s="132" t="s">
        <v>295</v>
      </c>
      <c r="O47" s="132">
        <v>6.1390000000000002</v>
      </c>
      <c r="P47" s="132" t="s">
        <v>295</v>
      </c>
      <c r="Q47" s="132">
        <v>9.5950000000000006</v>
      </c>
      <c r="R47" s="132" t="s">
        <v>295</v>
      </c>
      <c r="S47" s="132">
        <v>1.139</v>
      </c>
      <c r="T47" s="132" t="s">
        <v>295</v>
      </c>
      <c r="U47" s="132" t="s">
        <v>295</v>
      </c>
      <c r="V47" s="132" t="s">
        <v>295</v>
      </c>
      <c r="W47" s="132">
        <v>17.459</v>
      </c>
      <c r="X47" s="132" t="s">
        <v>295</v>
      </c>
      <c r="Y47" s="132">
        <v>0.42799999999999999</v>
      </c>
      <c r="Z47" s="132">
        <v>75.564999999999998</v>
      </c>
    </row>
    <row r="48" spans="1:26" ht="10.5" customHeight="1">
      <c r="A48" s="13"/>
      <c r="B48" s="63" t="s">
        <v>205</v>
      </c>
      <c r="C48" s="1"/>
      <c r="D48" s="1"/>
      <c r="E48" s="1"/>
      <c r="F48" s="132">
        <v>1.891</v>
      </c>
      <c r="G48" s="132" t="s">
        <v>295</v>
      </c>
      <c r="H48" s="132" t="s">
        <v>295</v>
      </c>
      <c r="I48" s="132" t="s">
        <v>295</v>
      </c>
      <c r="J48" s="132" t="s">
        <v>295</v>
      </c>
      <c r="K48" s="132">
        <v>12.055999999999999</v>
      </c>
      <c r="L48" s="132" t="s">
        <v>295</v>
      </c>
      <c r="M48" s="132">
        <v>1.345</v>
      </c>
      <c r="N48" s="132" t="s">
        <v>295</v>
      </c>
      <c r="O48" s="132">
        <v>3.5870000000000002</v>
      </c>
      <c r="P48" s="132">
        <v>13.239000000000001</v>
      </c>
      <c r="Q48" s="132" t="s">
        <v>295</v>
      </c>
      <c r="R48" s="132" t="s">
        <v>295</v>
      </c>
      <c r="S48" s="132">
        <v>4.508</v>
      </c>
      <c r="T48" s="132">
        <v>2.3519999999999999</v>
      </c>
      <c r="U48" s="132" t="s">
        <v>295</v>
      </c>
      <c r="V48" s="132" t="s">
        <v>295</v>
      </c>
      <c r="W48" s="132">
        <v>20.878</v>
      </c>
      <c r="X48" s="132" t="s">
        <v>295</v>
      </c>
      <c r="Y48" s="132">
        <v>3.0790000000000002</v>
      </c>
      <c r="Z48" s="132">
        <v>62.935000000000002</v>
      </c>
    </row>
    <row r="49" spans="1:26" ht="5.25" customHeight="1">
      <c r="A49" s="16"/>
      <c r="B49" s="16"/>
      <c r="C49" s="1"/>
      <c r="D49" s="1"/>
      <c r="E49" s="1"/>
      <c r="F49" s="151"/>
      <c r="G49" s="151"/>
      <c r="H49" s="151"/>
      <c r="I49" s="151"/>
      <c r="J49" s="151"/>
      <c r="K49" s="151"/>
      <c r="L49" s="151"/>
      <c r="M49" s="151"/>
      <c r="N49" s="151"/>
      <c r="O49" s="151"/>
      <c r="P49" s="151"/>
      <c r="Q49" s="151"/>
      <c r="R49" s="151"/>
      <c r="S49" s="151"/>
      <c r="T49" s="151"/>
      <c r="U49" s="151"/>
      <c r="V49" s="151"/>
      <c r="W49" s="151"/>
      <c r="X49" s="151"/>
      <c r="Y49" s="151"/>
      <c r="Z49" s="151"/>
    </row>
    <row r="50" spans="1:26" ht="5.25" customHeight="1">
      <c r="A50" s="64"/>
      <c r="B50" s="64"/>
      <c r="C50" s="152"/>
      <c r="D50" s="61"/>
      <c r="E50" s="22"/>
      <c r="F50" s="22"/>
      <c r="G50" s="22"/>
      <c r="H50" s="61"/>
      <c r="I50" s="22"/>
      <c r="J50" s="22"/>
      <c r="K50" s="22"/>
      <c r="L50" s="61"/>
      <c r="M50" s="22"/>
      <c r="N50" s="22"/>
      <c r="O50" s="22"/>
      <c r="P50" s="61"/>
      <c r="Q50" s="22"/>
      <c r="R50" s="22"/>
      <c r="S50" s="61"/>
      <c r="T50" s="22"/>
    </row>
    <row r="51" spans="1:26" ht="11.25" customHeight="1">
      <c r="A51" s="366" t="s">
        <v>167</v>
      </c>
      <c r="B51" s="366"/>
    </row>
    <row r="52" spans="1:26" ht="11.25" customHeight="1">
      <c r="A52" s="353" t="s">
        <v>24</v>
      </c>
      <c r="B52" s="353"/>
      <c r="C52" s="1"/>
      <c r="D52" s="1"/>
      <c r="E52" s="1"/>
      <c r="F52" s="131">
        <v>53.128999999999998</v>
      </c>
      <c r="G52" s="131" t="s">
        <v>295</v>
      </c>
      <c r="H52" s="131">
        <v>7.7809999999999997</v>
      </c>
      <c r="I52" s="131">
        <v>31.753</v>
      </c>
      <c r="J52" s="131">
        <v>0.52100000000000002</v>
      </c>
      <c r="K52" s="131">
        <v>189.38900000000001</v>
      </c>
      <c r="L52" s="131">
        <v>8.36</v>
      </c>
      <c r="M52" s="131">
        <v>103.28100000000001</v>
      </c>
      <c r="N52" s="131">
        <v>35.274999999999999</v>
      </c>
      <c r="O52" s="131">
        <v>44.872</v>
      </c>
      <c r="P52" s="131">
        <v>45.790999999999997</v>
      </c>
      <c r="Q52" s="131">
        <v>3.4569999999999999</v>
      </c>
      <c r="R52" s="131">
        <v>43.518999999999998</v>
      </c>
      <c r="S52" s="131">
        <v>6.367</v>
      </c>
      <c r="T52" s="131">
        <v>15.414999999999999</v>
      </c>
      <c r="U52" s="131">
        <v>13.587</v>
      </c>
      <c r="V52" s="131">
        <v>0.2</v>
      </c>
      <c r="W52" s="131">
        <v>190.03</v>
      </c>
      <c r="X52" s="131" t="s">
        <v>295</v>
      </c>
      <c r="Y52" s="131">
        <v>14.734</v>
      </c>
      <c r="Z52" s="131">
        <v>807.46400000000006</v>
      </c>
    </row>
    <row r="53" spans="1:26" ht="10.5" customHeight="1">
      <c r="A53" s="137"/>
      <c r="B53" s="63" t="s">
        <v>6</v>
      </c>
      <c r="C53" s="1"/>
      <c r="D53" s="1"/>
      <c r="E53" s="1"/>
      <c r="F53" s="38"/>
      <c r="G53" s="138"/>
      <c r="H53" s="38"/>
      <c r="I53" s="38"/>
      <c r="J53" s="38"/>
      <c r="K53" s="52"/>
      <c r="L53" s="38"/>
      <c r="M53" s="38"/>
      <c r="N53" s="38"/>
      <c r="O53" s="52"/>
      <c r="P53" s="38"/>
      <c r="Q53" s="38"/>
      <c r="R53" s="52"/>
      <c r="S53" s="38"/>
      <c r="U53" s="38"/>
      <c r="V53" s="52"/>
      <c r="W53" s="38"/>
      <c r="X53" s="43"/>
      <c r="Y53" s="43"/>
      <c r="Z53" s="43"/>
    </row>
    <row r="54" spans="1:26" ht="10.5" customHeight="1">
      <c r="A54" s="13"/>
      <c r="B54" s="63" t="s">
        <v>90</v>
      </c>
      <c r="C54" s="1"/>
      <c r="D54" s="1"/>
      <c r="E54" s="1"/>
      <c r="F54" s="132">
        <v>53.128999999999998</v>
      </c>
      <c r="G54" s="132" t="s">
        <v>295</v>
      </c>
      <c r="H54" s="132">
        <v>7.7809999999999997</v>
      </c>
      <c r="I54" s="132">
        <v>31.753</v>
      </c>
      <c r="J54" s="132">
        <v>0.52100000000000002</v>
      </c>
      <c r="K54" s="132">
        <v>183.83500000000001</v>
      </c>
      <c r="L54" s="132">
        <v>8.36</v>
      </c>
      <c r="M54" s="132">
        <v>103.28100000000001</v>
      </c>
      <c r="N54" s="132">
        <v>35.274999999999999</v>
      </c>
      <c r="O54" s="132">
        <v>44.872</v>
      </c>
      <c r="P54" s="132">
        <v>45.790999999999997</v>
      </c>
      <c r="Q54" s="132">
        <v>3.4569999999999999</v>
      </c>
      <c r="R54" s="132">
        <v>37.973999999999997</v>
      </c>
      <c r="S54" s="132">
        <v>6.367</v>
      </c>
      <c r="T54" s="132">
        <v>15.414999999999999</v>
      </c>
      <c r="U54" s="132">
        <v>13.587</v>
      </c>
      <c r="V54" s="132">
        <v>0.2</v>
      </c>
      <c r="W54" s="132">
        <v>187.21899999999999</v>
      </c>
      <c r="X54" s="132" t="s">
        <v>295</v>
      </c>
      <c r="Y54" s="132">
        <v>14.734</v>
      </c>
      <c r="Z54" s="132">
        <v>793.553</v>
      </c>
    </row>
    <row r="55" spans="1:26" ht="6" customHeight="1">
      <c r="A55" s="16"/>
      <c r="B55" s="16"/>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row>
    <row r="56" spans="1:26" ht="5.25" customHeight="1">
      <c r="A56" s="63"/>
      <c r="B56" s="63"/>
      <c r="C56" s="6"/>
      <c r="D56" s="51"/>
      <c r="E56" s="6"/>
      <c r="F56" s="6"/>
      <c r="G56" s="6"/>
      <c r="H56" s="51"/>
      <c r="I56" s="6"/>
      <c r="J56" s="6"/>
      <c r="K56" s="6"/>
      <c r="L56" s="51"/>
      <c r="M56" s="6"/>
      <c r="N56" s="6"/>
      <c r="O56" s="6"/>
      <c r="P56" s="51"/>
      <c r="Q56" s="6"/>
      <c r="R56" s="6"/>
      <c r="S56" s="51"/>
      <c r="T56" s="6"/>
    </row>
    <row r="57" spans="1:26" ht="11.25" customHeight="1">
      <c r="A57" s="240" t="s">
        <v>168</v>
      </c>
      <c r="B57" s="240"/>
      <c r="C57" s="240"/>
    </row>
    <row r="58" spans="1:26" ht="11.25" customHeight="1">
      <c r="A58" s="353" t="s">
        <v>24</v>
      </c>
      <c r="B58" s="353"/>
      <c r="C58" s="1"/>
      <c r="D58" s="1"/>
      <c r="E58" s="1"/>
      <c r="F58" s="131" t="s">
        <v>295</v>
      </c>
      <c r="G58" s="131" t="s">
        <v>295</v>
      </c>
      <c r="H58" s="131" t="s">
        <v>295</v>
      </c>
      <c r="I58" s="131">
        <v>1.97</v>
      </c>
      <c r="J58" s="131" t="s">
        <v>295</v>
      </c>
      <c r="K58" s="131" t="s">
        <v>295</v>
      </c>
      <c r="L58" s="131" t="s">
        <v>295</v>
      </c>
      <c r="M58" s="131">
        <v>3.78</v>
      </c>
      <c r="N58" s="131" t="s">
        <v>295</v>
      </c>
      <c r="O58" s="131" t="s">
        <v>295</v>
      </c>
      <c r="P58" s="131">
        <v>0.51100000000000001</v>
      </c>
      <c r="Q58" s="131" t="s">
        <v>295</v>
      </c>
      <c r="R58" s="131" t="s">
        <v>295</v>
      </c>
      <c r="S58" s="131" t="s">
        <v>295</v>
      </c>
      <c r="T58" s="131" t="s">
        <v>295</v>
      </c>
      <c r="U58" s="131" t="s">
        <v>295</v>
      </c>
      <c r="V58" s="131" t="s">
        <v>295</v>
      </c>
      <c r="W58" s="131" t="s">
        <v>295</v>
      </c>
      <c r="X58" s="131" t="s">
        <v>295</v>
      </c>
      <c r="Y58" s="131" t="s">
        <v>295</v>
      </c>
      <c r="Z58" s="131">
        <v>6.2619999999999996</v>
      </c>
    </row>
    <row r="59" spans="1:26" ht="5.25" customHeight="1">
      <c r="A59" s="16"/>
      <c r="B59" s="16"/>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spans="1:26" ht="5.25" customHeight="1">
      <c r="A60" s="63"/>
      <c r="B60" s="63"/>
      <c r="C60" s="6"/>
      <c r="D60" s="51"/>
      <c r="E60" s="6"/>
      <c r="F60" s="6"/>
      <c r="G60" s="6"/>
      <c r="H60" s="51"/>
      <c r="I60" s="6"/>
      <c r="J60" s="6"/>
      <c r="K60" s="6"/>
      <c r="L60" s="51"/>
      <c r="M60" s="6"/>
      <c r="N60" s="6"/>
      <c r="O60" s="6"/>
      <c r="P60" s="51"/>
      <c r="Q60" s="6"/>
      <c r="R60" s="6"/>
      <c r="S60" s="51"/>
      <c r="T60" s="6"/>
    </row>
    <row r="61" spans="1:26" ht="12" customHeight="1">
      <c r="A61" s="366" t="s">
        <v>169</v>
      </c>
      <c r="B61" s="366"/>
      <c r="C61" s="153"/>
      <c r="D61" s="153"/>
      <c r="E61" s="153"/>
      <c r="F61" s="153"/>
      <c r="G61" s="39"/>
      <c r="H61" s="51"/>
      <c r="I61" s="39"/>
      <c r="J61" s="39"/>
      <c r="K61" s="39"/>
      <c r="L61" s="51"/>
      <c r="M61" s="39"/>
      <c r="N61" s="39"/>
      <c r="O61" s="39"/>
      <c r="P61" s="51"/>
      <c r="Q61" s="39"/>
      <c r="R61" s="39"/>
      <c r="S61" s="51"/>
      <c r="T61" s="39"/>
    </row>
    <row r="62" spans="1:26" ht="12" customHeight="1">
      <c r="A62" s="353" t="s">
        <v>24</v>
      </c>
      <c r="B62" s="353"/>
      <c r="C62" s="1"/>
      <c r="D62" s="1"/>
      <c r="E62" s="1"/>
      <c r="F62" s="131" t="s">
        <v>295</v>
      </c>
      <c r="G62" s="131" t="s">
        <v>295</v>
      </c>
      <c r="H62" s="131" t="s">
        <v>295</v>
      </c>
      <c r="I62" s="131" t="s">
        <v>295</v>
      </c>
      <c r="J62" s="131" t="s">
        <v>295</v>
      </c>
      <c r="K62" s="131" t="s">
        <v>295</v>
      </c>
      <c r="L62" s="131" t="s">
        <v>295</v>
      </c>
      <c r="M62" s="131" t="s">
        <v>295</v>
      </c>
      <c r="N62" s="131" t="s">
        <v>295</v>
      </c>
      <c r="O62" s="131">
        <v>12.407999999999999</v>
      </c>
      <c r="P62" s="131" t="s">
        <v>295</v>
      </c>
      <c r="Q62" s="131" t="s">
        <v>295</v>
      </c>
      <c r="R62" s="131" t="s">
        <v>295</v>
      </c>
      <c r="S62" s="131" t="s">
        <v>295</v>
      </c>
      <c r="T62" s="131" t="s">
        <v>295</v>
      </c>
      <c r="U62" s="131" t="s">
        <v>295</v>
      </c>
      <c r="V62" s="131">
        <v>0.78400000000000003</v>
      </c>
      <c r="W62" s="131" t="s">
        <v>295</v>
      </c>
      <c r="X62" s="131" t="s">
        <v>295</v>
      </c>
      <c r="Y62" s="131" t="s">
        <v>295</v>
      </c>
      <c r="Z62" s="131">
        <v>13.192</v>
      </c>
    </row>
    <row r="63" spans="1:26" ht="5.25" customHeight="1" thickBot="1">
      <c r="A63" s="45"/>
      <c r="B63" s="45"/>
      <c r="C63" s="50"/>
      <c r="D63" s="50"/>
      <c r="E63" s="50"/>
      <c r="F63" s="50"/>
      <c r="G63" s="50"/>
      <c r="H63" s="50"/>
      <c r="I63" s="50"/>
      <c r="J63" s="50"/>
      <c r="K63" s="50"/>
      <c r="L63" s="50"/>
      <c r="M63" s="50"/>
      <c r="N63" s="50"/>
      <c r="O63" s="50"/>
      <c r="P63" s="50"/>
      <c r="Q63" s="50"/>
      <c r="R63" s="50"/>
      <c r="S63" s="50"/>
      <c r="T63" s="50"/>
      <c r="U63" s="50"/>
      <c r="V63" s="50"/>
      <c r="W63" s="50"/>
      <c r="X63" s="45"/>
      <c r="Y63" s="45"/>
      <c r="Z63" s="45"/>
    </row>
    <row r="64" spans="1:26" ht="26.25" customHeight="1">
      <c r="A64" s="371" t="s">
        <v>244</v>
      </c>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row>
  </sheetData>
  <sheetProtection formatCells="0" formatColumns="0" formatRows="0"/>
  <mergeCells count="23">
    <mergeCell ref="A58:B58"/>
    <mergeCell ref="A34:B34"/>
    <mergeCell ref="A6:B6"/>
    <mergeCell ref="F6:Z6"/>
    <mergeCell ref="A8:B8"/>
    <mergeCell ref="A7:B7"/>
    <mergeCell ref="A14:B14"/>
    <mergeCell ref="A64:Z64"/>
    <mergeCell ref="A62:B62"/>
    <mergeCell ref="A10:B10"/>
    <mergeCell ref="A38:B38"/>
    <mergeCell ref="A52:B52"/>
    <mergeCell ref="A42:B42"/>
    <mergeCell ref="A51:B51"/>
    <mergeCell ref="A41:B41"/>
    <mergeCell ref="A39:B39"/>
    <mergeCell ref="A30:B30"/>
    <mergeCell ref="A23:B23"/>
    <mergeCell ref="A24:B24"/>
    <mergeCell ref="A11:B11"/>
    <mergeCell ref="A13:B13"/>
    <mergeCell ref="A61:B61"/>
    <mergeCell ref="A33:B33"/>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sheetPr codeName="Blad23"/>
  <dimension ref="A1:L28"/>
  <sheetViews>
    <sheetView zoomScaleNormal="100" workbookViewId="0">
      <selection activeCell="A5" sqref="A5"/>
    </sheetView>
  </sheetViews>
  <sheetFormatPr defaultRowHeight="12.75"/>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4" style="1" customWidth="1"/>
    <col min="11" max="11" width="2.7109375" style="1" customWidth="1"/>
    <col min="12" max="12" width="3.85546875" style="1" customWidth="1"/>
    <col min="13" max="16384" width="9.140625" style="1"/>
  </cols>
  <sheetData>
    <row r="1" spans="1:12" ht="7.5" customHeight="1"/>
    <row r="2" spans="1:12" ht="15">
      <c r="A2" s="100" t="s">
        <v>373</v>
      </c>
      <c r="B2" s="100"/>
      <c r="C2" s="100"/>
      <c r="D2" s="100"/>
      <c r="E2" s="32"/>
    </row>
    <row r="3" spans="1:12" ht="15">
      <c r="A3" s="100" t="s">
        <v>326</v>
      </c>
      <c r="B3" s="100"/>
      <c r="C3" s="100"/>
      <c r="D3" s="100"/>
      <c r="E3" s="32"/>
    </row>
    <row r="4" spans="1:12" ht="15">
      <c r="A4" s="198" t="s">
        <v>374</v>
      </c>
      <c r="B4" s="198"/>
      <c r="C4" s="198"/>
      <c r="D4" s="198"/>
      <c r="E4" s="108"/>
      <c r="F4" s="20"/>
      <c r="G4" s="20"/>
      <c r="H4" s="20"/>
      <c r="I4" s="20"/>
      <c r="J4" s="20"/>
      <c r="K4" s="20"/>
      <c r="L4" s="20"/>
    </row>
    <row r="5" spans="1:12" ht="15.75" thickBot="1">
      <c r="A5" s="299" t="s">
        <v>327</v>
      </c>
      <c r="B5" s="46"/>
      <c r="C5" s="46"/>
      <c r="D5" s="46"/>
      <c r="E5" s="46"/>
      <c r="F5" s="45"/>
      <c r="G5" s="45"/>
      <c r="H5" s="45"/>
      <c r="I5" s="45"/>
      <c r="J5" s="45"/>
      <c r="K5" s="45"/>
      <c r="L5" s="45"/>
    </row>
    <row r="6" spans="1:12" s="35" customFormat="1">
      <c r="A6" s="145" t="s">
        <v>98</v>
      </c>
      <c r="B6" s="145"/>
      <c r="C6" s="145"/>
      <c r="D6" s="145"/>
      <c r="E6" s="374" t="s">
        <v>22</v>
      </c>
      <c r="F6" s="374"/>
      <c r="G6" s="374"/>
      <c r="H6" s="374"/>
      <c r="I6" s="155"/>
      <c r="J6" s="374" t="s">
        <v>20</v>
      </c>
      <c r="K6" s="375"/>
      <c r="L6" s="375"/>
    </row>
    <row r="7" spans="1:12" s="35" customFormat="1">
      <c r="A7" s="126" t="s">
        <v>99</v>
      </c>
      <c r="B7" s="126"/>
      <c r="C7" s="126"/>
      <c r="D7" s="126"/>
      <c r="E7" s="335" t="s">
        <v>291</v>
      </c>
      <c r="F7" s="335"/>
      <c r="G7" s="335"/>
      <c r="H7" s="335"/>
      <c r="I7" s="155"/>
      <c r="J7" s="335" t="s">
        <v>290</v>
      </c>
      <c r="K7" s="376"/>
      <c r="L7" s="376"/>
    </row>
    <row r="8" spans="1:12" s="35" customFormat="1" ht="13.5" thickBot="1">
      <c r="A8" s="142"/>
      <c r="B8" s="142"/>
      <c r="C8" s="142"/>
      <c r="D8" s="142"/>
      <c r="E8" s="142"/>
      <c r="F8" s="143" t="s">
        <v>173</v>
      </c>
      <c r="G8" s="377" t="s">
        <v>171</v>
      </c>
      <c r="H8" s="377"/>
      <c r="I8" s="156"/>
      <c r="J8" s="143" t="s">
        <v>173</v>
      </c>
      <c r="K8" s="377" t="s">
        <v>171</v>
      </c>
      <c r="L8" s="377"/>
    </row>
    <row r="9" spans="1:12" s="35" customFormat="1" ht="11.25" customHeight="1">
      <c r="A9" s="129"/>
      <c r="B9" s="129"/>
      <c r="C9" s="129"/>
      <c r="D9" s="129"/>
      <c r="E9" s="129"/>
      <c r="F9" s="373"/>
      <c r="G9" s="360"/>
      <c r="H9" s="360"/>
      <c r="I9" s="34"/>
      <c r="J9" s="373"/>
      <c r="K9" s="360"/>
      <c r="L9" s="360"/>
    </row>
    <row r="10" spans="1:12" s="35" customFormat="1" ht="11.25" customHeight="1">
      <c r="A10" s="129" t="s">
        <v>100</v>
      </c>
      <c r="B10" s="129"/>
      <c r="C10" s="129"/>
      <c r="D10" s="129"/>
      <c r="E10" s="129"/>
      <c r="F10" s="128"/>
      <c r="G10" s="128"/>
      <c r="H10" s="128"/>
      <c r="I10" s="128"/>
      <c r="J10" s="128"/>
      <c r="K10" s="128"/>
      <c r="L10" s="128"/>
    </row>
    <row r="11" spans="1:12" s="35" customFormat="1" ht="11.25" customHeight="1">
      <c r="A11" s="127" t="s">
        <v>101</v>
      </c>
      <c r="B11" s="127"/>
      <c r="C11" s="127"/>
      <c r="D11" s="127"/>
      <c r="E11" s="127"/>
      <c r="F11" s="15">
        <v>16.405000000000001</v>
      </c>
      <c r="G11" s="146" t="s">
        <v>5</v>
      </c>
      <c r="H11" s="15">
        <v>4.6260000000000003</v>
      </c>
      <c r="I11" s="6" t="s">
        <v>296</v>
      </c>
      <c r="J11" s="15">
        <v>237.85</v>
      </c>
      <c r="K11" s="146" t="s">
        <v>5</v>
      </c>
      <c r="L11" s="15">
        <v>74.626999999999995</v>
      </c>
    </row>
    <row r="12" spans="1:12" s="35" customFormat="1" ht="11.25" customHeight="1">
      <c r="A12" s="127" t="s">
        <v>102</v>
      </c>
      <c r="B12" s="127"/>
      <c r="C12" s="127"/>
      <c r="D12" s="127"/>
      <c r="E12" s="127"/>
      <c r="F12" s="15">
        <v>15.657</v>
      </c>
      <c r="G12" s="146" t="s">
        <v>5</v>
      </c>
      <c r="H12" s="15">
        <v>4.7060000000000004</v>
      </c>
      <c r="I12" s="6" t="s">
        <v>296</v>
      </c>
      <c r="J12" s="15">
        <v>263.13299999999998</v>
      </c>
      <c r="K12" s="146" t="s">
        <v>5</v>
      </c>
      <c r="L12" s="15">
        <v>83.215000000000003</v>
      </c>
    </row>
    <row r="13" spans="1:12" s="35" customFormat="1" ht="11.25" customHeight="1">
      <c r="A13" s="127" t="s">
        <v>103</v>
      </c>
      <c r="B13" s="127"/>
      <c r="C13" s="127"/>
      <c r="D13" s="127"/>
      <c r="E13" s="127"/>
      <c r="F13" s="15">
        <v>7.3979999999999997</v>
      </c>
      <c r="G13" s="146" t="s">
        <v>5</v>
      </c>
      <c r="H13" s="15">
        <v>4.1050000000000004</v>
      </c>
      <c r="I13" s="6" t="s">
        <v>296</v>
      </c>
      <c r="J13" s="15">
        <v>81.036000000000001</v>
      </c>
      <c r="K13" s="146" t="s">
        <v>5</v>
      </c>
      <c r="L13" s="15">
        <v>41.905000000000001</v>
      </c>
    </row>
    <row r="14" spans="1:12" s="35" customFormat="1" ht="11.25" customHeight="1">
      <c r="A14" s="127" t="s">
        <v>104</v>
      </c>
      <c r="B14" s="127"/>
      <c r="C14" s="127"/>
      <c r="D14" s="127"/>
      <c r="E14" s="127"/>
      <c r="F14" s="15">
        <v>8.8819999999999997</v>
      </c>
      <c r="G14" s="146" t="s">
        <v>5</v>
      </c>
      <c r="H14" s="15">
        <v>3.8940000000000001</v>
      </c>
      <c r="I14" s="6" t="s">
        <v>296</v>
      </c>
      <c r="J14" s="15">
        <v>154.11699999999999</v>
      </c>
      <c r="K14" s="146" t="s">
        <v>5</v>
      </c>
      <c r="L14" s="15">
        <v>77.344999999999999</v>
      </c>
    </row>
    <row r="15" spans="1:12" s="35" customFormat="1" ht="11.25" customHeight="1">
      <c r="A15" s="127" t="s">
        <v>285</v>
      </c>
      <c r="B15" s="127"/>
      <c r="C15" s="127"/>
      <c r="D15" s="127"/>
      <c r="E15" s="127"/>
      <c r="F15" s="15">
        <v>11.782</v>
      </c>
      <c r="G15" s="146" t="s">
        <v>5</v>
      </c>
      <c r="H15" s="15">
        <v>9.2189999999999994</v>
      </c>
      <c r="I15" s="6" t="s">
        <v>296</v>
      </c>
      <c r="J15" s="15">
        <v>246.25800000000001</v>
      </c>
      <c r="K15" s="146" t="s">
        <v>5</v>
      </c>
      <c r="L15" s="15">
        <v>214.92</v>
      </c>
    </row>
    <row r="16" spans="1:12" s="35" customFormat="1" ht="11.25" customHeight="1">
      <c r="A16" s="127" t="s">
        <v>286</v>
      </c>
      <c r="B16" s="127"/>
      <c r="C16" s="127"/>
      <c r="D16" s="127"/>
      <c r="E16" s="127"/>
      <c r="F16" s="15">
        <v>3.6150000000000002</v>
      </c>
      <c r="G16" s="146" t="s">
        <v>5</v>
      </c>
      <c r="H16" s="15">
        <v>2.1459999999999999</v>
      </c>
      <c r="I16" s="6" t="s">
        <v>296</v>
      </c>
      <c r="J16" s="15">
        <v>57.140999999999998</v>
      </c>
      <c r="K16" s="146" t="s">
        <v>5</v>
      </c>
      <c r="L16" s="15">
        <v>44.201000000000001</v>
      </c>
    </row>
    <row r="17" spans="1:12" s="35" customFormat="1" ht="11.25" customHeight="1">
      <c r="A17" s="127" t="s">
        <v>287</v>
      </c>
      <c r="B17" s="127"/>
      <c r="C17" s="127"/>
      <c r="D17" s="127"/>
      <c r="E17" s="127"/>
      <c r="F17" s="15">
        <v>6.4420000000000002</v>
      </c>
      <c r="G17" s="146" t="s">
        <v>5</v>
      </c>
      <c r="H17" s="15">
        <v>10.109</v>
      </c>
      <c r="I17" s="6" t="s">
        <v>296</v>
      </c>
      <c r="J17" s="15">
        <v>39.902000000000001</v>
      </c>
      <c r="K17" s="146" t="s">
        <v>5</v>
      </c>
      <c r="L17" s="15">
        <v>53.246000000000002</v>
      </c>
    </row>
    <row r="18" spans="1:12" s="35" customFormat="1" ht="5.25" customHeight="1">
      <c r="A18" s="16"/>
      <c r="B18" s="16"/>
      <c r="C18" s="16"/>
      <c r="D18" s="16"/>
      <c r="E18" s="16"/>
      <c r="F18" s="318"/>
      <c r="G18" s="16"/>
      <c r="H18" s="318"/>
      <c r="I18" s="16"/>
      <c r="J18" s="318"/>
      <c r="K18" s="16"/>
      <c r="L18" s="318"/>
    </row>
    <row r="19" spans="1:12" s="35" customFormat="1" ht="11.25" customHeight="1">
      <c r="A19" s="127"/>
      <c r="B19" s="127"/>
      <c r="C19" s="127"/>
      <c r="D19" s="127"/>
      <c r="E19" s="127"/>
      <c r="F19" s="15"/>
      <c r="G19" s="130"/>
      <c r="H19" s="15"/>
      <c r="I19" s="6"/>
      <c r="J19" s="15"/>
      <c r="K19" s="130"/>
      <c r="L19" s="15"/>
    </row>
    <row r="20" spans="1:12" s="35" customFormat="1" ht="11.25" customHeight="1">
      <c r="A20" s="129" t="s">
        <v>174</v>
      </c>
      <c r="B20" s="129"/>
      <c r="C20" s="129"/>
      <c r="D20" s="129"/>
      <c r="E20" s="129"/>
      <c r="F20" s="260"/>
      <c r="G20" s="128"/>
      <c r="H20" s="319"/>
      <c r="I20" s="128"/>
      <c r="J20" s="260"/>
      <c r="K20" s="128"/>
      <c r="L20" s="319"/>
    </row>
    <row r="21" spans="1:12" s="35" customFormat="1" ht="11.25" customHeight="1">
      <c r="A21" s="127" t="s">
        <v>105</v>
      </c>
      <c r="B21" s="127"/>
      <c r="C21" s="127"/>
      <c r="D21" s="127"/>
      <c r="E21" s="127"/>
      <c r="F21" s="15">
        <v>5.7560000000000002</v>
      </c>
      <c r="G21" s="146" t="s">
        <v>5</v>
      </c>
      <c r="H21" s="15">
        <v>2.95</v>
      </c>
      <c r="I21" s="6" t="s">
        <v>296</v>
      </c>
      <c r="J21" s="15">
        <v>79.475999999999999</v>
      </c>
      <c r="K21" s="146" t="s">
        <v>5</v>
      </c>
      <c r="L21" s="15">
        <v>53.350999999999999</v>
      </c>
    </row>
    <row r="22" spans="1:12" s="35" customFormat="1" ht="12" customHeight="1" thickBot="1">
      <c r="A22" s="144"/>
      <c r="B22" s="144"/>
      <c r="C22" s="144"/>
      <c r="D22" s="144"/>
      <c r="E22" s="144"/>
      <c r="F22" s="3"/>
      <c r="G22" s="3"/>
      <c r="H22" s="3"/>
      <c r="I22" s="3"/>
      <c r="J22" s="3"/>
      <c r="K22" s="3"/>
      <c r="L22" s="3"/>
    </row>
    <row r="23" spans="1:12" s="35" customFormat="1" ht="39.75" customHeight="1">
      <c r="A23" s="371" t="s">
        <v>292</v>
      </c>
      <c r="B23" s="371"/>
      <c r="C23" s="371"/>
      <c r="D23" s="371"/>
      <c r="E23" s="371"/>
      <c r="F23" s="371"/>
      <c r="G23" s="371"/>
      <c r="H23" s="371"/>
      <c r="I23" s="371"/>
      <c r="J23" s="371"/>
      <c r="K23" s="371"/>
      <c r="L23" s="371"/>
    </row>
    <row r="24" spans="1:12" s="35" customFormat="1"/>
    <row r="25" spans="1:12" s="35" customFormat="1"/>
    <row r="26" spans="1:12" s="35" customFormat="1"/>
    <row r="27" spans="1:12" s="35" customFormat="1"/>
    <row r="28" spans="1:12" s="35" customFormat="1"/>
  </sheetData>
  <sheetProtection formatCells="0" formatColumns="0" formatRows="0"/>
  <mergeCells count="9">
    <mergeCell ref="A23:L23"/>
    <mergeCell ref="J9:L9"/>
    <mergeCell ref="E6:H6"/>
    <mergeCell ref="E7:H7"/>
    <mergeCell ref="J6:L6"/>
    <mergeCell ref="J7:L7"/>
    <mergeCell ref="K8:L8"/>
    <mergeCell ref="F9:H9"/>
    <mergeCell ref="G8:H8"/>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Blad3"/>
  <dimension ref="A1:AK78"/>
  <sheetViews>
    <sheetView zoomScaleNormal="100" workbookViewId="0">
      <selection activeCell="A5" sqref="A5"/>
    </sheetView>
  </sheetViews>
  <sheetFormatPr defaultRowHeight="12.75"/>
  <cols>
    <col min="1" max="1" width="2.85546875" style="218" customWidth="1"/>
    <col min="2" max="2" width="2.85546875" style="35" customWidth="1"/>
    <col min="3" max="3" width="1.140625" style="35" customWidth="1"/>
    <col min="4" max="4" width="4.42578125" style="35" customWidth="1"/>
    <col min="5" max="5" width="4.42578125" style="35" hidden="1" customWidth="1"/>
    <col min="6" max="6" width="9.28515625" style="35" bestFit="1" customWidth="1"/>
    <col min="7" max="7" width="1.85546875" style="43" customWidth="1"/>
    <col min="8" max="8" width="6.85546875" style="35" bestFit="1" customWidth="1"/>
    <col min="9" max="9" width="1.140625" style="35" customWidth="1"/>
    <col min="10" max="10" width="7.85546875" style="35" bestFit="1" customWidth="1"/>
    <col min="11" max="11" width="1.85546875" style="43" bestFit="1" customWidth="1"/>
    <col min="12" max="12" width="6" style="35" customWidth="1"/>
    <col min="13" max="13" width="1.140625" style="35" customWidth="1"/>
    <col min="14" max="14" width="8.7109375" style="35" customWidth="1"/>
    <col min="15" max="15" width="1.85546875" style="43" bestFit="1" customWidth="1"/>
    <col min="16" max="16" width="6.85546875" style="35" bestFit="1" customWidth="1"/>
    <col min="17" max="17" width="1.140625" style="35" customWidth="1"/>
    <col min="18" max="18" width="9.42578125" style="35" customWidth="1"/>
    <col min="19" max="19" width="1.85546875" style="43" bestFit="1" customWidth="1"/>
    <col min="20" max="20" width="5.42578125" style="35" customWidth="1"/>
    <col min="21" max="21" width="2.28515625" style="35" customWidth="1"/>
    <col min="22" max="16384" width="9.140625" style="35"/>
  </cols>
  <sheetData>
    <row r="1" spans="1:37" ht="6.75" customHeight="1"/>
    <row r="2" spans="1:37" ht="15">
      <c r="A2" s="269" t="s">
        <v>329</v>
      </c>
      <c r="B2" s="219"/>
    </row>
    <row r="3" spans="1:37" ht="15">
      <c r="A3" s="220" t="s">
        <v>293</v>
      </c>
      <c r="B3" s="221"/>
      <c r="C3" s="34"/>
      <c r="D3" s="34"/>
      <c r="E3" s="34"/>
      <c r="F3" s="34"/>
      <c r="G3" s="170"/>
      <c r="H3" s="34"/>
      <c r="I3" s="34"/>
      <c r="J3" s="34"/>
      <c r="K3" s="170"/>
      <c r="L3" s="34"/>
      <c r="M3" s="34"/>
      <c r="N3" s="34"/>
      <c r="O3" s="170"/>
      <c r="P3" s="34"/>
      <c r="Q3" s="34"/>
      <c r="R3" s="34"/>
      <c r="S3" s="170"/>
      <c r="T3" s="34"/>
      <c r="U3" s="162"/>
      <c r="V3" s="34"/>
      <c r="W3" s="34"/>
      <c r="X3" s="34"/>
      <c r="Y3" s="34"/>
      <c r="Z3" s="34"/>
      <c r="AA3" s="34"/>
      <c r="AB3" s="34"/>
      <c r="AC3" s="34"/>
      <c r="AD3" s="34"/>
      <c r="AE3" s="34"/>
      <c r="AF3" s="34"/>
      <c r="AG3" s="34"/>
      <c r="AH3" s="34"/>
      <c r="AI3" s="34"/>
    </row>
    <row r="4" spans="1:37" ht="15">
      <c r="A4" s="270" t="s">
        <v>330</v>
      </c>
      <c r="B4" s="221"/>
      <c r="C4" s="34"/>
      <c r="D4" s="34"/>
      <c r="E4" s="34"/>
      <c r="F4" s="34"/>
      <c r="G4" s="170"/>
      <c r="H4" s="34"/>
      <c r="I4" s="34"/>
      <c r="J4" s="34"/>
      <c r="K4" s="170"/>
      <c r="L4" s="34"/>
      <c r="M4" s="34"/>
      <c r="N4" s="34"/>
      <c r="O4" s="170"/>
      <c r="P4" s="34"/>
      <c r="Q4" s="34"/>
      <c r="R4" s="34"/>
      <c r="S4" s="170"/>
      <c r="T4" s="34"/>
      <c r="U4" s="162"/>
      <c r="V4" s="34"/>
      <c r="W4" s="34"/>
      <c r="X4" s="34"/>
      <c r="Y4" s="34"/>
      <c r="Z4" s="34"/>
      <c r="AA4" s="34"/>
      <c r="AB4" s="34"/>
      <c r="AC4" s="34"/>
      <c r="AD4" s="34"/>
      <c r="AE4" s="34"/>
      <c r="AF4" s="34"/>
      <c r="AG4" s="34"/>
      <c r="AH4" s="34"/>
      <c r="AI4" s="34"/>
    </row>
    <row r="5" spans="1:37" ht="16.5" customHeight="1" thickBot="1">
      <c r="A5" s="270" t="s">
        <v>294</v>
      </c>
      <c r="B5" s="221"/>
      <c r="C5" s="34"/>
      <c r="D5" s="34"/>
      <c r="E5" s="34"/>
      <c r="F5" s="34"/>
      <c r="G5" s="170"/>
      <c r="H5" s="34"/>
      <c r="I5" s="34"/>
      <c r="J5" s="34"/>
      <c r="K5" s="170"/>
      <c r="L5" s="34"/>
      <c r="M5" s="34"/>
      <c r="N5" s="34"/>
      <c r="O5" s="170"/>
      <c r="P5" s="34"/>
      <c r="Q5" s="34"/>
      <c r="R5" s="34"/>
      <c r="S5" s="170"/>
      <c r="T5" s="34"/>
      <c r="U5" s="162"/>
      <c r="V5" s="34"/>
      <c r="W5" s="270"/>
      <c r="X5" s="222"/>
      <c r="Y5" s="222"/>
      <c r="Z5" s="222"/>
      <c r="AA5" s="222"/>
      <c r="AB5" s="222"/>
      <c r="AC5" s="222"/>
      <c r="AD5" s="222"/>
      <c r="AE5" s="222"/>
      <c r="AF5" s="222"/>
      <c r="AG5" s="222"/>
      <c r="AH5" s="222"/>
      <c r="AI5" s="222"/>
      <c r="AJ5" s="222"/>
      <c r="AK5" s="222"/>
    </row>
    <row r="6" spans="1:37" s="130" customFormat="1" ht="11.25" customHeight="1">
      <c r="A6" s="223"/>
      <c r="B6" s="223"/>
      <c r="C6" s="223"/>
      <c r="D6" s="223"/>
      <c r="E6" s="223"/>
      <c r="F6" s="334" t="s">
        <v>22</v>
      </c>
      <c r="G6" s="334"/>
      <c r="H6" s="334"/>
      <c r="I6" s="224"/>
      <c r="J6" s="334" t="s">
        <v>129</v>
      </c>
      <c r="K6" s="334"/>
      <c r="L6" s="334"/>
      <c r="M6" s="224"/>
      <c r="N6" s="334" t="s">
        <v>20</v>
      </c>
      <c r="O6" s="334"/>
      <c r="P6" s="334"/>
      <c r="Q6" s="224"/>
      <c r="R6" s="334" t="s">
        <v>164</v>
      </c>
      <c r="S6" s="334"/>
      <c r="T6" s="334"/>
      <c r="X6" s="222"/>
      <c r="Y6" s="222"/>
      <c r="Z6" s="222"/>
      <c r="AA6" s="222"/>
      <c r="AB6" s="222"/>
      <c r="AC6" s="222"/>
      <c r="AD6" s="222"/>
      <c r="AE6" s="222"/>
      <c r="AF6" s="222"/>
      <c r="AG6" s="222"/>
      <c r="AH6" s="222"/>
      <c r="AI6" s="222"/>
      <c r="AJ6" s="222"/>
      <c r="AK6" s="222"/>
    </row>
    <row r="7" spans="1:37" s="130" customFormat="1" ht="11.25" customHeight="1">
      <c r="A7" s="212"/>
      <c r="B7" s="212"/>
      <c r="C7" s="212"/>
      <c r="D7" s="212"/>
      <c r="E7" s="212"/>
      <c r="F7" s="335" t="s">
        <v>202</v>
      </c>
      <c r="G7" s="335"/>
      <c r="H7" s="335"/>
      <c r="I7" s="213"/>
      <c r="J7" s="335" t="s">
        <v>226</v>
      </c>
      <c r="K7" s="335"/>
      <c r="L7" s="335"/>
      <c r="M7" s="213"/>
      <c r="N7" s="335" t="s">
        <v>227</v>
      </c>
      <c r="O7" s="335"/>
      <c r="P7" s="335"/>
      <c r="Q7" s="213"/>
      <c r="R7" s="335" t="s">
        <v>21</v>
      </c>
      <c r="S7" s="335"/>
      <c r="T7" s="335"/>
      <c r="W7" s="270"/>
      <c r="X7" s="222"/>
      <c r="Y7" s="222"/>
      <c r="Z7" s="222"/>
      <c r="AA7" s="222"/>
      <c r="AB7" s="222"/>
      <c r="AC7" s="222"/>
      <c r="AD7" s="222"/>
      <c r="AE7" s="222"/>
      <c r="AF7" s="222"/>
      <c r="AG7" s="222"/>
      <c r="AH7" s="222"/>
      <c r="AI7" s="222"/>
      <c r="AJ7" s="222"/>
      <c r="AK7" s="222"/>
    </row>
    <row r="8" spans="1:37" s="130" customFormat="1" ht="12" customHeight="1" thickBot="1">
      <c r="A8" s="3"/>
      <c r="B8" s="3"/>
      <c r="C8" s="3"/>
      <c r="D8" s="3"/>
      <c r="E8" s="3"/>
      <c r="F8" s="3" t="s">
        <v>24</v>
      </c>
      <c r="G8" s="225" t="s">
        <v>137</v>
      </c>
      <c r="H8" s="225"/>
      <c r="I8" s="225"/>
      <c r="J8" s="3" t="s">
        <v>24</v>
      </c>
      <c r="K8" s="225" t="s">
        <v>137</v>
      </c>
      <c r="L8" s="225"/>
      <c r="M8" s="225"/>
      <c r="N8" s="3" t="s">
        <v>24</v>
      </c>
      <c r="O8" s="225" t="s">
        <v>137</v>
      </c>
      <c r="P8" s="225"/>
      <c r="Q8" s="225"/>
      <c r="R8" s="3" t="s">
        <v>24</v>
      </c>
      <c r="S8" s="225" t="s">
        <v>137</v>
      </c>
      <c r="T8" s="225"/>
    </row>
    <row r="9" spans="1:37" s="227" customFormat="1" ht="11.25" customHeight="1">
      <c r="A9" s="145"/>
      <c r="B9" s="145"/>
      <c r="C9" s="145"/>
      <c r="D9" s="145"/>
      <c r="E9" s="145"/>
      <c r="F9" s="226"/>
      <c r="G9" s="226"/>
      <c r="H9" s="226"/>
      <c r="I9" s="226"/>
      <c r="J9" s="226"/>
      <c r="K9" s="226"/>
      <c r="L9" s="226"/>
      <c r="M9" s="226"/>
      <c r="N9" s="226"/>
      <c r="O9" s="226"/>
      <c r="P9" s="226"/>
      <c r="Q9" s="226"/>
      <c r="R9" s="226"/>
      <c r="S9" s="226"/>
      <c r="T9" s="226"/>
    </row>
    <row r="10" spans="1:37" s="227" customFormat="1" ht="11.25" customHeight="1">
      <c r="A10" s="239" t="s">
        <v>138</v>
      </c>
      <c r="B10" s="239"/>
      <c r="C10" s="239"/>
      <c r="D10" s="239"/>
      <c r="E10" s="239"/>
      <c r="F10" s="239"/>
      <c r="G10" s="226"/>
      <c r="H10" s="226"/>
      <c r="I10" s="226"/>
      <c r="J10" s="226"/>
      <c r="K10" s="226"/>
      <c r="L10" s="226"/>
      <c r="M10" s="226"/>
      <c r="N10" s="226"/>
      <c r="O10" s="226"/>
      <c r="P10" s="226"/>
      <c r="Q10" s="226"/>
      <c r="R10" s="226"/>
      <c r="S10" s="226"/>
      <c r="T10" s="226"/>
    </row>
    <row r="11" spans="1:37" s="227" customFormat="1" ht="11.25" customHeight="1">
      <c r="A11" s="217" t="s">
        <v>24</v>
      </c>
      <c r="B11" s="217"/>
      <c r="C11" s="217"/>
      <c r="D11" s="217"/>
      <c r="E11" s="217"/>
      <c r="F11" s="12">
        <v>37228.909</v>
      </c>
      <c r="G11" s="146" t="s">
        <v>5</v>
      </c>
      <c r="H11" s="12">
        <v>2567.2310000000002</v>
      </c>
      <c r="I11" s="12" t="s">
        <v>296</v>
      </c>
      <c r="J11" s="12">
        <v>2425601.7179999999</v>
      </c>
      <c r="K11" s="146" t="s">
        <v>5</v>
      </c>
      <c r="L11" s="12">
        <v>94561.016000000003</v>
      </c>
      <c r="M11" s="12" t="s">
        <v>296</v>
      </c>
      <c r="N11" s="12">
        <v>328796.31800000003</v>
      </c>
      <c r="O11" s="228" t="s">
        <v>5</v>
      </c>
      <c r="P11" s="12">
        <v>20928.240000000002</v>
      </c>
      <c r="Q11" s="12" t="s">
        <v>296</v>
      </c>
      <c r="R11" s="12">
        <v>32117.695</v>
      </c>
      <c r="S11" s="146" t="s">
        <v>5</v>
      </c>
      <c r="T11" s="12">
        <v>1660.36</v>
      </c>
    </row>
    <row r="12" spans="1:37" s="227" customFormat="1" ht="11.25" customHeight="1">
      <c r="A12" s="229"/>
      <c r="B12" s="230"/>
      <c r="C12" s="230" t="s">
        <v>153</v>
      </c>
      <c r="D12" s="231">
        <v>5.9</v>
      </c>
      <c r="E12" s="231"/>
      <c r="F12" s="15" t="s">
        <v>295</v>
      </c>
      <c r="G12" s="146" t="s">
        <v>5</v>
      </c>
      <c r="H12" s="232" t="s">
        <v>295</v>
      </c>
      <c r="I12" s="232" t="s">
        <v>296</v>
      </c>
      <c r="J12" s="232" t="s">
        <v>295</v>
      </c>
      <c r="K12" s="146" t="s">
        <v>5</v>
      </c>
      <c r="L12" s="232" t="s">
        <v>295</v>
      </c>
      <c r="M12" s="232" t="s">
        <v>296</v>
      </c>
      <c r="N12" s="232" t="s">
        <v>295</v>
      </c>
      <c r="O12" s="228" t="s">
        <v>5</v>
      </c>
      <c r="P12" s="232" t="s">
        <v>295</v>
      </c>
      <c r="Q12" s="232" t="s">
        <v>296</v>
      </c>
      <c r="R12" s="232" t="s">
        <v>295</v>
      </c>
      <c r="S12" s="146" t="s">
        <v>5</v>
      </c>
      <c r="T12" s="232" t="s">
        <v>295</v>
      </c>
      <c r="W12" s="307"/>
    </row>
    <row r="13" spans="1:37" s="227" customFormat="1" ht="11.25" customHeight="1">
      <c r="A13" s="229"/>
      <c r="B13" s="230">
        <v>6</v>
      </c>
      <c r="C13" s="230" t="s">
        <v>23</v>
      </c>
      <c r="D13" s="226">
        <v>7.9</v>
      </c>
      <c r="E13" s="226"/>
      <c r="F13" s="15" t="s">
        <v>295</v>
      </c>
      <c r="G13" s="146" t="s">
        <v>5</v>
      </c>
      <c r="H13" s="232" t="s">
        <v>295</v>
      </c>
      <c r="I13" s="232" t="s">
        <v>296</v>
      </c>
      <c r="J13" s="232" t="s">
        <v>295</v>
      </c>
      <c r="K13" s="146" t="s">
        <v>5</v>
      </c>
      <c r="L13" s="232" t="s">
        <v>295</v>
      </c>
      <c r="M13" s="232" t="s">
        <v>296</v>
      </c>
      <c r="N13" s="232" t="s">
        <v>295</v>
      </c>
      <c r="O13" s="228" t="s">
        <v>5</v>
      </c>
      <c r="P13" s="232" t="s">
        <v>295</v>
      </c>
      <c r="Q13" s="232" t="s">
        <v>296</v>
      </c>
      <c r="R13" s="232" t="s">
        <v>295</v>
      </c>
      <c r="S13" s="146" t="s">
        <v>5</v>
      </c>
      <c r="T13" s="232" t="s">
        <v>295</v>
      </c>
    </row>
    <row r="14" spans="1:37" s="227" customFormat="1" ht="11.25" customHeight="1">
      <c r="A14" s="229"/>
      <c r="B14" s="230">
        <v>8</v>
      </c>
      <c r="C14" s="230" t="s">
        <v>23</v>
      </c>
      <c r="D14" s="226">
        <v>9.9</v>
      </c>
      <c r="E14" s="226"/>
      <c r="F14" s="15">
        <v>24.571999999999999</v>
      </c>
      <c r="G14" s="146" t="s">
        <v>5</v>
      </c>
      <c r="H14" s="232">
        <v>18.04</v>
      </c>
      <c r="I14" s="232" t="s">
        <v>296</v>
      </c>
      <c r="J14" s="232">
        <v>820.505</v>
      </c>
      <c r="K14" s="146" t="s">
        <v>5</v>
      </c>
      <c r="L14" s="232">
        <v>692.51199999999994</v>
      </c>
      <c r="M14" s="232" t="s">
        <v>296</v>
      </c>
      <c r="N14" s="232">
        <v>18.065000000000001</v>
      </c>
      <c r="O14" s="228" t="s">
        <v>5</v>
      </c>
      <c r="P14" s="232">
        <v>13.81</v>
      </c>
      <c r="Q14" s="232" t="s">
        <v>296</v>
      </c>
      <c r="R14" s="232">
        <v>0.63</v>
      </c>
      <c r="S14" s="146" t="s">
        <v>5</v>
      </c>
      <c r="T14" s="232">
        <v>0.48</v>
      </c>
    </row>
    <row r="15" spans="1:37" s="227" customFormat="1" ht="11.25" customHeight="1">
      <c r="A15" s="233"/>
      <c r="B15" s="230">
        <v>10</v>
      </c>
      <c r="C15" s="230" t="s">
        <v>23</v>
      </c>
      <c r="D15" s="226">
        <v>11.9</v>
      </c>
      <c r="E15" s="226"/>
      <c r="F15" s="15">
        <v>1412.875</v>
      </c>
      <c r="G15" s="146" t="s">
        <v>5</v>
      </c>
      <c r="H15" s="232">
        <v>453.755</v>
      </c>
      <c r="I15" s="232" t="s">
        <v>296</v>
      </c>
      <c r="J15" s="232">
        <v>82441.925000000003</v>
      </c>
      <c r="K15" s="146" t="s">
        <v>5</v>
      </c>
      <c r="L15" s="232">
        <v>17884.553</v>
      </c>
      <c r="M15" s="232" t="s">
        <v>296</v>
      </c>
      <c r="N15" s="232">
        <v>1618.3409999999999</v>
      </c>
      <c r="O15" s="228" t="s">
        <v>5</v>
      </c>
      <c r="P15" s="232">
        <v>478.89800000000002</v>
      </c>
      <c r="Q15" s="232" t="s">
        <v>296</v>
      </c>
      <c r="R15" s="232">
        <v>136.32900000000001</v>
      </c>
      <c r="S15" s="146" t="s">
        <v>5</v>
      </c>
      <c r="T15" s="232">
        <v>40.648000000000003</v>
      </c>
    </row>
    <row r="16" spans="1:37" s="227" customFormat="1" ht="11.25" customHeight="1">
      <c r="A16" s="233"/>
      <c r="B16" s="230">
        <v>12</v>
      </c>
      <c r="C16" s="230" t="s">
        <v>23</v>
      </c>
      <c r="D16" s="226">
        <v>17.899999999999999</v>
      </c>
      <c r="E16" s="226"/>
      <c r="F16" s="15">
        <v>1297.4390000000001</v>
      </c>
      <c r="G16" s="146" t="s">
        <v>5</v>
      </c>
      <c r="H16" s="232">
        <v>440.09100000000001</v>
      </c>
      <c r="I16" s="232" t="s">
        <v>296</v>
      </c>
      <c r="J16" s="232">
        <v>54580.803</v>
      </c>
      <c r="K16" s="146" t="s">
        <v>5</v>
      </c>
      <c r="L16" s="232">
        <v>13195.803</v>
      </c>
      <c r="M16" s="232" t="s">
        <v>296</v>
      </c>
      <c r="N16" s="232">
        <v>2546.2620000000002</v>
      </c>
      <c r="O16" s="228" t="s">
        <v>5</v>
      </c>
      <c r="P16" s="232">
        <v>872.56299999999999</v>
      </c>
      <c r="Q16" s="232" t="s">
        <v>296</v>
      </c>
      <c r="R16" s="232">
        <v>137.01300000000001</v>
      </c>
      <c r="S16" s="146" t="s">
        <v>5</v>
      </c>
      <c r="T16" s="232">
        <v>37.03</v>
      </c>
    </row>
    <row r="17" spans="1:20" s="227" customFormat="1" ht="11.25" customHeight="1">
      <c r="A17" s="233"/>
      <c r="B17" s="230">
        <v>18</v>
      </c>
      <c r="C17" s="230" t="s">
        <v>23</v>
      </c>
      <c r="D17" s="226">
        <v>23.9</v>
      </c>
      <c r="E17" s="226"/>
      <c r="F17" s="15">
        <v>4726.1019999999999</v>
      </c>
      <c r="G17" s="146" t="s">
        <v>5</v>
      </c>
      <c r="H17" s="232">
        <v>1649.6510000000001</v>
      </c>
      <c r="I17" s="232" t="s">
        <v>296</v>
      </c>
      <c r="J17" s="232">
        <v>212358.06099999999</v>
      </c>
      <c r="K17" s="146" t="s">
        <v>5</v>
      </c>
      <c r="L17" s="232">
        <v>31688.109</v>
      </c>
      <c r="M17" s="232" t="s">
        <v>296</v>
      </c>
      <c r="N17" s="232">
        <v>13292.884</v>
      </c>
      <c r="O17" s="228" t="s">
        <v>5</v>
      </c>
      <c r="P17" s="232">
        <v>6935.5290000000005</v>
      </c>
      <c r="Q17" s="232" t="s">
        <v>296</v>
      </c>
      <c r="R17" s="232">
        <v>695.88199999999995</v>
      </c>
      <c r="S17" s="146" t="s">
        <v>5</v>
      </c>
      <c r="T17" s="232">
        <v>178.137</v>
      </c>
    </row>
    <row r="18" spans="1:20" s="227" customFormat="1" ht="11.25" customHeight="1">
      <c r="A18" s="233"/>
      <c r="B18" s="230">
        <v>24</v>
      </c>
      <c r="C18" s="230" t="s">
        <v>23</v>
      </c>
      <c r="D18" s="226">
        <v>31.9</v>
      </c>
      <c r="E18" s="226"/>
      <c r="F18" s="15">
        <v>10443.734</v>
      </c>
      <c r="G18" s="146" t="s">
        <v>5</v>
      </c>
      <c r="H18" s="232">
        <v>1245.9169999999999</v>
      </c>
      <c r="I18" s="232" t="s">
        <v>296</v>
      </c>
      <c r="J18" s="232">
        <v>383474.13799999998</v>
      </c>
      <c r="K18" s="146" t="s">
        <v>5</v>
      </c>
      <c r="L18" s="232">
        <v>43199.548999999999</v>
      </c>
      <c r="M18" s="232" t="s">
        <v>296</v>
      </c>
      <c r="N18" s="232">
        <v>49511.966999999997</v>
      </c>
      <c r="O18" s="228" t="s">
        <v>5</v>
      </c>
      <c r="P18" s="232">
        <v>7188.1930000000002</v>
      </c>
      <c r="Q18" s="232" t="s">
        <v>296</v>
      </c>
      <c r="R18" s="232">
        <v>2029.1079999999999</v>
      </c>
      <c r="S18" s="146" t="s">
        <v>5</v>
      </c>
      <c r="T18" s="232">
        <v>398.33499999999998</v>
      </c>
    </row>
    <row r="19" spans="1:20" s="227" customFormat="1" ht="11.25" customHeight="1">
      <c r="A19" s="233"/>
      <c r="B19" s="230">
        <v>32</v>
      </c>
      <c r="C19" s="230" t="s">
        <v>23</v>
      </c>
      <c r="D19" s="226">
        <v>39.9</v>
      </c>
      <c r="E19" s="226"/>
      <c r="F19" s="15">
        <v>3698.7629999999999</v>
      </c>
      <c r="G19" s="146" t="s">
        <v>5</v>
      </c>
      <c r="H19" s="232">
        <v>1137.0440000000001</v>
      </c>
      <c r="I19" s="232" t="s">
        <v>296</v>
      </c>
      <c r="J19" s="232">
        <v>72752.853000000003</v>
      </c>
      <c r="K19" s="146" t="s">
        <v>5</v>
      </c>
      <c r="L19" s="232">
        <v>15599.803</v>
      </c>
      <c r="M19" s="232" t="s">
        <v>296</v>
      </c>
      <c r="N19" s="232">
        <v>26761.170999999998</v>
      </c>
      <c r="O19" s="228" t="s">
        <v>5</v>
      </c>
      <c r="P19" s="232">
        <v>8948.0049999999992</v>
      </c>
      <c r="Q19" s="232" t="s">
        <v>296</v>
      </c>
      <c r="R19" s="232">
        <v>492.22300000000001</v>
      </c>
      <c r="S19" s="146" t="s">
        <v>5</v>
      </c>
      <c r="T19" s="232">
        <v>128.81899999999999</v>
      </c>
    </row>
    <row r="20" spans="1:20" s="227" customFormat="1" ht="11.25" customHeight="1">
      <c r="A20" s="233"/>
      <c r="B20" s="230">
        <v>40</v>
      </c>
      <c r="C20" s="230" t="s">
        <v>23</v>
      </c>
      <c r="D20" s="226">
        <v>43.9</v>
      </c>
      <c r="E20" s="226"/>
      <c r="F20" s="15">
        <v>369.43799999999999</v>
      </c>
      <c r="G20" s="146" t="s">
        <v>5</v>
      </c>
      <c r="H20" s="232">
        <v>515.78599999999994</v>
      </c>
      <c r="I20" s="232" t="s">
        <v>296</v>
      </c>
      <c r="J20" s="232">
        <v>11926.177</v>
      </c>
      <c r="K20" s="146" t="s">
        <v>5</v>
      </c>
      <c r="L20" s="232">
        <v>6906.848</v>
      </c>
      <c r="M20" s="232" t="s">
        <v>296</v>
      </c>
      <c r="N20" s="232">
        <v>962.351</v>
      </c>
      <c r="O20" s="228" t="s">
        <v>5</v>
      </c>
      <c r="P20" s="232">
        <v>889.71299999999997</v>
      </c>
      <c r="Q20" s="232" t="s">
        <v>296</v>
      </c>
      <c r="R20" s="232">
        <v>76.844999999999999</v>
      </c>
      <c r="S20" s="146" t="s">
        <v>5</v>
      </c>
      <c r="T20" s="232">
        <v>46.494</v>
      </c>
    </row>
    <row r="21" spans="1:20" s="227" customFormat="1" ht="11.25" customHeight="1">
      <c r="A21" s="233"/>
      <c r="B21" s="230">
        <v>44</v>
      </c>
      <c r="C21" s="230" t="s">
        <v>23</v>
      </c>
      <c r="D21" s="226">
        <v>49.9</v>
      </c>
      <c r="E21" s="226"/>
      <c r="F21" s="15">
        <v>679.20100000000002</v>
      </c>
      <c r="G21" s="146" t="s">
        <v>5</v>
      </c>
      <c r="H21" s="232">
        <v>218.595</v>
      </c>
      <c r="I21" s="232" t="s">
        <v>296</v>
      </c>
      <c r="J21" s="232">
        <v>46674.345000000001</v>
      </c>
      <c r="K21" s="146" t="s">
        <v>5</v>
      </c>
      <c r="L21" s="232">
        <v>11161.343000000001</v>
      </c>
      <c r="M21" s="232" t="s">
        <v>296</v>
      </c>
      <c r="N21" s="232">
        <v>6495.17</v>
      </c>
      <c r="O21" s="228" t="s">
        <v>5</v>
      </c>
      <c r="P21" s="232">
        <v>2413.1990000000001</v>
      </c>
      <c r="Q21" s="232" t="s">
        <v>296</v>
      </c>
      <c r="R21" s="232">
        <v>461.45699999999999</v>
      </c>
      <c r="S21" s="146" t="s">
        <v>5</v>
      </c>
      <c r="T21" s="232">
        <v>124.828</v>
      </c>
    </row>
    <row r="22" spans="1:20" s="227" customFormat="1" ht="11.25" customHeight="1">
      <c r="A22" s="233"/>
      <c r="B22" s="230">
        <v>50</v>
      </c>
      <c r="C22" s="230" t="s">
        <v>23</v>
      </c>
      <c r="D22" s="226">
        <v>54.9</v>
      </c>
      <c r="E22" s="226"/>
      <c r="F22" s="15">
        <v>804.971</v>
      </c>
      <c r="G22" s="146" t="s">
        <v>5</v>
      </c>
      <c r="H22" s="232">
        <v>226.49700000000001</v>
      </c>
      <c r="I22" s="232" t="s">
        <v>296</v>
      </c>
      <c r="J22" s="232">
        <v>66822.616999999998</v>
      </c>
      <c r="K22" s="146" t="s">
        <v>5</v>
      </c>
      <c r="L22" s="232">
        <v>14065.396000000001</v>
      </c>
      <c r="M22" s="232" t="s">
        <v>296</v>
      </c>
      <c r="N22" s="232">
        <v>9694.2549999999992</v>
      </c>
      <c r="O22" s="228" t="s">
        <v>5</v>
      </c>
      <c r="P22" s="232">
        <v>3006.0259999999998</v>
      </c>
      <c r="Q22" s="232" t="s">
        <v>296</v>
      </c>
      <c r="R22" s="232">
        <v>830.74099999999999</v>
      </c>
      <c r="S22" s="146" t="s">
        <v>5</v>
      </c>
      <c r="T22" s="232">
        <v>186.875</v>
      </c>
    </row>
    <row r="23" spans="1:20" s="227" customFormat="1" ht="11.25" customHeight="1">
      <c r="A23" s="233"/>
      <c r="B23" s="230">
        <v>55</v>
      </c>
      <c r="C23" s="230" t="s">
        <v>23</v>
      </c>
      <c r="D23" s="226"/>
      <c r="E23" s="226"/>
      <c r="F23" s="15">
        <v>13771.813</v>
      </c>
      <c r="G23" s="146" t="s">
        <v>5</v>
      </c>
      <c r="H23" s="232">
        <v>1013.679</v>
      </c>
      <c r="I23" s="232" t="s">
        <v>296</v>
      </c>
      <c r="J23" s="232">
        <v>1493750.2949999999</v>
      </c>
      <c r="K23" s="146" t="s">
        <v>5</v>
      </c>
      <c r="L23" s="232">
        <v>80819.12</v>
      </c>
      <c r="M23" s="232" t="s">
        <v>296</v>
      </c>
      <c r="N23" s="232">
        <v>217895.85200000001</v>
      </c>
      <c r="O23" s="228" t="s">
        <v>5</v>
      </c>
      <c r="P23" s="232">
        <v>16341.974</v>
      </c>
      <c r="Q23" s="232" t="s">
        <v>296</v>
      </c>
      <c r="R23" s="232">
        <v>27257.468000000001</v>
      </c>
      <c r="S23" s="146" t="s">
        <v>5</v>
      </c>
      <c r="T23" s="232">
        <v>1610.6569999999999</v>
      </c>
    </row>
    <row r="24" spans="1:20" s="227" customFormat="1" ht="5.25" customHeight="1">
      <c r="A24" s="202"/>
      <c r="B24" s="16"/>
      <c r="C24" s="16"/>
      <c r="D24" s="16"/>
      <c r="E24" s="16"/>
      <c r="F24" s="16"/>
      <c r="G24" s="309"/>
      <c r="H24" s="16"/>
      <c r="I24" s="16"/>
      <c r="J24" s="16"/>
      <c r="K24" s="309"/>
      <c r="L24" s="16"/>
      <c r="M24" s="16"/>
      <c r="N24" s="16"/>
      <c r="O24" s="310"/>
      <c r="P24" s="16"/>
      <c r="Q24" s="16"/>
      <c r="R24" s="16"/>
      <c r="S24" s="309"/>
      <c r="T24" s="16"/>
    </row>
    <row r="25" spans="1:20" s="227" customFormat="1" ht="6" customHeight="1">
      <c r="A25" s="234"/>
      <c r="B25" s="126"/>
      <c r="C25" s="126"/>
      <c r="D25" s="126"/>
      <c r="E25" s="126"/>
      <c r="F25" s="8"/>
      <c r="G25" s="235"/>
      <c r="H25" s="236"/>
      <c r="I25" s="236"/>
      <c r="J25" s="236"/>
      <c r="K25" s="235"/>
      <c r="L25" s="236"/>
      <c r="M25" s="236"/>
      <c r="N25" s="236"/>
      <c r="O25" s="311"/>
      <c r="P25" s="236"/>
      <c r="Q25" s="236"/>
      <c r="R25" s="236"/>
      <c r="S25" s="235"/>
      <c r="T25" s="236"/>
    </row>
    <row r="26" spans="1:20" s="227" customFormat="1" ht="11.25" customHeight="1">
      <c r="A26" s="240" t="s">
        <v>237</v>
      </c>
      <c r="B26" s="240"/>
      <c r="C26" s="240"/>
      <c r="D26" s="240"/>
      <c r="E26" s="240"/>
      <c r="F26" s="240"/>
      <c r="G26" s="146"/>
      <c r="H26" s="226"/>
      <c r="I26" s="226"/>
      <c r="J26" s="226"/>
      <c r="K26" s="146"/>
      <c r="L26" s="226"/>
      <c r="M26" s="226"/>
      <c r="N26" s="226"/>
      <c r="O26" s="228"/>
      <c r="P26" s="226"/>
      <c r="Q26" s="226"/>
      <c r="R26" s="226"/>
      <c r="S26" s="146"/>
      <c r="T26" s="226"/>
    </row>
    <row r="27" spans="1:20" s="227" customFormat="1" ht="11.25" customHeight="1">
      <c r="A27" s="129" t="s">
        <v>24</v>
      </c>
      <c r="B27" s="129"/>
      <c r="C27" s="129"/>
      <c r="D27" s="129"/>
      <c r="E27" s="129"/>
      <c r="F27" s="12">
        <v>37228.909</v>
      </c>
      <c r="G27" s="146" t="s">
        <v>5</v>
      </c>
      <c r="H27" s="12">
        <v>2567.2310000000002</v>
      </c>
      <c r="I27" s="12" t="s">
        <v>296</v>
      </c>
      <c r="J27" s="12">
        <v>2425601.7179999999</v>
      </c>
      <c r="K27" s="146" t="s">
        <v>5</v>
      </c>
      <c r="L27" s="12">
        <v>94561.016000000003</v>
      </c>
      <c r="M27" s="12" t="s">
        <v>296</v>
      </c>
      <c r="N27" s="12">
        <v>328796.31800000003</v>
      </c>
      <c r="O27" s="228" t="s">
        <v>5</v>
      </c>
      <c r="P27" s="12">
        <v>20928.240000000002</v>
      </c>
      <c r="Q27" s="12" t="s">
        <v>296</v>
      </c>
      <c r="R27" s="12">
        <v>32117.695</v>
      </c>
      <c r="S27" s="146" t="s">
        <v>5</v>
      </c>
      <c r="T27" s="12">
        <v>1660.36</v>
      </c>
    </row>
    <row r="28" spans="1:20" s="227" customFormat="1" ht="11.25" customHeight="1">
      <c r="A28" s="233"/>
      <c r="B28" s="127">
        <v>0</v>
      </c>
      <c r="C28" s="127" t="s">
        <v>23</v>
      </c>
      <c r="D28" s="237">
        <v>9.9</v>
      </c>
      <c r="E28" s="237"/>
      <c r="F28" s="15">
        <v>6180.7120000000004</v>
      </c>
      <c r="G28" s="146" t="s">
        <v>5</v>
      </c>
      <c r="H28" s="232">
        <v>1031.9110000000001</v>
      </c>
      <c r="I28" s="232" t="s">
        <v>296</v>
      </c>
      <c r="J28" s="232">
        <v>324971.89899999998</v>
      </c>
      <c r="K28" s="146" t="s">
        <v>5</v>
      </c>
      <c r="L28" s="232">
        <v>35082.053999999996</v>
      </c>
      <c r="M28" s="232" t="s">
        <v>296</v>
      </c>
      <c r="N28" s="232">
        <v>12882.377</v>
      </c>
      <c r="O28" s="228" t="s">
        <v>5</v>
      </c>
      <c r="P28" s="232">
        <v>2842.0830000000001</v>
      </c>
      <c r="Q28" s="232" t="s">
        <v>296</v>
      </c>
      <c r="R28" s="232">
        <v>908.202</v>
      </c>
      <c r="S28" s="146" t="s">
        <v>5</v>
      </c>
      <c r="T28" s="232">
        <v>182.25700000000001</v>
      </c>
    </row>
    <row r="29" spans="1:20" s="227" customFormat="1" ht="11.25" customHeight="1">
      <c r="A29" s="233"/>
      <c r="B29" s="127">
        <v>10</v>
      </c>
      <c r="C29" s="127" t="s">
        <v>23</v>
      </c>
      <c r="D29" s="237">
        <v>19.899999999999999</v>
      </c>
      <c r="E29" s="237"/>
      <c r="F29" s="15">
        <v>14900.751</v>
      </c>
      <c r="G29" s="146" t="s">
        <v>5</v>
      </c>
      <c r="H29" s="232">
        <v>2151.346</v>
      </c>
      <c r="I29" s="232" t="s">
        <v>296</v>
      </c>
      <c r="J29" s="232">
        <v>475687.61200000002</v>
      </c>
      <c r="K29" s="146" t="s">
        <v>5</v>
      </c>
      <c r="L29" s="232">
        <v>46891.351999999999</v>
      </c>
      <c r="M29" s="232" t="s">
        <v>296</v>
      </c>
      <c r="N29" s="232">
        <v>76919.233999999997</v>
      </c>
      <c r="O29" s="228" t="s">
        <v>5</v>
      </c>
      <c r="P29" s="232">
        <v>12651.52</v>
      </c>
      <c r="Q29" s="232" t="s">
        <v>296</v>
      </c>
      <c r="R29" s="232">
        <v>2516.1970000000001</v>
      </c>
      <c r="S29" s="146" t="s">
        <v>5</v>
      </c>
      <c r="T29" s="232">
        <v>412.78800000000001</v>
      </c>
    </row>
    <row r="30" spans="1:20" s="227" customFormat="1" ht="11.25" customHeight="1">
      <c r="A30" s="233"/>
      <c r="B30" s="127">
        <v>20</v>
      </c>
      <c r="C30" s="127" t="s">
        <v>23</v>
      </c>
      <c r="D30" s="237">
        <v>29.9</v>
      </c>
      <c r="E30" s="237"/>
      <c r="F30" s="15">
        <v>2517.9560000000001</v>
      </c>
      <c r="G30" s="146" t="s">
        <v>5</v>
      </c>
      <c r="H30" s="232">
        <v>685.06799999999998</v>
      </c>
      <c r="I30" s="232" t="s">
        <v>296</v>
      </c>
      <c r="J30" s="232">
        <v>168458.674</v>
      </c>
      <c r="K30" s="146" t="s">
        <v>5</v>
      </c>
      <c r="L30" s="232">
        <v>22563.214</v>
      </c>
      <c r="M30" s="232" t="s">
        <v>296</v>
      </c>
      <c r="N30" s="232">
        <v>22285.248</v>
      </c>
      <c r="O30" s="228" t="s">
        <v>5</v>
      </c>
      <c r="P30" s="232">
        <v>4831.4870000000001</v>
      </c>
      <c r="Q30" s="232" t="s">
        <v>296</v>
      </c>
      <c r="R30" s="232">
        <v>1943.607</v>
      </c>
      <c r="S30" s="146" t="s">
        <v>5</v>
      </c>
      <c r="T30" s="232">
        <v>316.33100000000002</v>
      </c>
    </row>
    <row r="31" spans="1:20" s="227" customFormat="1" ht="11.25" customHeight="1">
      <c r="A31" s="233"/>
      <c r="B31" s="127">
        <v>30</v>
      </c>
      <c r="C31" s="127" t="s">
        <v>23</v>
      </c>
      <c r="D31" s="237">
        <v>39.9</v>
      </c>
      <c r="E31" s="237"/>
      <c r="F31" s="15">
        <v>6522.0230000000001</v>
      </c>
      <c r="G31" s="146" t="s">
        <v>5</v>
      </c>
      <c r="H31" s="232">
        <v>794.36099999999999</v>
      </c>
      <c r="I31" s="232" t="s">
        <v>296</v>
      </c>
      <c r="J31" s="232">
        <v>719118.01100000006</v>
      </c>
      <c r="K31" s="146" t="s">
        <v>5</v>
      </c>
      <c r="L31" s="232">
        <v>46244.368000000002</v>
      </c>
      <c r="M31" s="232" t="s">
        <v>296</v>
      </c>
      <c r="N31" s="232">
        <v>95646.728000000003</v>
      </c>
      <c r="O31" s="228" t="s">
        <v>5</v>
      </c>
      <c r="P31" s="232">
        <v>12520.871999999999</v>
      </c>
      <c r="Q31" s="232" t="s">
        <v>296</v>
      </c>
      <c r="R31" s="232">
        <v>12454.651</v>
      </c>
      <c r="S31" s="146" t="s">
        <v>5</v>
      </c>
      <c r="T31" s="232">
        <v>913.13499999999999</v>
      </c>
    </row>
    <row r="32" spans="1:20" s="227" customFormat="1" ht="11.25" customHeight="1">
      <c r="A32" s="233"/>
      <c r="B32" s="127">
        <v>40</v>
      </c>
      <c r="C32" s="127" t="s">
        <v>23</v>
      </c>
      <c r="D32" s="237">
        <v>49.9</v>
      </c>
      <c r="E32" s="237"/>
      <c r="F32" s="15">
        <v>6620.9790000000003</v>
      </c>
      <c r="G32" s="146" t="s">
        <v>5</v>
      </c>
      <c r="H32" s="232">
        <v>647.74400000000003</v>
      </c>
      <c r="I32" s="232" t="s">
        <v>296</v>
      </c>
      <c r="J32" s="232">
        <v>676167.755</v>
      </c>
      <c r="K32" s="146" t="s">
        <v>5</v>
      </c>
      <c r="L32" s="232">
        <v>67918.127999999997</v>
      </c>
      <c r="M32" s="232" t="s">
        <v>296</v>
      </c>
      <c r="N32" s="232">
        <v>112704.33100000001</v>
      </c>
      <c r="O32" s="228" t="s">
        <v>5</v>
      </c>
      <c r="P32" s="232">
        <v>10809.927</v>
      </c>
      <c r="Q32" s="232" t="s">
        <v>296</v>
      </c>
      <c r="R32" s="232">
        <v>13097.37</v>
      </c>
      <c r="S32" s="146" t="s">
        <v>5</v>
      </c>
      <c r="T32" s="232">
        <v>1353.2049999999999</v>
      </c>
    </row>
    <row r="33" spans="1:20" s="227" customFormat="1" ht="11.25" customHeight="1">
      <c r="A33" s="233"/>
      <c r="B33" s="127">
        <v>50</v>
      </c>
      <c r="C33" s="127" t="s">
        <v>23</v>
      </c>
      <c r="D33" s="237"/>
      <c r="E33" s="237"/>
      <c r="F33" s="15">
        <v>486.488</v>
      </c>
      <c r="G33" s="146" t="s">
        <v>5</v>
      </c>
      <c r="H33" s="232">
        <v>163.69399999999999</v>
      </c>
      <c r="I33" s="232" t="s">
        <v>296</v>
      </c>
      <c r="J33" s="232">
        <v>61197.767</v>
      </c>
      <c r="K33" s="146" t="s">
        <v>5</v>
      </c>
      <c r="L33" s="232">
        <v>16969.920999999998</v>
      </c>
      <c r="M33" s="232" t="s">
        <v>296</v>
      </c>
      <c r="N33" s="232">
        <v>8358.4</v>
      </c>
      <c r="O33" s="228" t="s">
        <v>5</v>
      </c>
      <c r="P33" s="232">
        <v>2843.6970000000001</v>
      </c>
      <c r="Q33" s="232" t="s">
        <v>296</v>
      </c>
      <c r="R33" s="232">
        <v>1197.6679999999999</v>
      </c>
      <c r="S33" s="146" t="s">
        <v>5</v>
      </c>
      <c r="T33" s="232">
        <v>358.92500000000001</v>
      </c>
    </row>
    <row r="34" spans="1:20" s="238" customFormat="1" ht="6" customHeight="1">
      <c r="A34" s="202"/>
      <c r="B34" s="16"/>
      <c r="C34" s="16"/>
      <c r="D34" s="16"/>
      <c r="E34" s="16"/>
      <c r="F34" s="16"/>
      <c r="G34" s="309"/>
      <c r="H34" s="16"/>
      <c r="I34" s="16"/>
      <c r="J34" s="16"/>
      <c r="K34" s="309"/>
      <c r="L34" s="16"/>
      <c r="M34" s="16"/>
      <c r="N34" s="16"/>
      <c r="O34" s="310"/>
      <c r="P34" s="16"/>
      <c r="Q34" s="16"/>
      <c r="R34" s="16"/>
      <c r="S34" s="309"/>
      <c r="T34" s="16"/>
    </row>
    <row r="35" spans="1:20" s="227" customFormat="1" ht="6" customHeight="1">
      <c r="A35" s="127"/>
      <c r="B35" s="127"/>
      <c r="C35" s="127"/>
      <c r="D35" s="127"/>
      <c r="E35" s="127"/>
      <c r="F35" s="130"/>
      <c r="G35" s="146"/>
      <c r="K35" s="146"/>
      <c r="O35" s="228"/>
      <c r="S35" s="146"/>
    </row>
    <row r="36" spans="1:20" s="227" customFormat="1" ht="11.25" customHeight="1">
      <c r="A36" s="240" t="s">
        <v>25</v>
      </c>
      <c r="B36" s="240"/>
      <c r="C36" s="240"/>
      <c r="D36" s="240"/>
      <c r="E36" s="240"/>
      <c r="F36" s="240"/>
      <c r="G36" s="146"/>
      <c r="H36" s="226"/>
      <c r="I36" s="226"/>
      <c r="J36" s="226"/>
      <c r="K36" s="146"/>
      <c r="L36" s="226"/>
      <c r="M36" s="226"/>
      <c r="N36" s="226"/>
      <c r="O36" s="228"/>
      <c r="P36" s="226"/>
      <c r="Q36" s="226"/>
      <c r="R36" s="226"/>
      <c r="S36" s="146"/>
      <c r="T36" s="226"/>
    </row>
    <row r="37" spans="1:20" s="227" customFormat="1" ht="11.25" customHeight="1">
      <c r="A37" s="129" t="s">
        <v>24</v>
      </c>
      <c r="B37" s="129"/>
      <c r="C37" s="129"/>
      <c r="D37" s="129"/>
      <c r="E37" s="129"/>
      <c r="F37" s="12">
        <v>37228.909</v>
      </c>
      <c r="G37" s="146" t="s">
        <v>5</v>
      </c>
      <c r="H37" s="12">
        <v>2567.2310000000002</v>
      </c>
      <c r="I37" s="12" t="s">
        <v>296</v>
      </c>
      <c r="J37" s="12">
        <v>2425601.7179999999</v>
      </c>
      <c r="K37" s="146" t="s">
        <v>5</v>
      </c>
      <c r="L37" s="12">
        <v>94561.016000000003</v>
      </c>
      <c r="M37" s="12" t="s">
        <v>296</v>
      </c>
      <c r="N37" s="12">
        <v>328796.31800000003</v>
      </c>
      <c r="O37" s="228" t="s">
        <v>5</v>
      </c>
      <c r="P37" s="12">
        <v>20928.240000000002</v>
      </c>
      <c r="Q37" s="12" t="s">
        <v>296</v>
      </c>
      <c r="R37" s="12">
        <v>32117.695</v>
      </c>
      <c r="S37" s="146" t="s">
        <v>5</v>
      </c>
      <c r="T37" s="12">
        <v>1660.36</v>
      </c>
    </row>
    <row r="38" spans="1:20" s="227" customFormat="1" ht="11.25" customHeight="1">
      <c r="A38" s="233"/>
      <c r="B38" s="127">
        <v>2</v>
      </c>
      <c r="C38" s="127"/>
      <c r="D38" s="128"/>
      <c r="E38" s="128"/>
      <c r="F38" s="15">
        <v>7371.9870000000001</v>
      </c>
      <c r="G38" s="146" t="s">
        <v>5</v>
      </c>
      <c r="H38" s="232">
        <v>1728.7059999999999</v>
      </c>
      <c r="I38" s="232" t="s">
        <v>296</v>
      </c>
      <c r="J38" s="232">
        <v>347095.06400000001</v>
      </c>
      <c r="K38" s="146" t="s">
        <v>5</v>
      </c>
      <c r="L38" s="232">
        <v>36524.76</v>
      </c>
      <c r="M38" s="232" t="s">
        <v>296</v>
      </c>
      <c r="N38" s="232">
        <v>17222.126</v>
      </c>
      <c r="O38" s="228" t="s">
        <v>5</v>
      </c>
      <c r="P38" s="232">
        <v>6963.8829999999998</v>
      </c>
      <c r="Q38" s="232" t="s">
        <v>296</v>
      </c>
      <c r="R38" s="232">
        <v>960.36400000000003</v>
      </c>
      <c r="S38" s="146" t="s">
        <v>5</v>
      </c>
      <c r="T38" s="232">
        <v>183.11199999999999</v>
      </c>
    </row>
    <row r="39" spans="1:20" s="227" customFormat="1" ht="11.25" customHeight="1">
      <c r="A39" s="233"/>
      <c r="B39" s="127">
        <v>3</v>
      </c>
      <c r="C39" s="127"/>
      <c r="D39" s="128"/>
      <c r="E39" s="128"/>
      <c r="F39" s="15">
        <v>10693.621999999999</v>
      </c>
      <c r="G39" s="146" t="s">
        <v>5</v>
      </c>
      <c r="H39" s="232">
        <v>1275.96</v>
      </c>
      <c r="I39" s="232" t="s">
        <v>296</v>
      </c>
      <c r="J39" s="232">
        <v>390659.52500000002</v>
      </c>
      <c r="K39" s="146" t="s">
        <v>5</v>
      </c>
      <c r="L39" s="232">
        <v>43364.332999999999</v>
      </c>
      <c r="M39" s="232" t="s">
        <v>296</v>
      </c>
      <c r="N39" s="232">
        <v>51734.517</v>
      </c>
      <c r="O39" s="228" t="s">
        <v>5</v>
      </c>
      <c r="P39" s="232">
        <v>8141.2460000000001</v>
      </c>
      <c r="Q39" s="232" t="s">
        <v>296</v>
      </c>
      <c r="R39" s="232">
        <v>2057.8310000000001</v>
      </c>
      <c r="S39" s="146" t="s">
        <v>5</v>
      </c>
      <c r="T39" s="232">
        <v>398.61099999999999</v>
      </c>
    </row>
    <row r="40" spans="1:20" s="227" customFormat="1" ht="11.25" customHeight="1">
      <c r="A40" s="233"/>
      <c r="B40" s="127">
        <v>4</v>
      </c>
      <c r="C40" s="127"/>
      <c r="D40" s="128"/>
      <c r="E40" s="128"/>
      <c r="F40" s="15">
        <v>3971.79</v>
      </c>
      <c r="G40" s="146" t="s">
        <v>5</v>
      </c>
      <c r="H40" s="232">
        <v>1226.49</v>
      </c>
      <c r="I40" s="232" t="s">
        <v>296</v>
      </c>
      <c r="J40" s="232">
        <v>83664.547000000006</v>
      </c>
      <c r="K40" s="146" t="s">
        <v>5</v>
      </c>
      <c r="L40" s="232">
        <v>16119.439</v>
      </c>
      <c r="M40" s="232" t="s">
        <v>296</v>
      </c>
      <c r="N40" s="232">
        <v>26167.219000000001</v>
      </c>
      <c r="O40" s="228" t="s">
        <v>5</v>
      </c>
      <c r="P40" s="232">
        <v>8284.8250000000007</v>
      </c>
      <c r="Q40" s="232" t="s">
        <v>296</v>
      </c>
      <c r="R40" s="232">
        <v>563.26700000000005</v>
      </c>
      <c r="S40" s="146" t="s">
        <v>5</v>
      </c>
      <c r="T40" s="232">
        <v>132.053</v>
      </c>
    </row>
    <row r="41" spans="1:20" s="227" customFormat="1" ht="11.25" customHeight="1">
      <c r="A41" s="233"/>
      <c r="B41" s="127">
        <v>5</v>
      </c>
      <c r="C41" s="127"/>
      <c r="D41" s="128"/>
      <c r="E41" s="128"/>
      <c r="F41" s="15">
        <v>1203.7139999999999</v>
      </c>
      <c r="G41" s="146" t="s">
        <v>5</v>
      </c>
      <c r="H41" s="232">
        <v>339.25400000000002</v>
      </c>
      <c r="I41" s="232" t="s">
        <v>296</v>
      </c>
      <c r="J41" s="232">
        <v>97509.804999999993</v>
      </c>
      <c r="K41" s="146" t="s">
        <v>5</v>
      </c>
      <c r="L41" s="232">
        <v>16141.607</v>
      </c>
      <c r="M41" s="232" t="s">
        <v>296</v>
      </c>
      <c r="N41" s="232">
        <v>11475.875</v>
      </c>
      <c r="O41" s="228" t="s">
        <v>5</v>
      </c>
      <c r="P41" s="232">
        <v>3846.098</v>
      </c>
      <c r="Q41" s="232" t="s">
        <v>296</v>
      </c>
      <c r="R41" s="232">
        <v>983.42600000000004</v>
      </c>
      <c r="S41" s="146" t="s">
        <v>5</v>
      </c>
      <c r="T41" s="232">
        <v>183.53899999999999</v>
      </c>
    </row>
    <row r="42" spans="1:20" s="227" customFormat="1" ht="11.25" customHeight="1">
      <c r="A42" s="233"/>
      <c r="B42" s="127">
        <v>6</v>
      </c>
      <c r="C42" s="127"/>
      <c r="D42" s="128"/>
      <c r="E42" s="128"/>
      <c r="F42" s="15">
        <v>3689.7489999999998</v>
      </c>
      <c r="G42" s="146" t="s">
        <v>5</v>
      </c>
      <c r="H42" s="232">
        <v>550.79600000000005</v>
      </c>
      <c r="I42" s="232" t="s">
        <v>296</v>
      </c>
      <c r="J42" s="232">
        <v>312359.76199999999</v>
      </c>
      <c r="K42" s="146" t="s">
        <v>5</v>
      </c>
      <c r="L42" s="232">
        <v>57723.665999999997</v>
      </c>
      <c r="M42" s="232" t="s">
        <v>296</v>
      </c>
      <c r="N42" s="232">
        <v>49324.563999999998</v>
      </c>
      <c r="O42" s="228" t="s">
        <v>5</v>
      </c>
      <c r="P42" s="232">
        <v>8343.7960000000003</v>
      </c>
      <c r="Q42" s="232" t="s">
        <v>296</v>
      </c>
      <c r="R42" s="232">
        <v>4429.6790000000001</v>
      </c>
      <c r="S42" s="146" t="s">
        <v>5</v>
      </c>
      <c r="T42" s="232">
        <v>1056.9659999999999</v>
      </c>
    </row>
    <row r="43" spans="1:20" s="227" customFormat="1" ht="11.25" customHeight="1">
      <c r="A43" s="233"/>
      <c r="B43" s="127">
        <v>7</v>
      </c>
      <c r="C43" s="127"/>
      <c r="D43" s="128"/>
      <c r="E43" s="128"/>
      <c r="F43" s="15">
        <v>9078.857</v>
      </c>
      <c r="G43" s="146" t="s">
        <v>5</v>
      </c>
      <c r="H43" s="232">
        <v>784.58399999999995</v>
      </c>
      <c r="I43" s="232" t="s">
        <v>296</v>
      </c>
      <c r="J43" s="232">
        <v>1036906.433</v>
      </c>
      <c r="K43" s="146" t="s">
        <v>5</v>
      </c>
      <c r="L43" s="232">
        <v>53469.32</v>
      </c>
      <c r="M43" s="232" t="s">
        <v>296</v>
      </c>
      <c r="N43" s="232">
        <v>154987.33499999999</v>
      </c>
      <c r="O43" s="228" t="s">
        <v>5</v>
      </c>
      <c r="P43" s="232">
        <v>13457.598</v>
      </c>
      <c r="Q43" s="232" t="s">
        <v>296</v>
      </c>
      <c r="R43" s="232">
        <v>20402.030999999999</v>
      </c>
      <c r="S43" s="146" t="s">
        <v>5</v>
      </c>
      <c r="T43" s="232">
        <v>1166.567</v>
      </c>
    </row>
    <row r="44" spans="1:20" s="227" customFormat="1" ht="11.25" customHeight="1">
      <c r="A44" s="233"/>
      <c r="B44" s="127" t="s">
        <v>178</v>
      </c>
      <c r="C44" s="127"/>
      <c r="D44" s="127"/>
      <c r="E44" s="127"/>
      <c r="F44" s="15">
        <v>1219.1890000000001</v>
      </c>
      <c r="G44" s="146" t="s">
        <v>5</v>
      </c>
      <c r="H44" s="232">
        <v>364.50099999999998</v>
      </c>
      <c r="I44" s="232" t="s">
        <v>296</v>
      </c>
      <c r="J44" s="232">
        <v>157406.58300000001</v>
      </c>
      <c r="K44" s="146" t="s">
        <v>5</v>
      </c>
      <c r="L44" s="232">
        <v>29477.422999999999</v>
      </c>
      <c r="M44" s="232" t="s">
        <v>296</v>
      </c>
      <c r="N44" s="232">
        <v>17884.683000000001</v>
      </c>
      <c r="O44" s="228" t="s">
        <v>5</v>
      </c>
      <c r="P44" s="232">
        <v>5099.0169999999998</v>
      </c>
      <c r="Q44" s="232" t="s">
        <v>296</v>
      </c>
      <c r="R44" s="232">
        <v>2721.0970000000002</v>
      </c>
      <c r="S44" s="146" t="s">
        <v>5</v>
      </c>
      <c r="T44" s="232">
        <v>519.36800000000005</v>
      </c>
    </row>
    <row r="45" spans="1:20" s="238" customFormat="1" ht="5.25" customHeight="1">
      <c r="A45" s="202"/>
      <c r="B45" s="16"/>
      <c r="C45" s="16"/>
      <c r="D45" s="16"/>
      <c r="E45" s="16"/>
      <c r="F45" s="16"/>
      <c r="G45" s="309"/>
      <c r="H45" s="16"/>
      <c r="I45" s="16"/>
      <c r="J45" s="16"/>
      <c r="K45" s="309"/>
      <c r="L45" s="16"/>
      <c r="M45" s="16"/>
      <c r="N45" s="16"/>
      <c r="O45" s="310"/>
      <c r="P45" s="16"/>
      <c r="Q45" s="16"/>
      <c r="R45" s="16"/>
      <c r="S45" s="309"/>
      <c r="T45" s="16"/>
    </row>
    <row r="46" spans="1:20" s="227" customFormat="1" ht="6" customHeight="1">
      <c r="A46" s="127"/>
      <c r="B46" s="127"/>
      <c r="C46" s="127"/>
      <c r="D46" s="127"/>
      <c r="E46" s="127"/>
      <c r="F46" s="130"/>
      <c r="G46" s="146"/>
      <c r="K46" s="146"/>
      <c r="O46" s="228"/>
      <c r="S46" s="146"/>
    </row>
    <row r="47" spans="1:20" s="227" customFormat="1" ht="11.25" customHeight="1">
      <c r="A47" s="240" t="s">
        <v>250</v>
      </c>
      <c r="B47" s="240"/>
      <c r="C47" s="240"/>
      <c r="D47" s="240"/>
      <c r="E47" s="240"/>
      <c r="F47" s="239"/>
      <c r="G47" s="312"/>
      <c r="H47" s="239"/>
      <c r="I47" s="240"/>
      <c r="J47" s="241"/>
      <c r="K47" s="146"/>
      <c r="L47" s="241"/>
      <c r="M47" s="241"/>
      <c r="N47" s="241"/>
      <c r="O47" s="228"/>
      <c r="P47" s="241"/>
      <c r="Q47" s="241"/>
      <c r="R47" s="241"/>
      <c r="S47" s="146"/>
      <c r="T47" s="241"/>
    </row>
    <row r="48" spans="1:20" s="227" customFormat="1" ht="11.25" customHeight="1">
      <c r="A48" s="129" t="s">
        <v>24</v>
      </c>
      <c r="B48" s="129"/>
      <c r="C48" s="129"/>
      <c r="D48" s="129"/>
      <c r="E48" s="129"/>
      <c r="F48" s="12">
        <v>37228.909</v>
      </c>
      <c r="G48" s="146" t="s">
        <v>5</v>
      </c>
      <c r="H48" s="12">
        <v>2567.2310000000002</v>
      </c>
      <c r="I48" s="12" t="s">
        <v>296</v>
      </c>
      <c r="J48" s="12">
        <v>2425601.7179999999</v>
      </c>
      <c r="K48" s="146" t="s">
        <v>5</v>
      </c>
      <c r="L48" s="12">
        <v>94561.016000000003</v>
      </c>
      <c r="M48" s="12" t="s">
        <v>296</v>
      </c>
      <c r="N48" s="12">
        <v>328796.31800000003</v>
      </c>
      <c r="O48" s="228" t="s">
        <v>5</v>
      </c>
      <c r="P48" s="12">
        <v>20928.240000000002</v>
      </c>
      <c r="Q48" s="12" t="s">
        <v>296</v>
      </c>
      <c r="R48" s="12">
        <v>32117.695</v>
      </c>
      <c r="S48" s="146" t="s">
        <v>5</v>
      </c>
      <c r="T48" s="12">
        <v>1660.36</v>
      </c>
    </row>
    <row r="49" spans="1:20" s="227" customFormat="1" ht="11.25" customHeight="1">
      <c r="A49" s="229"/>
      <c r="B49" s="127">
        <v>0</v>
      </c>
      <c r="C49" s="129"/>
      <c r="D49" s="129"/>
      <c r="E49" s="129"/>
      <c r="F49" s="15">
        <v>1402.309</v>
      </c>
      <c r="G49" s="146" t="s">
        <v>5</v>
      </c>
      <c r="H49" s="232">
        <v>276.23200000000003</v>
      </c>
      <c r="I49" s="232" t="s">
        <v>296</v>
      </c>
      <c r="J49" s="232">
        <v>113156.052</v>
      </c>
      <c r="K49" s="146" t="s">
        <v>5</v>
      </c>
      <c r="L49" s="232">
        <v>15547.989</v>
      </c>
      <c r="M49" s="232" t="s">
        <v>296</v>
      </c>
      <c r="N49" s="232">
        <v>13643.279</v>
      </c>
      <c r="O49" s="228" t="s">
        <v>5</v>
      </c>
      <c r="P49" s="232">
        <v>2952.8009999999999</v>
      </c>
      <c r="Q49" s="232" t="s">
        <v>296</v>
      </c>
      <c r="R49" s="232">
        <v>1569.931</v>
      </c>
      <c r="S49" s="146" t="s">
        <v>5</v>
      </c>
      <c r="T49" s="232">
        <v>305.61099999999999</v>
      </c>
    </row>
    <row r="50" spans="1:20" s="227" customFormat="1" ht="11.25" customHeight="1">
      <c r="A50" s="229"/>
      <c r="B50" s="127">
        <v>1</v>
      </c>
      <c r="C50" s="129"/>
      <c r="D50" s="129"/>
      <c r="E50" s="129"/>
      <c r="F50" s="15">
        <v>4609.027</v>
      </c>
      <c r="G50" s="146" t="s">
        <v>5</v>
      </c>
      <c r="H50" s="232">
        <v>908.85199999999998</v>
      </c>
      <c r="I50" s="232" t="s">
        <v>296</v>
      </c>
      <c r="J50" s="232">
        <v>347099.56599999999</v>
      </c>
      <c r="K50" s="146" t="s">
        <v>5</v>
      </c>
      <c r="L50" s="232">
        <v>33658.430999999997</v>
      </c>
      <c r="M50" s="232" t="s">
        <v>296</v>
      </c>
      <c r="N50" s="232">
        <v>47449.307999999997</v>
      </c>
      <c r="O50" s="228" t="s">
        <v>5</v>
      </c>
      <c r="P50" s="232">
        <v>8241.5609999999997</v>
      </c>
      <c r="Q50" s="232" t="s">
        <v>296</v>
      </c>
      <c r="R50" s="232">
        <v>5341.0829999999996</v>
      </c>
      <c r="S50" s="146" t="s">
        <v>5</v>
      </c>
      <c r="T50" s="232">
        <v>633.42499999999995</v>
      </c>
    </row>
    <row r="51" spans="1:20" s="227" customFormat="1" ht="11.25" customHeight="1">
      <c r="A51" s="229"/>
      <c r="B51" s="127">
        <v>2</v>
      </c>
      <c r="C51" s="129"/>
      <c r="D51" s="129"/>
      <c r="E51" s="129"/>
      <c r="F51" s="15">
        <v>4752.0169999999998</v>
      </c>
      <c r="G51" s="146" t="s">
        <v>5</v>
      </c>
      <c r="H51" s="232">
        <v>1054.723</v>
      </c>
      <c r="I51" s="232" t="s">
        <v>296</v>
      </c>
      <c r="J51" s="232">
        <v>371980.68099999998</v>
      </c>
      <c r="K51" s="146" t="s">
        <v>5</v>
      </c>
      <c r="L51" s="232">
        <v>65257.379000000001</v>
      </c>
      <c r="M51" s="232" t="s">
        <v>296</v>
      </c>
      <c r="N51" s="232">
        <v>52364.493000000002</v>
      </c>
      <c r="O51" s="228" t="s">
        <v>5</v>
      </c>
      <c r="P51" s="232">
        <v>10168.438</v>
      </c>
      <c r="Q51" s="232" t="s">
        <v>296</v>
      </c>
      <c r="R51" s="232">
        <v>5528.8850000000002</v>
      </c>
      <c r="S51" s="146" t="s">
        <v>5</v>
      </c>
      <c r="T51" s="232">
        <v>1172.6769999999999</v>
      </c>
    </row>
    <row r="52" spans="1:20" s="227" customFormat="1" ht="11.25" customHeight="1">
      <c r="A52" s="229"/>
      <c r="B52" s="127">
        <v>3</v>
      </c>
      <c r="C52" s="129"/>
      <c r="D52" s="129"/>
      <c r="E52" s="129"/>
      <c r="F52" s="15">
        <v>4090.6030000000001</v>
      </c>
      <c r="G52" s="146" t="s">
        <v>5</v>
      </c>
      <c r="H52" s="232">
        <v>688.82799999999997</v>
      </c>
      <c r="I52" s="232" t="s">
        <v>296</v>
      </c>
      <c r="J52" s="232">
        <v>304909.00599999999</v>
      </c>
      <c r="K52" s="146" t="s">
        <v>5</v>
      </c>
      <c r="L52" s="232">
        <v>33821.567999999999</v>
      </c>
      <c r="M52" s="232" t="s">
        <v>296</v>
      </c>
      <c r="N52" s="232">
        <v>41537.01</v>
      </c>
      <c r="O52" s="228" t="s">
        <v>5</v>
      </c>
      <c r="P52" s="232">
        <v>6925.6629999999996</v>
      </c>
      <c r="Q52" s="232" t="s">
        <v>296</v>
      </c>
      <c r="R52" s="232">
        <v>4484.5950000000003</v>
      </c>
      <c r="S52" s="146" t="s">
        <v>5</v>
      </c>
      <c r="T52" s="232">
        <v>664.05499999999995</v>
      </c>
    </row>
    <row r="53" spans="1:20" s="227" customFormat="1" ht="11.25" customHeight="1">
      <c r="A53" s="229"/>
      <c r="B53" s="127">
        <v>4</v>
      </c>
      <c r="C53" s="129"/>
      <c r="D53" s="129"/>
      <c r="E53" s="129"/>
      <c r="F53" s="15">
        <v>3452.39</v>
      </c>
      <c r="G53" s="146" t="s">
        <v>5</v>
      </c>
      <c r="H53" s="232">
        <v>594.6</v>
      </c>
      <c r="I53" s="232" t="s">
        <v>296</v>
      </c>
      <c r="J53" s="232">
        <v>272255.03200000001</v>
      </c>
      <c r="K53" s="146" t="s">
        <v>5</v>
      </c>
      <c r="L53" s="232">
        <v>29776.955999999998</v>
      </c>
      <c r="M53" s="232" t="s">
        <v>296</v>
      </c>
      <c r="N53" s="232">
        <v>34502.633000000002</v>
      </c>
      <c r="O53" s="228" t="s">
        <v>5</v>
      </c>
      <c r="P53" s="232">
        <v>5553.6909999999998</v>
      </c>
      <c r="Q53" s="232" t="s">
        <v>296</v>
      </c>
      <c r="R53" s="232">
        <v>4035.9720000000002</v>
      </c>
      <c r="S53" s="146" t="s">
        <v>5</v>
      </c>
      <c r="T53" s="232">
        <v>485.02100000000002</v>
      </c>
    </row>
    <row r="54" spans="1:20" s="227" customFormat="1" ht="11.25" customHeight="1">
      <c r="A54" s="229"/>
      <c r="B54" s="127">
        <v>5</v>
      </c>
      <c r="C54" s="129"/>
      <c r="D54" s="129"/>
      <c r="E54" s="129"/>
      <c r="F54" s="15">
        <v>3101.3910000000001</v>
      </c>
      <c r="G54" s="146" t="s">
        <v>5</v>
      </c>
      <c r="H54" s="232">
        <v>705.01599999999996</v>
      </c>
      <c r="I54" s="232" t="s">
        <v>296</v>
      </c>
      <c r="J54" s="232">
        <v>213048.33100000001</v>
      </c>
      <c r="K54" s="146" t="s">
        <v>5</v>
      </c>
      <c r="L54" s="232">
        <v>27858.697</v>
      </c>
      <c r="M54" s="232" t="s">
        <v>296</v>
      </c>
      <c r="N54" s="232">
        <v>24681.969000000001</v>
      </c>
      <c r="O54" s="228" t="s">
        <v>5</v>
      </c>
      <c r="P54" s="232">
        <v>4691.0240000000003</v>
      </c>
      <c r="Q54" s="232" t="s">
        <v>296</v>
      </c>
      <c r="R54" s="232">
        <v>2773.902</v>
      </c>
      <c r="S54" s="146" t="s">
        <v>5</v>
      </c>
      <c r="T54" s="232">
        <v>392.47800000000001</v>
      </c>
    </row>
    <row r="55" spans="1:20" s="227" customFormat="1" ht="11.25" customHeight="1">
      <c r="A55" s="229"/>
      <c r="B55" s="127">
        <v>6</v>
      </c>
      <c r="C55" s="129"/>
      <c r="D55" s="129"/>
      <c r="E55" s="129"/>
      <c r="F55" s="15">
        <v>2484.2020000000002</v>
      </c>
      <c r="G55" s="146" t="s">
        <v>5</v>
      </c>
      <c r="H55" s="232">
        <v>460.11900000000003</v>
      </c>
      <c r="I55" s="232" t="s">
        <v>296</v>
      </c>
      <c r="J55" s="232">
        <v>179729.81200000001</v>
      </c>
      <c r="K55" s="146" t="s">
        <v>5</v>
      </c>
      <c r="L55" s="232">
        <v>22227.705999999998</v>
      </c>
      <c r="M55" s="232" t="s">
        <v>296</v>
      </c>
      <c r="N55" s="232">
        <v>22084.902999999998</v>
      </c>
      <c r="O55" s="228" t="s">
        <v>5</v>
      </c>
      <c r="P55" s="232">
        <v>4258.4260000000004</v>
      </c>
      <c r="Q55" s="232" t="s">
        <v>296</v>
      </c>
      <c r="R55" s="232">
        <v>2328.5909999999999</v>
      </c>
      <c r="S55" s="146" t="s">
        <v>5</v>
      </c>
      <c r="T55" s="232">
        <v>331.959</v>
      </c>
    </row>
    <row r="56" spans="1:20" s="227" customFormat="1" ht="11.25" customHeight="1">
      <c r="A56" s="229"/>
      <c r="B56" s="127">
        <v>7</v>
      </c>
      <c r="C56" s="129"/>
      <c r="D56" s="129"/>
      <c r="E56" s="129"/>
      <c r="F56" s="15">
        <v>1818.123</v>
      </c>
      <c r="G56" s="146" t="s">
        <v>5</v>
      </c>
      <c r="H56" s="232">
        <v>390.74599999999998</v>
      </c>
      <c r="I56" s="232" t="s">
        <v>296</v>
      </c>
      <c r="J56" s="232">
        <v>125290.753</v>
      </c>
      <c r="K56" s="146" t="s">
        <v>5</v>
      </c>
      <c r="L56" s="232">
        <v>19964.940999999999</v>
      </c>
      <c r="M56" s="232" t="s">
        <v>296</v>
      </c>
      <c r="N56" s="232">
        <v>14618.472</v>
      </c>
      <c r="O56" s="228" t="s">
        <v>5</v>
      </c>
      <c r="P56" s="232">
        <v>3316.9059999999999</v>
      </c>
      <c r="Q56" s="232" t="s">
        <v>296</v>
      </c>
      <c r="R56" s="232">
        <v>1425.85</v>
      </c>
      <c r="S56" s="146" t="s">
        <v>5</v>
      </c>
      <c r="T56" s="232">
        <v>286.20499999999998</v>
      </c>
    </row>
    <row r="57" spans="1:20" s="227" customFormat="1" ht="11.25" customHeight="1">
      <c r="A57" s="229"/>
      <c r="B57" s="127">
        <v>8</v>
      </c>
      <c r="C57" s="129"/>
      <c r="D57" s="129"/>
      <c r="E57" s="129"/>
      <c r="F57" s="15">
        <v>1980.5350000000001</v>
      </c>
      <c r="G57" s="146" t="s">
        <v>5</v>
      </c>
      <c r="H57" s="232">
        <v>465.49599999999998</v>
      </c>
      <c r="I57" s="232" t="s">
        <v>296</v>
      </c>
      <c r="J57" s="232">
        <v>121038.304</v>
      </c>
      <c r="K57" s="146" t="s">
        <v>5</v>
      </c>
      <c r="L57" s="232">
        <v>18583.812999999998</v>
      </c>
      <c r="M57" s="232" t="s">
        <v>296</v>
      </c>
      <c r="N57" s="232">
        <v>14576.446</v>
      </c>
      <c r="O57" s="228" t="s">
        <v>5</v>
      </c>
      <c r="P57" s="232">
        <v>3528.3629999999998</v>
      </c>
      <c r="Q57" s="232" t="s">
        <v>296</v>
      </c>
      <c r="R57" s="232">
        <v>1360.8240000000001</v>
      </c>
      <c r="S57" s="146" t="s">
        <v>5</v>
      </c>
      <c r="T57" s="232">
        <v>277.97199999999998</v>
      </c>
    </row>
    <row r="58" spans="1:20" s="227" customFormat="1" ht="11.25" customHeight="1">
      <c r="A58" s="229"/>
      <c r="B58" s="127">
        <v>9</v>
      </c>
      <c r="C58" s="129"/>
      <c r="D58" s="129"/>
      <c r="E58" s="129"/>
      <c r="F58" s="15">
        <v>2310.636</v>
      </c>
      <c r="G58" s="146" t="s">
        <v>5</v>
      </c>
      <c r="H58" s="232">
        <v>700.178</v>
      </c>
      <c r="I58" s="232" t="s">
        <v>296</v>
      </c>
      <c r="J58" s="232">
        <v>113676.08</v>
      </c>
      <c r="K58" s="146" t="s">
        <v>5</v>
      </c>
      <c r="L58" s="232">
        <v>20224.375</v>
      </c>
      <c r="M58" s="232" t="s">
        <v>296</v>
      </c>
      <c r="N58" s="232">
        <v>19308.378000000001</v>
      </c>
      <c r="O58" s="228" t="s">
        <v>5</v>
      </c>
      <c r="P58" s="232">
        <v>9172.82</v>
      </c>
      <c r="Q58" s="232" t="s">
        <v>296</v>
      </c>
      <c r="R58" s="232">
        <v>1132.6189999999999</v>
      </c>
      <c r="S58" s="146" t="s">
        <v>5</v>
      </c>
      <c r="T58" s="232">
        <v>242.87200000000001</v>
      </c>
    </row>
    <row r="59" spans="1:20" s="227" customFormat="1" ht="11.25" customHeight="1">
      <c r="A59" s="229"/>
      <c r="B59" s="127" t="s">
        <v>179</v>
      </c>
      <c r="C59" s="127"/>
      <c r="D59" s="127"/>
      <c r="E59" s="127"/>
      <c r="F59" s="15">
        <v>7227.6769999999997</v>
      </c>
      <c r="G59" s="146" t="s">
        <v>5</v>
      </c>
      <c r="H59" s="232">
        <v>1829.5150000000001</v>
      </c>
      <c r="I59" s="232" t="s">
        <v>296</v>
      </c>
      <c r="J59" s="232">
        <v>263418.10100000002</v>
      </c>
      <c r="K59" s="146" t="s">
        <v>5</v>
      </c>
      <c r="L59" s="232">
        <v>40196.129999999997</v>
      </c>
      <c r="M59" s="232" t="s">
        <v>296</v>
      </c>
      <c r="N59" s="232">
        <v>44029.428</v>
      </c>
      <c r="O59" s="228" t="s">
        <v>5</v>
      </c>
      <c r="P59" s="232">
        <v>10043.210999999999</v>
      </c>
      <c r="Q59" s="232" t="s">
        <v>296</v>
      </c>
      <c r="R59" s="232">
        <v>2135.444</v>
      </c>
      <c r="S59" s="146" t="s">
        <v>5</v>
      </c>
      <c r="T59" s="232">
        <v>448.27199999999999</v>
      </c>
    </row>
    <row r="60" spans="1:20" s="238" customFormat="1" ht="5.25" customHeight="1">
      <c r="A60" s="202"/>
      <c r="B60" s="16"/>
      <c r="C60" s="16"/>
      <c r="D60" s="16"/>
      <c r="E60" s="16"/>
      <c r="F60" s="16"/>
      <c r="G60" s="309"/>
      <c r="H60" s="16"/>
      <c r="I60" s="16"/>
      <c r="J60" s="16"/>
      <c r="K60" s="309"/>
      <c r="L60" s="16"/>
      <c r="M60" s="16"/>
      <c r="N60" s="16"/>
      <c r="O60" s="310"/>
      <c r="P60" s="16"/>
      <c r="Q60" s="16"/>
      <c r="R60" s="16"/>
      <c r="S60" s="309"/>
      <c r="T60" s="16"/>
    </row>
    <row r="61" spans="1:20" s="227" customFormat="1" ht="6" customHeight="1">
      <c r="A61" s="127"/>
      <c r="B61" s="127"/>
      <c r="C61" s="127"/>
      <c r="D61" s="127"/>
      <c r="E61" s="127"/>
      <c r="F61" s="130"/>
      <c r="G61" s="146"/>
      <c r="K61" s="146"/>
      <c r="O61" s="228"/>
      <c r="S61" s="146"/>
    </row>
    <row r="62" spans="1:20" s="227" customFormat="1" ht="11.25" customHeight="1">
      <c r="A62" s="240" t="s">
        <v>180</v>
      </c>
      <c r="B62" s="240"/>
      <c r="C62" s="240"/>
      <c r="D62" s="240"/>
      <c r="E62" s="240"/>
      <c r="F62" s="239"/>
      <c r="G62" s="312"/>
      <c r="H62" s="239"/>
      <c r="I62" s="240"/>
      <c r="J62" s="241"/>
      <c r="K62" s="146"/>
      <c r="L62" s="241"/>
      <c r="M62" s="241"/>
      <c r="N62" s="241"/>
      <c r="O62" s="228"/>
      <c r="P62" s="241"/>
      <c r="Q62" s="241"/>
      <c r="R62" s="241"/>
      <c r="S62" s="146"/>
      <c r="T62" s="241"/>
    </row>
    <row r="63" spans="1:20" s="227" customFormat="1" ht="11.25" customHeight="1">
      <c r="A63" s="129" t="s">
        <v>24</v>
      </c>
      <c r="B63" s="129"/>
      <c r="C63" s="129"/>
      <c r="D63" s="129"/>
      <c r="E63" s="129"/>
      <c r="F63" s="12">
        <v>37228.909</v>
      </c>
      <c r="G63" s="146" t="s">
        <v>5</v>
      </c>
      <c r="H63" s="12">
        <v>2567.2310000000002</v>
      </c>
      <c r="I63" s="12" t="s">
        <v>296</v>
      </c>
      <c r="J63" s="12">
        <v>2425601.7179999999</v>
      </c>
      <c r="K63" s="146" t="s">
        <v>5</v>
      </c>
      <c r="L63" s="12">
        <v>94561.016000000003</v>
      </c>
      <c r="M63" s="12" t="s">
        <v>296</v>
      </c>
      <c r="N63" s="12">
        <v>328796.31800000003</v>
      </c>
      <c r="O63" s="228" t="s">
        <v>5</v>
      </c>
      <c r="P63" s="12">
        <v>20928.240000000002</v>
      </c>
      <c r="Q63" s="12" t="s">
        <v>296</v>
      </c>
      <c r="R63" s="12">
        <v>32117.695</v>
      </c>
      <c r="S63" s="146" t="s">
        <v>5</v>
      </c>
      <c r="T63" s="12">
        <v>1660.36</v>
      </c>
    </row>
    <row r="64" spans="1:20" s="227" customFormat="1" ht="11.25" customHeight="1">
      <c r="A64" s="229"/>
      <c r="B64" s="127" t="s">
        <v>183</v>
      </c>
      <c r="C64" s="127"/>
      <c r="D64" s="127"/>
      <c r="E64" s="127"/>
      <c r="F64" s="15">
        <v>5028.384</v>
      </c>
      <c r="G64" s="146" t="s">
        <v>5</v>
      </c>
      <c r="H64" s="232">
        <v>1187.5050000000001</v>
      </c>
      <c r="I64" s="232" t="s">
        <v>296</v>
      </c>
      <c r="J64" s="232">
        <v>292281.26199999999</v>
      </c>
      <c r="K64" s="146" t="s">
        <v>5</v>
      </c>
      <c r="L64" s="232">
        <v>33631.389000000003</v>
      </c>
      <c r="M64" s="232" t="s">
        <v>296</v>
      </c>
      <c r="N64" s="232">
        <v>43290.487999999998</v>
      </c>
      <c r="O64" s="228" t="s">
        <v>5</v>
      </c>
      <c r="P64" s="232">
        <v>9269.6790000000001</v>
      </c>
      <c r="Q64" s="232" t="s">
        <v>296</v>
      </c>
      <c r="R64" s="232">
        <v>3837.9250000000002</v>
      </c>
      <c r="S64" s="146" t="s">
        <v>5</v>
      </c>
      <c r="T64" s="232">
        <v>539.077</v>
      </c>
    </row>
    <row r="65" spans="1:20" s="227" customFormat="1" ht="11.25" customHeight="1">
      <c r="A65" s="229"/>
      <c r="B65" s="127" t="s">
        <v>182</v>
      </c>
      <c r="C65" s="127"/>
      <c r="D65" s="127"/>
      <c r="E65" s="127"/>
      <c r="F65" s="15">
        <v>6245.2240000000002</v>
      </c>
      <c r="G65" s="146" t="s">
        <v>5</v>
      </c>
      <c r="H65" s="232">
        <v>838.54499999999996</v>
      </c>
      <c r="I65" s="232" t="s">
        <v>296</v>
      </c>
      <c r="J65" s="232">
        <v>553199.47499999998</v>
      </c>
      <c r="K65" s="146" t="s">
        <v>5</v>
      </c>
      <c r="L65" s="232">
        <v>67317.308000000005</v>
      </c>
      <c r="M65" s="232" t="s">
        <v>296</v>
      </c>
      <c r="N65" s="232">
        <v>74952.716</v>
      </c>
      <c r="O65" s="228" t="s">
        <v>5</v>
      </c>
      <c r="P65" s="232">
        <v>10112.041999999999</v>
      </c>
      <c r="Q65" s="232" t="s">
        <v>296</v>
      </c>
      <c r="R65" s="232">
        <v>8805.1679999999997</v>
      </c>
      <c r="S65" s="146" t="s">
        <v>5</v>
      </c>
      <c r="T65" s="232">
        <v>1260.2049999999999</v>
      </c>
    </row>
    <row r="66" spans="1:20" s="227" customFormat="1" ht="11.25" customHeight="1">
      <c r="A66" s="229"/>
      <c r="B66" s="243" t="s">
        <v>181</v>
      </c>
      <c r="C66" s="243"/>
      <c r="D66" s="243"/>
      <c r="E66" s="243"/>
      <c r="F66" s="15">
        <v>13698.710999999999</v>
      </c>
      <c r="G66" s="146" t="s">
        <v>5</v>
      </c>
      <c r="H66" s="232">
        <v>1201.95</v>
      </c>
      <c r="I66" s="232" t="s">
        <v>296</v>
      </c>
      <c r="J66" s="232">
        <v>1037537.6679999999</v>
      </c>
      <c r="K66" s="146" t="s">
        <v>5</v>
      </c>
      <c r="L66" s="232">
        <v>54075.894999999997</v>
      </c>
      <c r="M66" s="232" t="s">
        <v>296</v>
      </c>
      <c r="N66" s="232">
        <v>127507.739</v>
      </c>
      <c r="O66" s="228" t="s">
        <v>5</v>
      </c>
      <c r="P66" s="232">
        <v>10499.361999999999</v>
      </c>
      <c r="Q66" s="232" t="s">
        <v>296</v>
      </c>
      <c r="R66" s="232">
        <v>14463.498</v>
      </c>
      <c r="S66" s="146" t="s">
        <v>5</v>
      </c>
      <c r="T66" s="232">
        <v>940.14599999999996</v>
      </c>
    </row>
    <row r="67" spans="1:20" s="227" customFormat="1" ht="11.25" customHeight="1">
      <c r="A67" s="229"/>
      <c r="B67" s="130" t="s">
        <v>234</v>
      </c>
      <c r="C67" s="130"/>
      <c r="D67" s="130"/>
      <c r="E67" s="130"/>
      <c r="F67" s="15">
        <v>7878.5559999999996</v>
      </c>
      <c r="G67" s="146" t="s">
        <v>5</v>
      </c>
      <c r="H67" s="232">
        <v>1667.8150000000001</v>
      </c>
      <c r="I67" s="232" t="s">
        <v>296</v>
      </c>
      <c r="J67" s="232">
        <v>389045.55</v>
      </c>
      <c r="K67" s="146" t="s">
        <v>5</v>
      </c>
      <c r="L67" s="232">
        <v>44422.366999999998</v>
      </c>
      <c r="M67" s="232" t="s">
        <v>296</v>
      </c>
      <c r="N67" s="232">
        <v>57587.764000000003</v>
      </c>
      <c r="O67" s="228" t="s">
        <v>5</v>
      </c>
      <c r="P67" s="232">
        <v>12599.115</v>
      </c>
      <c r="Q67" s="232" t="s">
        <v>296</v>
      </c>
      <c r="R67" s="232">
        <v>3829.5120000000002</v>
      </c>
      <c r="S67" s="146" t="s">
        <v>5</v>
      </c>
      <c r="T67" s="232">
        <v>549.28</v>
      </c>
    </row>
    <row r="68" spans="1:20" s="227" customFormat="1" ht="11.25" customHeight="1">
      <c r="A68" s="229"/>
      <c r="B68" s="130" t="s">
        <v>235</v>
      </c>
      <c r="C68" s="130"/>
      <c r="D68" s="130"/>
      <c r="E68" s="130"/>
      <c r="F68" s="15">
        <v>1950.0840000000001</v>
      </c>
      <c r="G68" s="146" t="s">
        <v>5</v>
      </c>
      <c r="H68" s="232">
        <v>856.93600000000004</v>
      </c>
      <c r="I68" s="232" t="s">
        <v>296</v>
      </c>
      <c r="J68" s="232">
        <v>75266.774000000005</v>
      </c>
      <c r="K68" s="146" t="s">
        <v>5</v>
      </c>
      <c r="L68" s="232">
        <v>14871.48</v>
      </c>
      <c r="M68" s="232" t="s">
        <v>296</v>
      </c>
      <c r="N68" s="232">
        <v>13030.019</v>
      </c>
      <c r="O68" s="228" t="s">
        <v>5</v>
      </c>
      <c r="P68" s="232">
        <v>5156.5209999999997</v>
      </c>
      <c r="Q68" s="232" t="s">
        <v>296</v>
      </c>
      <c r="R68" s="232">
        <v>668.58799999999997</v>
      </c>
      <c r="S68" s="146" t="s">
        <v>5</v>
      </c>
      <c r="T68" s="232">
        <v>182.858</v>
      </c>
    </row>
    <row r="69" spans="1:20" s="130" customFormat="1" ht="12.75" customHeight="1">
      <c r="A69" s="229"/>
      <c r="B69" s="130" t="s">
        <v>236</v>
      </c>
      <c r="F69" s="15">
        <v>176.15600000000001</v>
      </c>
      <c r="G69" s="146" t="s">
        <v>5</v>
      </c>
      <c r="H69" s="232">
        <v>110.014</v>
      </c>
      <c r="I69" s="232" t="s">
        <v>296</v>
      </c>
      <c r="J69" s="232">
        <v>9543.8619999999992</v>
      </c>
      <c r="K69" s="146" t="s">
        <v>5</v>
      </c>
      <c r="L69" s="232">
        <v>4739.643</v>
      </c>
      <c r="M69" s="232" t="s">
        <v>296</v>
      </c>
      <c r="N69" s="232">
        <v>1183.472</v>
      </c>
      <c r="O69" s="228" t="s">
        <v>5</v>
      </c>
      <c r="P69" s="232">
        <v>800.11500000000001</v>
      </c>
      <c r="Q69" s="232" t="s">
        <v>296</v>
      </c>
      <c r="R69" s="232">
        <v>83.111999999999995</v>
      </c>
      <c r="S69" s="146" t="s">
        <v>5</v>
      </c>
      <c r="T69" s="232">
        <v>58.017000000000003</v>
      </c>
    </row>
    <row r="70" spans="1:20" s="130" customFormat="1" ht="12.75" customHeight="1">
      <c r="A70" s="229"/>
      <c r="B70" s="127" t="s">
        <v>184</v>
      </c>
      <c r="C70" s="127"/>
      <c r="D70" s="127"/>
      <c r="E70" s="127"/>
      <c r="F70" s="15">
        <v>2251.7939999999999</v>
      </c>
      <c r="G70" s="146" t="s">
        <v>5</v>
      </c>
      <c r="H70" s="232">
        <v>760.01599999999996</v>
      </c>
      <c r="I70" s="232" t="s">
        <v>296</v>
      </c>
      <c r="J70" s="232">
        <v>68727.126000000004</v>
      </c>
      <c r="K70" s="146" t="s">
        <v>5</v>
      </c>
      <c r="L70" s="232">
        <v>20500.547999999999</v>
      </c>
      <c r="M70" s="232" t="s">
        <v>296</v>
      </c>
      <c r="N70" s="232">
        <v>11244.12</v>
      </c>
      <c r="O70" s="228" t="s">
        <v>5</v>
      </c>
      <c r="P70" s="232">
        <v>3921.1219999999998</v>
      </c>
      <c r="Q70" s="232" t="s">
        <v>296</v>
      </c>
      <c r="R70" s="232">
        <v>429.89299999999997</v>
      </c>
      <c r="S70" s="146" t="s">
        <v>5</v>
      </c>
      <c r="T70" s="232">
        <v>125.851</v>
      </c>
    </row>
    <row r="71" spans="1:20" s="130" customFormat="1" ht="5.25" customHeight="1" thickBot="1">
      <c r="A71" s="242"/>
      <c r="B71" s="66"/>
      <c r="C71" s="67"/>
      <c r="D71" s="67"/>
      <c r="E71" s="67"/>
      <c r="F71" s="67"/>
      <c r="G71" s="156"/>
      <c r="H71" s="143"/>
      <c r="I71" s="143"/>
      <c r="J71" s="143"/>
      <c r="K71" s="156"/>
      <c r="L71" s="143"/>
      <c r="M71" s="143"/>
      <c r="N71" s="143"/>
      <c r="O71" s="156"/>
      <c r="P71" s="143"/>
      <c r="Q71" s="143"/>
      <c r="R71" s="143"/>
      <c r="S71" s="156"/>
      <c r="T71" s="143"/>
    </row>
    <row r="72" spans="1:20" ht="12.75" customHeight="1">
      <c r="A72" s="289" t="s">
        <v>328</v>
      </c>
      <c r="B72" s="130"/>
      <c r="C72" s="130"/>
      <c r="D72" s="130"/>
      <c r="E72" s="130"/>
      <c r="F72" s="130"/>
    </row>
    <row r="73" spans="1:20" ht="12.75" customHeight="1"/>
    <row r="74" spans="1:20" ht="12.75" customHeight="1"/>
    <row r="75" spans="1:20" ht="12.75" customHeight="1"/>
    <row r="76" spans="1:20" ht="12.75" customHeight="1"/>
    <row r="77" spans="1:20" ht="12.75" customHeight="1"/>
    <row r="78" spans="1:20" ht="12.75" customHeight="1"/>
  </sheetData>
  <sheetProtection formatCells="0" formatColumns="0" formatRows="0"/>
  <mergeCells count="8">
    <mergeCell ref="R6:T6"/>
    <mergeCell ref="R7:T7"/>
    <mergeCell ref="F6:H6"/>
    <mergeCell ref="F7:H7"/>
    <mergeCell ref="J6:L6"/>
    <mergeCell ref="J7:L7"/>
    <mergeCell ref="N6:P6"/>
    <mergeCell ref="N7:P7"/>
  </mergeCells>
  <phoneticPr fontId="13"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AF78"/>
  <sheetViews>
    <sheetView topLeftCell="A22" zoomScaleNormal="100" workbookViewId="0">
      <selection activeCell="A5" sqref="A5"/>
    </sheetView>
  </sheetViews>
  <sheetFormatPr defaultRowHeight="12.75"/>
  <cols>
    <col min="1" max="1" width="2.85546875" style="35" customWidth="1"/>
    <col min="2" max="4" width="2.85546875" style="35" hidden="1" customWidth="1"/>
    <col min="5" max="5" width="17.7109375" style="35" customWidth="1"/>
    <col min="6" max="6" width="8.140625" style="35" customWidth="1"/>
    <col min="7" max="7" width="1.85546875" style="43" customWidth="1"/>
    <col min="8" max="8" width="6.5703125" style="35" customWidth="1"/>
    <col min="9" max="9" width="1.140625" style="35" customWidth="1"/>
    <col min="10" max="10" width="8.140625" style="35" customWidth="1"/>
    <col min="11" max="11" width="1.85546875" style="43" bestFit="1" customWidth="1"/>
    <col min="12" max="12" width="5.85546875" style="35" customWidth="1"/>
    <col min="13" max="13" width="1.140625" style="35" customWidth="1"/>
    <col min="14" max="14" width="8.140625" style="35" customWidth="1"/>
    <col min="15" max="15" width="1.85546875" style="43" bestFit="1" customWidth="1"/>
    <col min="16" max="16" width="6.85546875" style="35" bestFit="1" customWidth="1"/>
    <col min="17" max="17" width="1.140625" style="35" customWidth="1"/>
    <col min="18" max="18" width="7" style="35" customWidth="1"/>
    <col min="19" max="19" width="1.85546875" style="43" bestFit="1" customWidth="1"/>
    <col min="20" max="20" width="5.42578125" style="35" customWidth="1"/>
    <col min="21" max="16384" width="9.140625" style="35"/>
  </cols>
  <sheetData>
    <row r="1" spans="1:32" ht="6.75" customHeight="1"/>
    <row r="2" spans="1:32" ht="15">
      <c r="A2" s="269" t="s">
        <v>331</v>
      </c>
      <c r="B2" s="269"/>
      <c r="C2" s="269"/>
      <c r="D2" s="269"/>
      <c r="E2" s="219"/>
    </row>
    <row r="3" spans="1:32" ht="15">
      <c r="A3" s="199" t="s">
        <v>297</v>
      </c>
      <c r="B3" s="199"/>
      <c r="C3" s="199"/>
      <c r="D3" s="199"/>
      <c r="E3" s="221"/>
      <c r="F3" s="34"/>
      <c r="G3" s="170"/>
      <c r="H3" s="34"/>
      <c r="I3" s="34"/>
      <c r="J3" s="34"/>
      <c r="K3" s="170"/>
      <c r="L3" s="34"/>
      <c r="M3" s="34"/>
      <c r="N3" s="34"/>
      <c r="O3" s="170"/>
      <c r="P3" s="34"/>
      <c r="Q3" s="34"/>
      <c r="R3" s="34"/>
      <c r="S3" s="170"/>
      <c r="T3" s="34"/>
      <c r="U3" s="34"/>
      <c r="V3" s="34"/>
      <c r="W3" s="34"/>
      <c r="X3" s="34"/>
      <c r="Y3" s="34"/>
      <c r="Z3" s="34"/>
      <c r="AA3" s="34"/>
      <c r="AB3" s="34"/>
      <c r="AC3" s="34"/>
      <c r="AD3" s="34"/>
      <c r="AE3" s="34"/>
      <c r="AF3" s="34"/>
    </row>
    <row r="4" spans="1:32" ht="15">
      <c r="A4" s="198" t="s">
        <v>332</v>
      </c>
      <c r="B4" s="270"/>
      <c r="C4" s="270"/>
      <c r="D4" s="270"/>
      <c r="E4" s="221"/>
      <c r="F4" s="34"/>
      <c r="G4" s="170"/>
      <c r="H4" s="34"/>
      <c r="I4" s="34"/>
      <c r="J4" s="34"/>
      <c r="K4" s="170"/>
      <c r="L4" s="34"/>
      <c r="M4" s="34"/>
      <c r="N4" s="34"/>
      <c r="O4" s="170"/>
      <c r="P4" s="34"/>
      <c r="Q4" s="34"/>
      <c r="R4" s="34"/>
      <c r="S4" s="170"/>
      <c r="T4" s="34"/>
      <c r="U4" s="34"/>
      <c r="W4" s="34"/>
      <c r="X4" s="34"/>
      <c r="Y4" s="34"/>
      <c r="Z4" s="34"/>
      <c r="AA4" s="34"/>
      <c r="AB4" s="34"/>
      <c r="AC4" s="34"/>
      <c r="AD4" s="34"/>
      <c r="AE4" s="34"/>
      <c r="AF4" s="34"/>
    </row>
    <row r="5" spans="1:32" ht="15.75" thickBot="1">
      <c r="A5" s="198" t="s">
        <v>298</v>
      </c>
      <c r="B5" s="221"/>
      <c r="C5" s="221"/>
      <c r="D5" s="221"/>
      <c r="E5" s="221"/>
      <c r="F5" s="34"/>
      <c r="G5" s="170"/>
      <c r="H5" s="34"/>
      <c r="I5" s="67"/>
      <c r="J5" s="34"/>
      <c r="K5" s="170"/>
      <c r="L5" s="34"/>
      <c r="M5" s="34"/>
      <c r="N5" s="34"/>
      <c r="O5" s="170"/>
      <c r="P5" s="34"/>
      <c r="Q5" s="67"/>
      <c r="R5" s="34"/>
      <c r="S5" s="170"/>
      <c r="T5" s="34"/>
      <c r="U5" s="34"/>
      <c r="W5" s="34"/>
      <c r="X5" s="34"/>
      <c r="Y5" s="34"/>
      <c r="Z5" s="34"/>
      <c r="AA5" s="34"/>
      <c r="AB5" s="34"/>
      <c r="AC5" s="34"/>
      <c r="AD5" s="34"/>
      <c r="AE5" s="34"/>
      <c r="AF5" s="34"/>
    </row>
    <row r="6" spans="1:32" s="130" customFormat="1" ht="11.25" customHeight="1">
      <c r="A6" s="271"/>
      <c r="B6" s="271"/>
      <c r="C6" s="271"/>
      <c r="D6" s="271"/>
      <c r="E6" s="271"/>
      <c r="F6" s="334" t="s">
        <v>22</v>
      </c>
      <c r="G6" s="334"/>
      <c r="H6" s="334"/>
      <c r="I6" s="213"/>
      <c r="J6" s="334" t="s">
        <v>129</v>
      </c>
      <c r="K6" s="334"/>
      <c r="L6" s="334"/>
      <c r="M6" s="334" t="s">
        <v>20</v>
      </c>
      <c r="N6" s="334"/>
      <c r="O6" s="334"/>
      <c r="P6" s="334"/>
      <c r="Q6" s="334" t="s">
        <v>164</v>
      </c>
      <c r="R6" s="334"/>
      <c r="S6" s="334"/>
      <c r="T6" s="334"/>
      <c r="V6" s="198"/>
    </row>
    <row r="7" spans="1:32" s="130" customFormat="1" ht="11.25" customHeight="1">
      <c r="A7" s="272"/>
      <c r="B7" s="272"/>
      <c r="C7" s="272"/>
      <c r="D7" s="272"/>
      <c r="E7" s="272"/>
      <c r="F7" s="335" t="s">
        <v>202</v>
      </c>
      <c r="G7" s="335"/>
      <c r="H7" s="335"/>
      <c r="I7" s="213"/>
      <c r="J7" s="335" t="s">
        <v>226</v>
      </c>
      <c r="K7" s="335"/>
      <c r="L7" s="335"/>
      <c r="M7" s="213"/>
      <c r="N7" s="335" t="s">
        <v>227</v>
      </c>
      <c r="O7" s="335"/>
      <c r="P7" s="335"/>
      <c r="Q7" s="213"/>
      <c r="R7" s="335" t="s">
        <v>21</v>
      </c>
      <c r="S7" s="335"/>
      <c r="T7" s="335"/>
      <c r="V7" s="247"/>
    </row>
    <row r="8" spans="1:32" s="130" customFormat="1" ht="12" customHeight="1" thickBot="1">
      <c r="A8" s="273"/>
      <c r="B8" s="273"/>
      <c r="C8" s="273"/>
      <c r="D8" s="273"/>
      <c r="E8" s="273"/>
      <c r="F8" s="3" t="s">
        <v>24</v>
      </c>
      <c r="G8" s="225" t="s">
        <v>137</v>
      </c>
      <c r="H8" s="225"/>
      <c r="I8" s="225"/>
      <c r="J8" s="3" t="s">
        <v>24</v>
      </c>
      <c r="K8" s="225" t="s">
        <v>137</v>
      </c>
      <c r="L8" s="225"/>
      <c r="M8" s="225"/>
      <c r="N8" s="3" t="s">
        <v>24</v>
      </c>
      <c r="O8" s="225" t="s">
        <v>137</v>
      </c>
      <c r="P8" s="225"/>
      <c r="Q8" s="143"/>
      <c r="R8" s="3" t="s">
        <v>24</v>
      </c>
      <c r="S8" s="225" t="s">
        <v>137</v>
      </c>
      <c r="T8" s="225"/>
    </row>
    <row r="9" spans="1:32" s="130" customFormat="1" ht="12" hidden="1" customHeight="1">
      <c r="A9" s="272"/>
      <c r="B9" s="272"/>
      <c r="C9" s="272"/>
      <c r="D9" s="272"/>
      <c r="E9" s="272"/>
      <c r="F9" s="212"/>
      <c r="G9" s="275"/>
      <c r="H9" s="275"/>
      <c r="I9" s="275"/>
      <c r="J9" s="212"/>
      <c r="K9" s="275"/>
      <c r="L9" s="275"/>
      <c r="M9" s="275"/>
      <c r="N9" s="212"/>
      <c r="O9" s="275"/>
      <c r="P9" s="275"/>
      <c r="Q9" s="247"/>
      <c r="R9" s="212"/>
      <c r="S9" s="275"/>
      <c r="T9" s="275"/>
    </row>
    <row r="10" spans="1:32" s="130" customFormat="1" ht="5.25" customHeight="1">
      <c r="A10" s="145"/>
      <c r="B10" s="145"/>
      <c r="C10" s="145"/>
      <c r="D10" s="145"/>
      <c r="E10" s="145"/>
      <c r="F10" s="128"/>
      <c r="G10" s="128"/>
      <c r="H10" s="128"/>
      <c r="I10" s="128"/>
      <c r="J10" s="128"/>
      <c r="K10" s="128"/>
      <c r="L10" s="128"/>
      <c r="M10" s="128"/>
      <c r="N10" s="128"/>
      <c r="O10" s="128"/>
      <c r="P10" s="128"/>
      <c r="Q10" s="128"/>
      <c r="R10" s="128"/>
      <c r="S10" s="128"/>
      <c r="T10" s="128"/>
    </row>
    <row r="11" spans="1:32" s="130" customFormat="1" ht="11.25" customHeight="1">
      <c r="A11" s="129" t="s">
        <v>24</v>
      </c>
      <c r="B11" s="129"/>
      <c r="C11" s="129"/>
      <c r="D11" s="129"/>
      <c r="E11" s="129"/>
      <c r="F11" s="12">
        <v>37228.909</v>
      </c>
      <c r="G11" s="146" t="s">
        <v>5</v>
      </c>
      <c r="H11" s="12">
        <v>2567.2310000000002</v>
      </c>
      <c r="I11" s="12" t="s">
        <v>296</v>
      </c>
      <c r="J11" s="12">
        <v>2425601.7179999999</v>
      </c>
      <c r="K11" s="146" t="s">
        <v>5</v>
      </c>
      <c r="L11" s="12">
        <v>94561.016000000003</v>
      </c>
      <c r="M11" s="12" t="s">
        <v>296</v>
      </c>
      <c r="N11" s="12">
        <v>328796.31800000003</v>
      </c>
      <c r="O11" s="146" t="s">
        <v>5</v>
      </c>
      <c r="P11" s="12">
        <v>20928.240000000002</v>
      </c>
      <c r="Q11" s="12" t="s">
        <v>296</v>
      </c>
      <c r="R11" s="12">
        <v>32117.695</v>
      </c>
      <c r="S11" s="146" t="s">
        <v>5</v>
      </c>
      <c r="T11" s="12">
        <v>1660.36</v>
      </c>
    </row>
    <row r="12" spans="1:32" s="130" customFormat="1" ht="5.25" customHeight="1">
      <c r="A12" s="145"/>
      <c r="B12" s="145"/>
      <c r="C12" s="145"/>
      <c r="D12" s="145"/>
      <c r="E12" s="145"/>
      <c r="F12" s="128"/>
      <c r="G12" s="226"/>
      <c r="H12" s="128"/>
      <c r="I12" s="128"/>
      <c r="J12" s="128"/>
      <c r="K12" s="226"/>
      <c r="L12" s="128"/>
      <c r="M12" s="128"/>
      <c r="N12" s="128"/>
      <c r="O12" s="226"/>
      <c r="P12" s="128"/>
      <c r="Q12" s="128"/>
      <c r="R12" s="128"/>
      <c r="S12" s="226"/>
      <c r="T12" s="128"/>
    </row>
    <row r="13" spans="1:32" s="130" customFormat="1" ht="11.25" customHeight="1">
      <c r="A13" s="240" t="s">
        <v>139</v>
      </c>
      <c r="B13" s="240"/>
      <c r="C13" s="240"/>
      <c r="D13" s="240"/>
      <c r="E13" s="240"/>
      <c r="F13" s="240"/>
      <c r="G13" s="226"/>
      <c r="H13" s="128"/>
      <c r="I13" s="128"/>
      <c r="J13" s="128"/>
      <c r="K13" s="226"/>
      <c r="L13" s="128"/>
      <c r="M13" s="128"/>
      <c r="N13" s="128"/>
      <c r="O13" s="226"/>
      <c r="P13" s="128"/>
      <c r="Q13" s="128"/>
      <c r="R13" s="128"/>
      <c r="S13" s="226"/>
      <c r="T13" s="128"/>
    </row>
    <row r="14" spans="1:32" s="130" customFormat="1" ht="11.25" customHeight="1">
      <c r="A14" s="129" t="s">
        <v>24</v>
      </c>
      <c r="B14" s="129"/>
      <c r="C14" s="129"/>
      <c r="D14" s="129"/>
      <c r="E14" s="129"/>
      <c r="F14" s="12">
        <v>21580.975999999999</v>
      </c>
      <c r="G14" s="146" t="s">
        <v>5</v>
      </c>
      <c r="H14" s="12">
        <v>2383.0639999999999</v>
      </c>
      <c r="I14" s="12" t="s">
        <v>296</v>
      </c>
      <c r="J14" s="12">
        <v>782485.81299999997</v>
      </c>
      <c r="K14" s="146" t="s">
        <v>5</v>
      </c>
      <c r="L14" s="12">
        <v>54765.504999999997</v>
      </c>
      <c r="M14" s="12" t="s">
        <v>296</v>
      </c>
      <c r="N14" s="12">
        <v>93197.645999999993</v>
      </c>
      <c r="O14" s="146" t="s">
        <v>5</v>
      </c>
      <c r="P14" s="12">
        <v>13100.424999999999</v>
      </c>
      <c r="Q14" s="12" t="s">
        <v>296</v>
      </c>
      <c r="R14" s="12">
        <v>3361.3510000000001</v>
      </c>
      <c r="S14" s="146" t="s">
        <v>5</v>
      </c>
      <c r="T14" s="12">
        <v>441.07100000000003</v>
      </c>
    </row>
    <row r="15" spans="1:32" s="130" customFormat="1" ht="10.5" customHeight="1">
      <c r="E15" s="127" t="s">
        <v>185</v>
      </c>
      <c r="F15" s="15"/>
      <c r="G15" s="146"/>
      <c r="H15" s="15"/>
      <c r="I15" s="15"/>
      <c r="J15" s="15"/>
      <c r="K15" s="146"/>
      <c r="L15" s="15"/>
      <c r="M15" s="15"/>
      <c r="N15" s="15"/>
      <c r="O15" s="146"/>
      <c r="P15" s="15"/>
      <c r="Q15" s="15"/>
      <c r="R15" s="15"/>
      <c r="S15" s="146"/>
      <c r="T15" s="15"/>
    </row>
    <row r="16" spans="1:32" s="130" customFormat="1" ht="10.5" customHeight="1">
      <c r="E16" s="127" t="s">
        <v>186</v>
      </c>
      <c r="F16" s="15">
        <v>7357.6210000000001</v>
      </c>
      <c r="G16" s="146" t="s">
        <v>5</v>
      </c>
      <c r="H16" s="15">
        <v>1728.682</v>
      </c>
      <c r="I16" s="15" t="s">
        <v>296</v>
      </c>
      <c r="J16" s="15">
        <v>346566.27399999998</v>
      </c>
      <c r="K16" s="146" t="s">
        <v>5</v>
      </c>
      <c r="L16" s="15">
        <v>36523.81</v>
      </c>
      <c r="M16" s="15" t="s">
        <v>296</v>
      </c>
      <c r="N16" s="15">
        <v>17222.126</v>
      </c>
      <c r="O16" s="146" t="s">
        <v>5</v>
      </c>
      <c r="P16" s="15">
        <v>6963.8829999999998</v>
      </c>
      <c r="Q16" s="15" t="s">
        <v>296</v>
      </c>
      <c r="R16" s="15">
        <v>960.36400000000003</v>
      </c>
      <c r="S16" s="146" t="s">
        <v>5</v>
      </c>
      <c r="T16" s="15">
        <v>183.11199999999999</v>
      </c>
    </row>
    <row r="17" spans="1:20" s="130" customFormat="1" ht="10.5" customHeight="1">
      <c r="E17" s="127" t="s">
        <v>187</v>
      </c>
      <c r="F17" s="15">
        <v>10530.148999999999</v>
      </c>
      <c r="G17" s="146" t="s">
        <v>5</v>
      </c>
      <c r="H17" s="15">
        <v>1275.1099999999999</v>
      </c>
      <c r="I17" s="15" t="s">
        <v>296</v>
      </c>
      <c r="J17" s="15">
        <v>378914.90700000001</v>
      </c>
      <c r="K17" s="146" t="s">
        <v>5</v>
      </c>
      <c r="L17" s="15">
        <v>43168.978000000003</v>
      </c>
      <c r="M17" s="15" t="s">
        <v>296</v>
      </c>
      <c r="N17" s="15">
        <v>51390.300999999999</v>
      </c>
      <c r="O17" s="146" t="s">
        <v>5</v>
      </c>
      <c r="P17" s="15">
        <v>8137.165</v>
      </c>
      <c r="Q17" s="15" t="s">
        <v>296</v>
      </c>
      <c r="R17" s="15">
        <v>2029.441</v>
      </c>
      <c r="S17" s="146" t="s">
        <v>5</v>
      </c>
      <c r="T17" s="15">
        <v>398.267</v>
      </c>
    </row>
    <row r="18" spans="1:20" s="130" customFormat="1" ht="10.5" customHeight="1">
      <c r="E18" s="127" t="s">
        <v>188</v>
      </c>
      <c r="F18" s="15">
        <v>3693.2060000000001</v>
      </c>
      <c r="G18" s="146" t="s">
        <v>5</v>
      </c>
      <c r="H18" s="15">
        <v>1222.364</v>
      </c>
      <c r="I18" s="15" t="s">
        <v>296</v>
      </c>
      <c r="J18" s="15">
        <v>57004.631999999998</v>
      </c>
      <c r="K18" s="146" t="s">
        <v>5</v>
      </c>
      <c r="L18" s="15">
        <v>13904.107</v>
      </c>
      <c r="M18" s="15" t="s">
        <v>296</v>
      </c>
      <c r="N18" s="15">
        <v>24585.219000000001</v>
      </c>
      <c r="O18" s="146" t="s">
        <v>5</v>
      </c>
      <c r="P18" s="15">
        <v>8245.2630000000008</v>
      </c>
      <c r="Q18" s="15" t="s">
        <v>296</v>
      </c>
      <c r="R18" s="15">
        <v>371.54599999999999</v>
      </c>
      <c r="S18" s="146" t="s">
        <v>5</v>
      </c>
      <c r="T18" s="15">
        <v>105.01</v>
      </c>
    </row>
    <row r="19" spans="1:20" s="130" customFormat="1" ht="10.5" customHeight="1">
      <c r="E19" s="127" t="s">
        <v>189</v>
      </c>
      <c r="F19" s="15" t="s">
        <v>295</v>
      </c>
      <c r="G19" s="146" t="s">
        <v>5</v>
      </c>
      <c r="H19" s="15" t="s">
        <v>295</v>
      </c>
      <c r="I19" s="15" t="s">
        <v>296</v>
      </c>
      <c r="J19" s="15" t="s">
        <v>295</v>
      </c>
      <c r="K19" s="146" t="s">
        <v>5</v>
      </c>
      <c r="L19" s="15" t="s">
        <v>295</v>
      </c>
      <c r="M19" s="15" t="s">
        <v>296</v>
      </c>
      <c r="N19" s="15" t="s">
        <v>295</v>
      </c>
      <c r="O19" s="146" t="s">
        <v>5</v>
      </c>
      <c r="P19" s="15" t="s">
        <v>295</v>
      </c>
      <c r="Q19" s="15" t="s">
        <v>296</v>
      </c>
      <c r="R19" s="15" t="s">
        <v>295</v>
      </c>
      <c r="S19" s="146" t="s">
        <v>5</v>
      </c>
      <c r="T19" s="15" t="s">
        <v>295</v>
      </c>
    </row>
    <row r="20" spans="1:20" s="130" customFormat="1" ht="5.25" customHeight="1">
      <c r="A20" s="16"/>
      <c r="B20" s="16"/>
      <c r="C20" s="16"/>
      <c r="D20" s="16"/>
      <c r="E20" s="16"/>
      <c r="F20" s="16"/>
      <c r="G20" s="309"/>
      <c r="H20" s="16"/>
      <c r="I20" s="16"/>
      <c r="J20" s="16"/>
      <c r="K20" s="309"/>
      <c r="L20" s="16"/>
      <c r="M20" s="16"/>
      <c r="N20" s="16"/>
      <c r="O20" s="309"/>
      <c r="P20" s="16"/>
      <c r="Q20" s="16"/>
      <c r="R20" s="16"/>
      <c r="S20" s="309"/>
      <c r="T20" s="16"/>
    </row>
    <row r="21" spans="1:20" s="130" customFormat="1" ht="5.25" customHeight="1">
      <c r="A21" s="126"/>
      <c r="B21" s="126"/>
      <c r="C21" s="126"/>
      <c r="D21" s="126"/>
      <c r="E21" s="126"/>
      <c r="F21" s="8"/>
      <c r="G21" s="235"/>
      <c r="H21" s="247"/>
      <c r="I21" s="247"/>
      <c r="J21" s="247"/>
      <c r="K21" s="235"/>
      <c r="L21" s="247"/>
      <c r="M21" s="247"/>
      <c r="N21" s="247"/>
      <c r="O21" s="235"/>
      <c r="P21" s="247"/>
      <c r="Q21" s="247"/>
      <c r="R21" s="247"/>
      <c r="S21" s="235"/>
      <c r="T21" s="247"/>
    </row>
    <row r="22" spans="1:20" s="130" customFormat="1" ht="11.25" customHeight="1">
      <c r="A22" s="240" t="s">
        <v>140</v>
      </c>
      <c r="B22" s="240"/>
      <c r="C22" s="240"/>
      <c r="D22" s="240"/>
      <c r="E22" s="240"/>
      <c r="F22" s="240"/>
      <c r="G22" s="146"/>
      <c r="H22" s="128"/>
      <c r="I22" s="128"/>
      <c r="J22" s="128"/>
      <c r="K22" s="146"/>
      <c r="L22" s="128"/>
      <c r="M22" s="128"/>
      <c r="N22" s="128"/>
      <c r="O22" s="146"/>
      <c r="P22" s="128"/>
      <c r="Q22" s="128"/>
      <c r="R22" s="128"/>
      <c r="S22" s="146"/>
      <c r="T22" s="128"/>
    </row>
    <row r="23" spans="1:20" s="130" customFormat="1" ht="11.25" customHeight="1">
      <c r="A23" s="129" t="s">
        <v>24</v>
      </c>
      <c r="B23" s="129"/>
      <c r="C23" s="129"/>
      <c r="D23" s="129"/>
      <c r="E23" s="129"/>
      <c r="F23" s="12">
        <v>11694.957</v>
      </c>
      <c r="G23" s="146" t="s">
        <v>5</v>
      </c>
      <c r="H23" s="12">
        <v>906.63</v>
      </c>
      <c r="I23" s="12" t="s">
        <v>296</v>
      </c>
      <c r="J23" s="12">
        <v>1282316.05</v>
      </c>
      <c r="K23" s="146" t="s">
        <v>5</v>
      </c>
      <c r="L23" s="12">
        <v>61037.069000000003</v>
      </c>
      <c r="M23" s="12" t="s">
        <v>296</v>
      </c>
      <c r="N23" s="12">
        <v>187828.07699999999</v>
      </c>
      <c r="O23" s="146" t="s">
        <v>5</v>
      </c>
      <c r="P23" s="12">
        <v>14772.011</v>
      </c>
      <c r="Q23" s="12" t="s">
        <v>296</v>
      </c>
      <c r="R23" s="12">
        <v>23790.919000000002</v>
      </c>
      <c r="S23" s="146" t="s">
        <v>5</v>
      </c>
      <c r="T23" s="12">
        <v>1250.8710000000001</v>
      </c>
    </row>
    <row r="24" spans="1:20" s="130" customFormat="1" ht="10.5" customHeight="1">
      <c r="E24" s="127" t="s">
        <v>185</v>
      </c>
      <c r="F24" s="15"/>
      <c r="G24" s="146"/>
      <c r="H24" s="15"/>
      <c r="I24" s="15"/>
      <c r="J24" s="15"/>
      <c r="K24" s="146"/>
      <c r="L24" s="15"/>
      <c r="M24" s="15"/>
      <c r="N24" s="15"/>
      <c r="O24" s="146"/>
      <c r="P24" s="15"/>
      <c r="Q24" s="15"/>
      <c r="R24" s="15"/>
      <c r="S24" s="146"/>
      <c r="T24" s="15"/>
    </row>
    <row r="25" spans="1:20" s="130" customFormat="1" ht="10.5" customHeight="1">
      <c r="E25" s="127" t="s">
        <v>190</v>
      </c>
      <c r="F25" s="15" t="s">
        <v>295</v>
      </c>
      <c r="G25" s="146" t="s">
        <v>5</v>
      </c>
      <c r="H25" s="15" t="s">
        <v>295</v>
      </c>
      <c r="I25" s="15" t="s">
        <v>296</v>
      </c>
      <c r="J25" s="15" t="s">
        <v>295</v>
      </c>
      <c r="K25" s="146" t="s">
        <v>5</v>
      </c>
      <c r="L25" s="15" t="s">
        <v>295</v>
      </c>
      <c r="M25" s="15" t="s">
        <v>296</v>
      </c>
      <c r="N25" s="15" t="s">
        <v>295</v>
      </c>
      <c r="O25" s="146" t="s">
        <v>5</v>
      </c>
      <c r="P25" s="15" t="s">
        <v>295</v>
      </c>
      <c r="Q25" s="15" t="s">
        <v>296</v>
      </c>
      <c r="R25" s="15" t="s">
        <v>295</v>
      </c>
      <c r="S25" s="146" t="s">
        <v>5</v>
      </c>
      <c r="T25" s="15" t="s">
        <v>295</v>
      </c>
    </row>
    <row r="26" spans="1:20" s="130" customFormat="1" ht="10.5" customHeight="1">
      <c r="E26" s="127" t="s">
        <v>191</v>
      </c>
      <c r="F26" s="15">
        <v>93.185000000000002</v>
      </c>
      <c r="G26" s="146" t="s">
        <v>5</v>
      </c>
      <c r="H26" s="15">
        <v>67.263999999999996</v>
      </c>
      <c r="I26" s="15" t="s">
        <v>296</v>
      </c>
      <c r="J26" s="15">
        <v>10708.763999999999</v>
      </c>
      <c r="K26" s="146" t="s">
        <v>5</v>
      </c>
      <c r="L26" s="15">
        <v>5816.0379999999996</v>
      </c>
      <c r="M26" s="15" t="s">
        <v>296</v>
      </c>
      <c r="N26" s="15">
        <v>491.91699999999997</v>
      </c>
      <c r="O26" s="146" t="s">
        <v>5</v>
      </c>
      <c r="P26" s="15">
        <v>391.77800000000002</v>
      </c>
      <c r="Q26" s="15" t="s">
        <v>296</v>
      </c>
      <c r="R26" s="15">
        <v>70.710999999999999</v>
      </c>
      <c r="S26" s="146" t="s">
        <v>5</v>
      </c>
      <c r="T26" s="15">
        <v>59.945999999999998</v>
      </c>
    </row>
    <row r="27" spans="1:20" s="130" customFormat="1" ht="10.5" customHeight="1">
      <c r="E27" s="127" t="s">
        <v>192</v>
      </c>
      <c r="F27" s="15">
        <v>76.813000000000002</v>
      </c>
      <c r="G27" s="146" t="s">
        <v>5</v>
      </c>
      <c r="H27" s="15">
        <v>64.265000000000001</v>
      </c>
      <c r="I27" s="15" t="s">
        <v>296</v>
      </c>
      <c r="J27" s="15">
        <v>5599.5770000000002</v>
      </c>
      <c r="K27" s="146" t="s">
        <v>5</v>
      </c>
      <c r="L27" s="15">
        <v>3581.9380000000001</v>
      </c>
      <c r="M27" s="15" t="s">
        <v>296</v>
      </c>
      <c r="N27" s="15">
        <v>494.57799999999997</v>
      </c>
      <c r="O27" s="146" t="s">
        <v>5</v>
      </c>
      <c r="P27" s="15">
        <v>368.78399999999999</v>
      </c>
      <c r="Q27" s="15" t="s">
        <v>296</v>
      </c>
      <c r="R27" s="15">
        <v>47.411999999999999</v>
      </c>
      <c r="S27" s="146" t="s">
        <v>5</v>
      </c>
      <c r="T27" s="15">
        <v>33.348999999999997</v>
      </c>
    </row>
    <row r="28" spans="1:20" s="130" customFormat="1" ht="10.5" customHeight="1">
      <c r="E28" s="127" t="s">
        <v>193</v>
      </c>
      <c r="F28" s="15">
        <v>423.61200000000002</v>
      </c>
      <c r="G28" s="146" t="s">
        <v>5</v>
      </c>
      <c r="H28" s="15">
        <v>173.233</v>
      </c>
      <c r="I28" s="15" t="s">
        <v>296</v>
      </c>
      <c r="J28" s="15">
        <v>32513.155999999999</v>
      </c>
      <c r="K28" s="146" t="s">
        <v>5</v>
      </c>
      <c r="L28" s="15">
        <v>10172.759</v>
      </c>
      <c r="M28" s="15" t="s">
        <v>296</v>
      </c>
      <c r="N28" s="15">
        <v>4251.7910000000002</v>
      </c>
      <c r="O28" s="146" t="s">
        <v>5</v>
      </c>
      <c r="P28" s="15">
        <v>1834.4659999999999</v>
      </c>
      <c r="Q28" s="15" t="s">
        <v>296</v>
      </c>
      <c r="R28" s="15">
        <v>315.39800000000002</v>
      </c>
      <c r="S28" s="146" t="s">
        <v>5</v>
      </c>
      <c r="T28" s="15">
        <v>100.47499999999999</v>
      </c>
    </row>
    <row r="29" spans="1:20" s="130" customFormat="1" ht="10.5" customHeight="1">
      <c r="E29" s="127" t="s">
        <v>194</v>
      </c>
      <c r="F29" s="15">
        <v>1100.252</v>
      </c>
      <c r="G29" s="146" t="s">
        <v>5</v>
      </c>
      <c r="H29" s="15">
        <v>252.98400000000001</v>
      </c>
      <c r="I29" s="15" t="s">
        <v>296</v>
      </c>
      <c r="J29" s="15">
        <v>86423.737999999998</v>
      </c>
      <c r="K29" s="146" t="s">
        <v>5</v>
      </c>
      <c r="L29" s="15">
        <v>15566.93</v>
      </c>
      <c r="M29" s="15" t="s">
        <v>296</v>
      </c>
      <c r="N29" s="15">
        <v>15543.678</v>
      </c>
      <c r="O29" s="146" t="s">
        <v>5</v>
      </c>
      <c r="P29" s="15">
        <v>4027.7779999999998</v>
      </c>
      <c r="Q29" s="15" t="s">
        <v>296</v>
      </c>
      <c r="R29" s="15">
        <v>1267.2329999999999</v>
      </c>
      <c r="S29" s="146" t="s">
        <v>5</v>
      </c>
      <c r="T29" s="15">
        <v>256.971</v>
      </c>
    </row>
    <row r="30" spans="1:20" s="130" customFormat="1" ht="10.5" customHeight="1">
      <c r="E30" s="127" t="s">
        <v>195</v>
      </c>
      <c r="F30" s="15">
        <v>7564.9040000000005</v>
      </c>
      <c r="G30" s="146" t="s">
        <v>5</v>
      </c>
      <c r="H30" s="15">
        <v>703.64200000000005</v>
      </c>
      <c r="I30" s="15" t="s">
        <v>296</v>
      </c>
      <c r="J30" s="15">
        <v>937928.72499999998</v>
      </c>
      <c r="K30" s="146" t="s">
        <v>5</v>
      </c>
      <c r="L30" s="15">
        <v>51187.517999999996</v>
      </c>
      <c r="M30" s="15" t="s">
        <v>296</v>
      </c>
      <c r="N30" s="15">
        <v>130132.076</v>
      </c>
      <c r="O30" s="146" t="s">
        <v>5</v>
      </c>
      <c r="P30" s="15">
        <v>12066.859</v>
      </c>
      <c r="Q30" s="15" t="s">
        <v>296</v>
      </c>
      <c r="R30" s="15">
        <v>18556.580999999998</v>
      </c>
      <c r="S30" s="146" t="s">
        <v>5</v>
      </c>
      <c r="T30" s="15">
        <v>1123.921</v>
      </c>
    </row>
    <row r="31" spans="1:20" s="130" customFormat="1" ht="10.5" customHeight="1">
      <c r="E31" s="127" t="s">
        <v>189</v>
      </c>
      <c r="F31" s="15">
        <v>2436.1909999999998</v>
      </c>
      <c r="G31" s="146" t="s">
        <v>5</v>
      </c>
      <c r="H31" s="15">
        <v>509.93200000000002</v>
      </c>
      <c r="I31" s="15" t="s">
        <v>296</v>
      </c>
      <c r="J31" s="15">
        <v>209142.09099999999</v>
      </c>
      <c r="K31" s="146" t="s">
        <v>5</v>
      </c>
      <c r="L31" s="15">
        <v>32246.32</v>
      </c>
      <c r="M31" s="15" t="s">
        <v>296</v>
      </c>
      <c r="N31" s="15">
        <v>36914.036</v>
      </c>
      <c r="O31" s="146" t="s">
        <v>5</v>
      </c>
      <c r="P31" s="15">
        <v>7779.7929999999997</v>
      </c>
      <c r="Q31" s="15" t="s">
        <v>296</v>
      </c>
      <c r="R31" s="15">
        <v>3533.585</v>
      </c>
      <c r="S31" s="146" t="s">
        <v>5</v>
      </c>
      <c r="T31" s="15">
        <v>562.91</v>
      </c>
    </row>
    <row r="32" spans="1:20" s="238" customFormat="1" ht="6" customHeight="1">
      <c r="A32" s="16"/>
      <c r="B32" s="16"/>
      <c r="C32" s="16"/>
      <c r="D32" s="16"/>
      <c r="E32" s="16"/>
      <c r="F32" s="16"/>
      <c r="G32" s="309"/>
      <c r="H32" s="16"/>
      <c r="I32" s="16"/>
      <c r="J32" s="16"/>
      <c r="K32" s="309"/>
      <c r="L32" s="16"/>
      <c r="M32" s="16"/>
      <c r="N32" s="16"/>
      <c r="O32" s="309"/>
      <c r="P32" s="16"/>
      <c r="Q32" s="16"/>
      <c r="R32" s="16"/>
      <c r="S32" s="309"/>
      <c r="T32" s="16"/>
    </row>
    <row r="33" spans="1:20" s="130" customFormat="1" ht="5.25" customHeight="1">
      <c r="A33" s="127"/>
      <c r="B33" s="127"/>
      <c r="C33" s="127"/>
      <c r="D33" s="127"/>
      <c r="E33" s="127"/>
      <c r="G33" s="146"/>
      <c r="K33" s="146"/>
      <c r="O33" s="146"/>
      <c r="S33" s="146"/>
    </row>
    <row r="34" spans="1:20" s="130" customFormat="1" ht="11.25" customHeight="1">
      <c r="A34" s="240" t="s">
        <v>141</v>
      </c>
      <c r="B34" s="240"/>
      <c r="C34" s="240"/>
      <c r="D34" s="240"/>
      <c r="E34" s="240"/>
      <c r="F34" s="240"/>
      <c r="G34" s="276"/>
      <c r="H34" s="240"/>
      <c r="I34" s="240"/>
      <c r="J34" s="128"/>
      <c r="K34" s="146"/>
      <c r="L34" s="128"/>
      <c r="M34" s="128"/>
      <c r="N34" s="128"/>
      <c r="O34" s="146"/>
      <c r="P34" s="128"/>
      <c r="Q34" s="128"/>
      <c r="R34" s="128"/>
      <c r="S34" s="146"/>
      <c r="T34" s="128"/>
    </row>
    <row r="35" spans="1:20" s="130" customFormat="1" ht="11.25" customHeight="1">
      <c r="A35" s="129" t="s">
        <v>24</v>
      </c>
      <c r="B35" s="129"/>
      <c r="C35" s="129"/>
      <c r="D35" s="129"/>
      <c r="E35" s="129"/>
      <c r="F35" s="12">
        <v>549.09100000000001</v>
      </c>
      <c r="G35" s="146" t="s">
        <v>5</v>
      </c>
      <c r="H35" s="12">
        <v>308.584</v>
      </c>
      <c r="I35" s="12" t="s">
        <v>296</v>
      </c>
      <c r="J35" s="12">
        <v>56691.042999999998</v>
      </c>
      <c r="K35" s="146" t="s">
        <v>5</v>
      </c>
      <c r="L35" s="12">
        <v>50555.911</v>
      </c>
      <c r="M35" s="12" t="s">
        <v>296</v>
      </c>
      <c r="N35" s="12">
        <v>8831.7800000000007</v>
      </c>
      <c r="O35" s="146" t="s">
        <v>5</v>
      </c>
      <c r="P35" s="12">
        <v>5209.2709999999997</v>
      </c>
      <c r="Q35" s="12" t="s">
        <v>296</v>
      </c>
      <c r="R35" s="12">
        <v>1028.44</v>
      </c>
      <c r="S35" s="146" t="s">
        <v>5</v>
      </c>
      <c r="T35" s="12">
        <v>975.73400000000004</v>
      </c>
    </row>
    <row r="36" spans="1:20" s="130" customFormat="1" ht="10.5" customHeight="1">
      <c r="E36" s="127" t="s">
        <v>185</v>
      </c>
      <c r="F36" s="15"/>
      <c r="G36" s="146"/>
      <c r="H36" s="15"/>
      <c r="I36" s="15"/>
      <c r="J36" s="15"/>
      <c r="K36" s="146"/>
      <c r="L36" s="15"/>
      <c r="M36" s="15"/>
      <c r="N36" s="15"/>
      <c r="O36" s="146"/>
      <c r="P36" s="15"/>
      <c r="Q36" s="15"/>
      <c r="R36" s="15"/>
      <c r="S36" s="146"/>
      <c r="T36" s="15"/>
    </row>
    <row r="37" spans="1:20" s="130" customFormat="1" ht="10.5" customHeight="1">
      <c r="E37" s="127" t="s">
        <v>190</v>
      </c>
      <c r="F37" s="15" t="s">
        <v>295</v>
      </c>
      <c r="G37" s="146" t="s">
        <v>5</v>
      </c>
      <c r="H37" s="15" t="s">
        <v>295</v>
      </c>
      <c r="I37" s="15" t="s">
        <v>296</v>
      </c>
      <c r="J37" s="15" t="s">
        <v>295</v>
      </c>
      <c r="K37" s="146" t="s">
        <v>5</v>
      </c>
      <c r="L37" s="15" t="s">
        <v>295</v>
      </c>
      <c r="M37" s="15" t="s">
        <v>296</v>
      </c>
      <c r="N37" s="15" t="s">
        <v>295</v>
      </c>
      <c r="O37" s="146" t="s">
        <v>5</v>
      </c>
      <c r="P37" s="15" t="s">
        <v>295</v>
      </c>
      <c r="Q37" s="15" t="s">
        <v>296</v>
      </c>
      <c r="R37" s="15" t="s">
        <v>295</v>
      </c>
      <c r="S37" s="146" t="s">
        <v>5</v>
      </c>
      <c r="T37" s="15" t="s">
        <v>295</v>
      </c>
    </row>
    <row r="38" spans="1:20" s="130" customFormat="1" ht="10.5" customHeight="1">
      <c r="E38" s="127" t="s">
        <v>191</v>
      </c>
      <c r="F38" s="15">
        <v>1.1910000000000001</v>
      </c>
      <c r="G38" s="146" t="s">
        <v>5</v>
      </c>
      <c r="H38" s="15">
        <v>2.323</v>
      </c>
      <c r="I38" s="15" t="s">
        <v>296</v>
      </c>
      <c r="J38" s="15">
        <v>120.021</v>
      </c>
      <c r="K38" s="146" t="s">
        <v>5</v>
      </c>
      <c r="L38" s="15">
        <v>234.04900000000001</v>
      </c>
      <c r="M38" s="15" t="s">
        <v>296</v>
      </c>
      <c r="N38" s="15">
        <v>7.6779999999999999</v>
      </c>
      <c r="O38" s="146" t="s">
        <v>5</v>
      </c>
      <c r="P38" s="15">
        <v>14.973000000000001</v>
      </c>
      <c r="Q38" s="15" t="s">
        <v>296</v>
      </c>
      <c r="R38" s="15">
        <v>0.95499999999999996</v>
      </c>
      <c r="S38" s="146" t="s">
        <v>5</v>
      </c>
      <c r="T38" s="15">
        <v>1.863</v>
      </c>
    </row>
    <row r="39" spans="1:20" s="130" customFormat="1" ht="10.5" customHeight="1">
      <c r="E39" s="127" t="s">
        <v>192</v>
      </c>
      <c r="F39" s="15">
        <v>0.89600000000000002</v>
      </c>
      <c r="G39" s="146" t="s">
        <v>5</v>
      </c>
      <c r="H39" s="15">
        <v>1.7450000000000001</v>
      </c>
      <c r="I39" s="15" t="s">
        <v>296</v>
      </c>
      <c r="J39" s="15">
        <v>140.28399999999999</v>
      </c>
      <c r="K39" s="146" t="s">
        <v>5</v>
      </c>
      <c r="L39" s="15">
        <v>273.10399999999998</v>
      </c>
      <c r="M39" s="15" t="s">
        <v>296</v>
      </c>
      <c r="N39" s="15">
        <v>2.331</v>
      </c>
      <c r="O39" s="146" t="s">
        <v>5</v>
      </c>
      <c r="P39" s="15">
        <v>4.5369999999999999</v>
      </c>
      <c r="Q39" s="15" t="s">
        <v>296</v>
      </c>
      <c r="R39" s="15">
        <v>0.66900000000000004</v>
      </c>
      <c r="S39" s="146" t="s">
        <v>5</v>
      </c>
      <c r="T39" s="15">
        <v>1.302</v>
      </c>
    </row>
    <row r="40" spans="1:20" s="130" customFormat="1" ht="10.5" customHeight="1">
      <c r="E40" s="127" t="s">
        <v>193</v>
      </c>
      <c r="F40" s="15">
        <v>114.413</v>
      </c>
      <c r="G40" s="146" t="s">
        <v>5</v>
      </c>
      <c r="H40" s="15">
        <v>107.086</v>
      </c>
      <c r="I40" s="15" t="s">
        <v>296</v>
      </c>
      <c r="J40" s="15">
        <v>4442.0140000000001</v>
      </c>
      <c r="K40" s="146" t="s">
        <v>5</v>
      </c>
      <c r="L40" s="15">
        <v>3249.4679999999998</v>
      </c>
      <c r="M40" s="15" t="s">
        <v>296</v>
      </c>
      <c r="N40" s="15">
        <v>1813.951</v>
      </c>
      <c r="O40" s="146" t="s">
        <v>5</v>
      </c>
      <c r="P40" s="15">
        <v>2013.7550000000001</v>
      </c>
      <c r="Q40" s="15" t="s">
        <v>296</v>
      </c>
      <c r="R40" s="15">
        <v>61.597000000000001</v>
      </c>
      <c r="S40" s="146" t="s">
        <v>5</v>
      </c>
      <c r="T40" s="15">
        <v>62.26</v>
      </c>
    </row>
    <row r="41" spans="1:20" s="130" customFormat="1" ht="10.5" customHeight="1">
      <c r="E41" s="127" t="s">
        <v>194</v>
      </c>
      <c r="F41" s="15">
        <v>249.607</v>
      </c>
      <c r="G41" s="146" t="s">
        <v>5</v>
      </c>
      <c r="H41" s="15">
        <v>187.37899999999999</v>
      </c>
      <c r="I41" s="15" t="s">
        <v>296</v>
      </c>
      <c r="J41" s="15">
        <v>34778.338000000003</v>
      </c>
      <c r="K41" s="146" t="s">
        <v>5</v>
      </c>
      <c r="L41" s="15">
        <v>50048.74</v>
      </c>
      <c r="M41" s="15" t="s">
        <v>296</v>
      </c>
      <c r="N41" s="15">
        <v>4147.26</v>
      </c>
      <c r="O41" s="146" t="s">
        <v>5</v>
      </c>
      <c r="P41" s="15">
        <v>3369.9989999999998</v>
      </c>
      <c r="Q41" s="15" t="s">
        <v>296</v>
      </c>
      <c r="R41" s="15">
        <v>661.12199999999996</v>
      </c>
      <c r="S41" s="146" t="s">
        <v>5</v>
      </c>
      <c r="T41" s="15">
        <v>966.36300000000006</v>
      </c>
    </row>
    <row r="42" spans="1:20" s="130" customFormat="1" ht="10.5" customHeight="1">
      <c r="E42" s="127" t="s">
        <v>195</v>
      </c>
      <c r="F42" s="15">
        <v>24.539000000000001</v>
      </c>
      <c r="G42" s="146" t="s">
        <v>5</v>
      </c>
      <c r="H42" s="15">
        <v>16.053999999999998</v>
      </c>
      <c r="I42" s="15" t="s">
        <v>296</v>
      </c>
      <c r="J42" s="15">
        <v>5365.1660000000002</v>
      </c>
      <c r="K42" s="146" t="s">
        <v>5</v>
      </c>
      <c r="L42" s="15">
        <v>3184.3870000000002</v>
      </c>
      <c r="M42" s="15" t="s">
        <v>296</v>
      </c>
      <c r="N42" s="15">
        <v>386.43400000000003</v>
      </c>
      <c r="O42" s="146" t="s">
        <v>5</v>
      </c>
      <c r="P42" s="15">
        <v>247.15700000000001</v>
      </c>
      <c r="Q42" s="15" t="s">
        <v>296</v>
      </c>
      <c r="R42" s="15">
        <v>108.07</v>
      </c>
      <c r="S42" s="146" t="s">
        <v>5</v>
      </c>
      <c r="T42" s="15">
        <v>66.25</v>
      </c>
    </row>
    <row r="43" spans="1:20" s="130" customFormat="1" ht="10.5" customHeight="1">
      <c r="E43" s="127" t="s">
        <v>189</v>
      </c>
      <c r="F43" s="15">
        <v>158.44399999999999</v>
      </c>
      <c r="G43" s="146" t="s">
        <v>5</v>
      </c>
      <c r="H43" s="15">
        <v>220.30500000000001</v>
      </c>
      <c r="I43" s="15" t="s">
        <v>296</v>
      </c>
      <c r="J43" s="15">
        <v>11845.221</v>
      </c>
      <c r="K43" s="146" t="s">
        <v>5</v>
      </c>
      <c r="L43" s="15">
        <v>5537.5420000000004</v>
      </c>
      <c r="M43" s="15" t="s">
        <v>296</v>
      </c>
      <c r="N43" s="15">
        <v>2474.1260000000002</v>
      </c>
      <c r="O43" s="146" t="s">
        <v>5</v>
      </c>
      <c r="P43" s="15">
        <v>3419.8820000000001</v>
      </c>
      <c r="Q43" s="15" t="s">
        <v>296</v>
      </c>
      <c r="R43" s="15">
        <v>196.02799999999999</v>
      </c>
      <c r="S43" s="146" t="s">
        <v>5</v>
      </c>
      <c r="T43" s="15">
        <v>100.494</v>
      </c>
    </row>
    <row r="44" spans="1:20" s="238" customFormat="1" ht="5.25" customHeight="1">
      <c r="A44" s="16"/>
      <c r="B44" s="16"/>
      <c r="C44" s="16"/>
      <c r="D44" s="16"/>
      <c r="E44" s="16"/>
      <c r="F44" s="16"/>
      <c r="G44" s="309"/>
      <c r="H44" s="16"/>
      <c r="I44" s="16"/>
      <c r="J44" s="16"/>
      <c r="K44" s="309"/>
      <c r="L44" s="16"/>
      <c r="M44" s="16"/>
      <c r="N44" s="16"/>
      <c r="O44" s="309"/>
      <c r="P44" s="16"/>
      <c r="Q44" s="16"/>
      <c r="R44" s="16"/>
      <c r="S44" s="309"/>
      <c r="T44" s="16"/>
    </row>
    <row r="45" spans="1:20" s="130" customFormat="1" ht="5.25" customHeight="1">
      <c r="A45" s="127"/>
      <c r="B45" s="127"/>
      <c r="C45" s="127"/>
      <c r="D45" s="127"/>
      <c r="E45" s="127"/>
      <c r="G45" s="146"/>
      <c r="K45" s="146"/>
      <c r="O45" s="146"/>
      <c r="S45" s="146"/>
    </row>
    <row r="46" spans="1:20" s="130" customFormat="1" ht="11.25" customHeight="1">
      <c r="A46" s="240" t="s">
        <v>142</v>
      </c>
      <c r="B46" s="240"/>
      <c r="C46" s="240"/>
      <c r="D46" s="240"/>
      <c r="E46" s="240"/>
      <c r="F46" s="240"/>
      <c r="G46" s="276"/>
      <c r="H46" s="240"/>
      <c r="I46" s="240"/>
      <c r="J46" s="6"/>
      <c r="K46" s="146"/>
      <c r="L46" s="6"/>
      <c r="M46" s="6"/>
      <c r="N46" s="6"/>
      <c r="O46" s="146"/>
      <c r="P46" s="6"/>
      <c r="Q46" s="6"/>
      <c r="R46" s="6"/>
      <c r="S46" s="146"/>
      <c r="T46" s="6"/>
    </row>
    <row r="47" spans="1:20" s="130" customFormat="1" ht="11.25" customHeight="1">
      <c r="A47" s="129" t="s">
        <v>24</v>
      </c>
      <c r="B47" s="129"/>
      <c r="C47" s="129"/>
      <c r="D47" s="129"/>
      <c r="E47" s="129"/>
      <c r="F47" s="12">
        <v>103.363</v>
      </c>
      <c r="G47" s="146" t="s">
        <v>5</v>
      </c>
      <c r="H47" s="12">
        <v>44.500999999999998</v>
      </c>
      <c r="I47" s="12" t="s">
        <v>296</v>
      </c>
      <c r="J47" s="12">
        <v>5156.1850000000004</v>
      </c>
      <c r="K47" s="146" t="s">
        <v>5</v>
      </c>
      <c r="L47" s="12">
        <v>2304.9</v>
      </c>
      <c r="M47" s="12" t="s">
        <v>296</v>
      </c>
      <c r="N47" s="12" t="s">
        <v>295</v>
      </c>
      <c r="O47" s="146" t="s">
        <v>5</v>
      </c>
      <c r="P47" s="12" t="s">
        <v>295</v>
      </c>
      <c r="Q47" s="12" t="s">
        <v>296</v>
      </c>
      <c r="R47" s="12" t="s">
        <v>295</v>
      </c>
      <c r="S47" s="146" t="s">
        <v>5</v>
      </c>
      <c r="T47" s="12" t="s">
        <v>295</v>
      </c>
    </row>
    <row r="48" spans="1:20" s="130" customFormat="1" ht="10.5" customHeight="1">
      <c r="E48" s="127" t="s">
        <v>185</v>
      </c>
      <c r="F48" s="15"/>
      <c r="G48" s="146"/>
      <c r="H48" s="15"/>
      <c r="I48" s="15"/>
      <c r="J48" s="15"/>
      <c r="K48" s="146"/>
      <c r="L48" s="15"/>
      <c r="M48" s="15"/>
      <c r="N48" s="15"/>
      <c r="O48" s="146"/>
      <c r="P48" s="15"/>
      <c r="Q48" s="15"/>
      <c r="R48" s="15"/>
      <c r="S48" s="146"/>
      <c r="T48" s="15"/>
    </row>
    <row r="49" spans="1:20" s="130" customFormat="1" ht="10.5" customHeight="1">
      <c r="E49" s="127" t="s">
        <v>186</v>
      </c>
      <c r="F49" s="15">
        <v>14.366</v>
      </c>
      <c r="G49" s="146" t="s">
        <v>5</v>
      </c>
      <c r="H49" s="15">
        <v>12.845000000000001</v>
      </c>
      <c r="I49" s="15" t="s">
        <v>296</v>
      </c>
      <c r="J49" s="15">
        <v>528.79</v>
      </c>
      <c r="K49" s="146" t="s">
        <v>5</v>
      </c>
      <c r="L49" s="15">
        <v>334.57499999999999</v>
      </c>
      <c r="M49" s="15" t="s">
        <v>296</v>
      </c>
      <c r="N49" s="15" t="s">
        <v>295</v>
      </c>
      <c r="O49" s="146" t="s">
        <v>5</v>
      </c>
      <c r="P49" s="15" t="s">
        <v>295</v>
      </c>
      <c r="Q49" s="15" t="s">
        <v>296</v>
      </c>
      <c r="R49" s="15" t="s">
        <v>295</v>
      </c>
      <c r="S49" s="146" t="s">
        <v>5</v>
      </c>
      <c r="T49" s="15" t="s">
        <v>295</v>
      </c>
    </row>
    <row r="50" spans="1:20" s="130" customFormat="1" ht="10.5" customHeight="1">
      <c r="E50" s="127" t="s">
        <v>187</v>
      </c>
      <c r="F50" s="15">
        <v>65.194999999999993</v>
      </c>
      <c r="G50" s="146" t="s">
        <v>5</v>
      </c>
      <c r="H50" s="15">
        <v>31.756</v>
      </c>
      <c r="I50" s="15" t="s">
        <v>296</v>
      </c>
      <c r="J50" s="15">
        <v>4394.9189999999999</v>
      </c>
      <c r="K50" s="146" t="s">
        <v>5</v>
      </c>
      <c r="L50" s="15">
        <v>2268.9929999999999</v>
      </c>
      <c r="M50" s="15" t="s">
        <v>296</v>
      </c>
      <c r="N50" s="15" t="s">
        <v>295</v>
      </c>
      <c r="O50" s="146" t="s">
        <v>5</v>
      </c>
      <c r="P50" s="15" t="s">
        <v>295</v>
      </c>
      <c r="Q50" s="15" t="s">
        <v>296</v>
      </c>
      <c r="R50" s="15" t="s">
        <v>295</v>
      </c>
      <c r="S50" s="146" t="s">
        <v>5</v>
      </c>
      <c r="T50" s="15" t="s">
        <v>295</v>
      </c>
    </row>
    <row r="51" spans="1:20" s="130" customFormat="1" ht="10.5" customHeight="1">
      <c r="E51" s="127" t="s">
        <v>188</v>
      </c>
      <c r="F51" s="15">
        <v>23.802</v>
      </c>
      <c r="G51" s="146" t="s">
        <v>5</v>
      </c>
      <c r="H51" s="15">
        <v>28.419</v>
      </c>
      <c r="I51" s="15" t="s">
        <v>296</v>
      </c>
      <c r="J51" s="15">
        <v>232.476</v>
      </c>
      <c r="K51" s="146" t="s">
        <v>5</v>
      </c>
      <c r="L51" s="15">
        <v>238.322</v>
      </c>
      <c r="M51" s="15" t="s">
        <v>296</v>
      </c>
      <c r="N51" s="15" t="s">
        <v>295</v>
      </c>
      <c r="O51" s="146" t="s">
        <v>5</v>
      </c>
      <c r="P51" s="15" t="s">
        <v>295</v>
      </c>
      <c r="Q51" s="15" t="s">
        <v>296</v>
      </c>
      <c r="R51" s="15" t="s">
        <v>295</v>
      </c>
      <c r="S51" s="146" t="s">
        <v>5</v>
      </c>
      <c r="T51" s="15" t="s">
        <v>295</v>
      </c>
    </row>
    <row r="52" spans="1:20" s="130" customFormat="1" ht="10.5" customHeight="1">
      <c r="E52" s="127" t="s">
        <v>189</v>
      </c>
      <c r="F52" s="15" t="s">
        <v>295</v>
      </c>
      <c r="G52" s="146" t="s">
        <v>5</v>
      </c>
      <c r="H52" s="15" t="s">
        <v>295</v>
      </c>
      <c r="I52" s="15" t="s">
        <v>296</v>
      </c>
      <c r="J52" s="15" t="s">
        <v>295</v>
      </c>
      <c r="K52" s="146" t="s">
        <v>5</v>
      </c>
      <c r="L52" s="15" t="s">
        <v>295</v>
      </c>
      <c r="M52" s="15" t="s">
        <v>296</v>
      </c>
      <c r="N52" s="15" t="s">
        <v>295</v>
      </c>
      <c r="O52" s="146" t="s">
        <v>5</v>
      </c>
      <c r="P52" s="15" t="s">
        <v>295</v>
      </c>
      <c r="Q52" s="15" t="s">
        <v>296</v>
      </c>
      <c r="R52" s="15" t="s">
        <v>295</v>
      </c>
      <c r="S52" s="146" t="s">
        <v>5</v>
      </c>
      <c r="T52" s="15" t="s">
        <v>295</v>
      </c>
    </row>
    <row r="53" spans="1:20" s="238" customFormat="1" ht="6" customHeight="1">
      <c r="A53" s="16"/>
      <c r="B53" s="16"/>
      <c r="C53" s="16"/>
      <c r="D53" s="16"/>
      <c r="E53" s="16"/>
      <c r="F53" s="16"/>
      <c r="G53" s="309"/>
      <c r="H53" s="16"/>
      <c r="I53" s="16"/>
      <c r="J53" s="16"/>
      <c r="K53" s="309"/>
      <c r="L53" s="16"/>
      <c r="M53" s="16"/>
      <c r="N53" s="16"/>
      <c r="O53" s="309"/>
      <c r="P53" s="16"/>
      <c r="Q53" s="16"/>
      <c r="R53" s="16"/>
      <c r="S53" s="309"/>
      <c r="T53" s="16"/>
    </row>
    <row r="54" spans="1:20" s="130" customFormat="1" ht="5.25" customHeight="1">
      <c r="A54" s="127"/>
      <c r="B54" s="127"/>
      <c r="C54" s="127"/>
      <c r="D54" s="127"/>
      <c r="E54" s="127"/>
      <c r="G54" s="146"/>
      <c r="K54" s="146"/>
      <c r="O54" s="146"/>
      <c r="S54" s="146"/>
    </row>
    <row r="55" spans="1:20" s="130" customFormat="1" ht="12" customHeight="1">
      <c r="A55" s="240" t="s">
        <v>143</v>
      </c>
      <c r="B55" s="240"/>
      <c r="C55" s="240"/>
      <c r="D55" s="240"/>
      <c r="E55" s="240"/>
      <c r="F55" s="240"/>
      <c r="G55" s="146"/>
      <c r="H55" s="128"/>
      <c r="I55" s="128"/>
      <c r="J55" s="128"/>
      <c r="K55" s="146"/>
      <c r="L55" s="128"/>
      <c r="M55" s="128"/>
      <c r="N55" s="128"/>
      <c r="O55" s="146"/>
      <c r="P55" s="128"/>
      <c r="Q55" s="128"/>
      <c r="R55" s="128"/>
      <c r="S55" s="146"/>
      <c r="T55" s="128"/>
    </row>
    <row r="56" spans="1:20" s="130" customFormat="1" ht="12" customHeight="1">
      <c r="A56" s="129" t="s">
        <v>24</v>
      </c>
      <c r="B56" s="129"/>
      <c r="C56" s="129"/>
      <c r="D56" s="129"/>
      <c r="E56" s="129"/>
      <c r="F56" s="12">
        <v>2903.8029999999999</v>
      </c>
      <c r="G56" s="146" t="s">
        <v>5</v>
      </c>
      <c r="H56" s="12">
        <v>460.01600000000002</v>
      </c>
      <c r="I56" s="12" t="s">
        <v>296</v>
      </c>
      <c r="J56" s="12">
        <v>263294.98</v>
      </c>
      <c r="K56" s="146" t="s">
        <v>5</v>
      </c>
      <c r="L56" s="12">
        <v>27249.649000000001</v>
      </c>
      <c r="M56" s="12" t="s">
        <v>296</v>
      </c>
      <c r="N56" s="12">
        <v>34064.180999999997</v>
      </c>
      <c r="O56" s="146" t="s">
        <v>5</v>
      </c>
      <c r="P56" s="12">
        <v>6032.165</v>
      </c>
      <c r="Q56" s="12" t="s">
        <v>296</v>
      </c>
      <c r="R56" s="12">
        <v>3365.7919999999999</v>
      </c>
      <c r="S56" s="146" t="s">
        <v>5</v>
      </c>
      <c r="T56" s="12">
        <v>382.512</v>
      </c>
    </row>
    <row r="57" spans="1:20" s="130" customFormat="1" ht="10.5" customHeight="1">
      <c r="E57" s="127" t="s">
        <v>185</v>
      </c>
      <c r="F57" s="15"/>
      <c r="G57" s="146"/>
      <c r="H57" s="15"/>
      <c r="I57" s="15"/>
      <c r="J57" s="15"/>
      <c r="K57" s="146"/>
      <c r="L57" s="15"/>
      <c r="M57" s="15"/>
      <c r="N57" s="15"/>
      <c r="O57" s="146"/>
      <c r="P57" s="15"/>
      <c r="Q57" s="15"/>
      <c r="R57" s="15"/>
      <c r="S57" s="146"/>
      <c r="T57" s="15"/>
    </row>
    <row r="58" spans="1:20" s="130" customFormat="1" ht="10.5" customHeight="1">
      <c r="E58" s="127" t="s">
        <v>190</v>
      </c>
      <c r="F58" s="15">
        <v>98.278999999999996</v>
      </c>
      <c r="G58" s="146" t="s">
        <v>5</v>
      </c>
      <c r="H58" s="15">
        <v>91.537000000000006</v>
      </c>
      <c r="I58" s="15" t="s">
        <v>296</v>
      </c>
      <c r="J58" s="15">
        <v>7349.6989999999996</v>
      </c>
      <c r="K58" s="146" t="s">
        <v>5</v>
      </c>
      <c r="L58" s="15">
        <v>5117.7939999999999</v>
      </c>
      <c r="M58" s="15" t="s">
        <v>296</v>
      </c>
      <c r="N58" s="15">
        <v>344.21499999999997</v>
      </c>
      <c r="O58" s="146" t="s">
        <v>5</v>
      </c>
      <c r="P58" s="15">
        <v>398.76</v>
      </c>
      <c r="Q58" s="15" t="s">
        <v>296</v>
      </c>
      <c r="R58" s="15">
        <v>28.39</v>
      </c>
      <c r="S58" s="146" t="s">
        <v>5</v>
      </c>
      <c r="T58" s="15">
        <v>22.582999999999998</v>
      </c>
    </row>
    <row r="59" spans="1:20" s="130" customFormat="1" ht="10.5" customHeight="1">
      <c r="E59" s="127" t="s">
        <v>191</v>
      </c>
      <c r="F59" s="15">
        <v>126.53</v>
      </c>
      <c r="G59" s="146" t="s">
        <v>5</v>
      </c>
      <c r="H59" s="15">
        <v>68.373000000000005</v>
      </c>
      <c r="I59" s="15" t="s">
        <v>296</v>
      </c>
      <c r="J59" s="15">
        <v>11763.562</v>
      </c>
      <c r="K59" s="146" t="s">
        <v>5</v>
      </c>
      <c r="L59" s="15">
        <v>4837.8950000000004</v>
      </c>
      <c r="M59" s="15" t="s">
        <v>296</v>
      </c>
      <c r="N59" s="15">
        <v>849.38699999999994</v>
      </c>
      <c r="O59" s="146" t="s">
        <v>5</v>
      </c>
      <c r="P59" s="15">
        <v>696.63499999999999</v>
      </c>
      <c r="Q59" s="15" t="s">
        <v>296</v>
      </c>
      <c r="R59" s="15">
        <v>89.539000000000001</v>
      </c>
      <c r="S59" s="146" t="s">
        <v>5</v>
      </c>
      <c r="T59" s="15">
        <v>45.441000000000003</v>
      </c>
    </row>
    <row r="60" spans="1:20" s="130" customFormat="1" ht="10.5" customHeight="1">
      <c r="E60" s="127" t="s">
        <v>192</v>
      </c>
      <c r="F60" s="15">
        <v>387.74099999999999</v>
      </c>
      <c r="G60" s="146" t="s">
        <v>5</v>
      </c>
      <c r="H60" s="15">
        <v>216.94900000000001</v>
      </c>
      <c r="I60" s="15" t="s">
        <v>296</v>
      </c>
      <c r="J60" s="15">
        <v>42242.366000000002</v>
      </c>
      <c r="K60" s="146" t="s">
        <v>5</v>
      </c>
      <c r="L60" s="15">
        <v>10234.135</v>
      </c>
      <c r="M60" s="15" t="s">
        <v>296</v>
      </c>
      <c r="N60" s="15">
        <v>2716.1930000000002</v>
      </c>
      <c r="O60" s="146" t="s">
        <v>5</v>
      </c>
      <c r="P60" s="15">
        <v>1046.0940000000001</v>
      </c>
      <c r="Q60" s="15" t="s">
        <v>296</v>
      </c>
      <c r="R60" s="15">
        <v>434.12099999999998</v>
      </c>
      <c r="S60" s="146" t="s">
        <v>5</v>
      </c>
      <c r="T60" s="15">
        <v>124.434</v>
      </c>
    </row>
    <row r="61" spans="1:20" s="130" customFormat="1" ht="10.5" customHeight="1">
      <c r="E61" s="127" t="s">
        <v>193</v>
      </c>
      <c r="F61" s="15">
        <v>120.76600000000001</v>
      </c>
      <c r="G61" s="146" t="s">
        <v>5</v>
      </c>
      <c r="H61" s="15">
        <v>129.554</v>
      </c>
      <c r="I61" s="15" t="s">
        <v>296</v>
      </c>
      <c r="J61" s="15">
        <v>6118.4690000000001</v>
      </c>
      <c r="K61" s="146" t="s">
        <v>5</v>
      </c>
      <c r="L61" s="15">
        <v>4183.0730000000003</v>
      </c>
      <c r="M61" s="15" t="s">
        <v>296</v>
      </c>
      <c r="N61" s="15">
        <v>1815.971</v>
      </c>
      <c r="O61" s="146" t="s">
        <v>5</v>
      </c>
      <c r="P61" s="15">
        <v>2488.8420000000001</v>
      </c>
      <c r="Q61" s="15" t="s">
        <v>296</v>
      </c>
      <c r="R61" s="15">
        <v>65.676000000000002</v>
      </c>
      <c r="S61" s="146" t="s">
        <v>5</v>
      </c>
      <c r="T61" s="15">
        <v>42.387999999999998</v>
      </c>
    </row>
    <row r="62" spans="1:20" s="130" customFormat="1" ht="10.5" customHeight="1">
      <c r="E62" s="127" t="s">
        <v>194</v>
      </c>
      <c r="F62" s="15">
        <v>1730.7850000000001</v>
      </c>
      <c r="G62" s="146" t="s">
        <v>5</v>
      </c>
      <c r="H62" s="15">
        <v>341.7</v>
      </c>
      <c r="I62" s="15" t="s">
        <v>296</v>
      </c>
      <c r="J62" s="15">
        <v>150284.00399999999</v>
      </c>
      <c r="K62" s="146" t="s">
        <v>5</v>
      </c>
      <c r="L62" s="15">
        <v>21983.717000000001</v>
      </c>
      <c r="M62" s="15" t="s">
        <v>296</v>
      </c>
      <c r="N62" s="15">
        <v>21864.882000000001</v>
      </c>
      <c r="O62" s="146" t="s">
        <v>5</v>
      </c>
      <c r="P62" s="15">
        <v>4825.1970000000001</v>
      </c>
      <c r="Q62" s="15" t="s">
        <v>296</v>
      </c>
      <c r="R62" s="15">
        <v>1971.596</v>
      </c>
      <c r="S62" s="146" t="s">
        <v>5</v>
      </c>
      <c r="T62" s="15">
        <v>303.83100000000002</v>
      </c>
    </row>
    <row r="63" spans="1:20" s="130" customFormat="1" ht="10.5" customHeight="1">
      <c r="E63" s="127" t="s">
        <v>195</v>
      </c>
      <c r="F63" s="15">
        <v>258.67099999999999</v>
      </c>
      <c r="G63" s="146" t="s">
        <v>5</v>
      </c>
      <c r="H63" s="15">
        <v>126.075</v>
      </c>
      <c r="I63" s="15" t="s">
        <v>296</v>
      </c>
      <c r="J63" s="15">
        <v>26475.167000000001</v>
      </c>
      <c r="K63" s="146" t="s">
        <v>5</v>
      </c>
      <c r="L63" s="15">
        <v>8559.2790000000005</v>
      </c>
      <c r="M63" s="15" t="s">
        <v>296</v>
      </c>
      <c r="N63" s="15">
        <v>4221.2259999999997</v>
      </c>
      <c r="O63" s="146" t="s">
        <v>5</v>
      </c>
      <c r="P63" s="15">
        <v>2176.3449999999998</v>
      </c>
      <c r="Q63" s="15" t="s">
        <v>296</v>
      </c>
      <c r="R63" s="15">
        <v>504.43200000000002</v>
      </c>
      <c r="S63" s="146" t="s">
        <v>5</v>
      </c>
      <c r="T63" s="15">
        <v>169.55799999999999</v>
      </c>
    </row>
    <row r="64" spans="1:20" s="130" customFormat="1" ht="10.5" customHeight="1">
      <c r="E64" s="127" t="s">
        <v>189</v>
      </c>
      <c r="F64" s="15">
        <v>181.029</v>
      </c>
      <c r="G64" s="146" t="s">
        <v>5</v>
      </c>
      <c r="H64" s="15">
        <v>68.256</v>
      </c>
      <c r="I64" s="15" t="s">
        <v>296</v>
      </c>
      <c r="J64" s="15">
        <v>19061.713</v>
      </c>
      <c r="K64" s="146" t="s">
        <v>5</v>
      </c>
      <c r="L64" s="15">
        <v>6521.1019999999999</v>
      </c>
      <c r="M64" s="15" t="s">
        <v>296</v>
      </c>
      <c r="N64" s="15">
        <v>2252.306</v>
      </c>
      <c r="O64" s="146" t="s">
        <v>5</v>
      </c>
      <c r="P64" s="15">
        <v>834.38400000000001</v>
      </c>
      <c r="Q64" s="15" t="s">
        <v>296</v>
      </c>
      <c r="R64" s="15">
        <v>272.03699999999998</v>
      </c>
      <c r="S64" s="146" t="s">
        <v>5</v>
      </c>
      <c r="T64" s="15">
        <v>100.07599999999999</v>
      </c>
    </row>
    <row r="65" spans="1:20" s="238" customFormat="1" ht="5.25" customHeight="1">
      <c r="A65" s="16"/>
      <c r="B65" s="16"/>
      <c r="C65" s="16"/>
      <c r="D65" s="16"/>
      <c r="E65" s="16"/>
      <c r="F65" s="16"/>
      <c r="G65" s="309"/>
      <c r="H65" s="16"/>
      <c r="I65" s="16"/>
      <c r="J65" s="16"/>
      <c r="K65" s="309"/>
      <c r="L65" s="16"/>
      <c r="M65" s="16"/>
      <c r="N65" s="16"/>
      <c r="O65" s="309"/>
      <c r="P65" s="16"/>
      <c r="Q65" s="16"/>
      <c r="R65" s="16"/>
      <c r="S65" s="309"/>
      <c r="T65" s="16"/>
    </row>
    <row r="66" spans="1:20" s="130" customFormat="1" ht="5.25" customHeight="1">
      <c r="A66" s="127"/>
      <c r="B66" s="127"/>
      <c r="C66" s="127"/>
      <c r="D66" s="127"/>
      <c r="E66" s="127"/>
      <c r="G66" s="146"/>
      <c r="K66" s="146"/>
      <c r="O66" s="146"/>
      <c r="S66" s="146"/>
    </row>
    <row r="67" spans="1:20" s="130" customFormat="1" ht="11.25" customHeight="1">
      <c r="A67" s="240" t="s">
        <v>144</v>
      </c>
      <c r="B67" s="240"/>
      <c r="C67" s="240"/>
      <c r="D67" s="240"/>
      <c r="E67" s="240"/>
      <c r="F67" s="240"/>
      <c r="G67" s="276"/>
      <c r="H67" s="240"/>
      <c r="I67" s="240"/>
      <c r="J67" s="6"/>
      <c r="K67" s="146"/>
      <c r="L67" s="6"/>
      <c r="M67" s="6"/>
      <c r="N67" s="6"/>
      <c r="O67" s="146"/>
      <c r="P67" s="6"/>
      <c r="Q67" s="6"/>
      <c r="R67" s="6"/>
      <c r="S67" s="146"/>
      <c r="T67" s="6"/>
    </row>
    <row r="68" spans="1:20" s="130" customFormat="1" ht="11.25" customHeight="1">
      <c r="A68" s="129" t="s">
        <v>24</v>
      </c>
      <c r="B68" s="129"/>
      <c r="C68" s="129"/>
      <c r="D68" s="129"/>
      <c r="E68" s="129"/>
      <c r="F68" s="12">
        <v>396.71899999999999</v>
      </c>
      <c r="G68" s="146" t="s">
        <v>5</v>
      </c>
      <c r="H68" s="12">
        <v>179.89099999999999</v>
      </c>
      <c r="I68" s="12" t="s">
        <v>296</v>
      </c>
      <c r="J68" s="12">
        <v>35657.646999999997</v>
      </c>
      <c r="K68" s="146" t="s">
        <v>5</v>
      </c>
      <c r="L68" s="12">
        <v>11406.4</v>
      </c>
      <c r="M68" s="12" t="s">
        <v>296</v>
      </c>
      <c r="N68" s="12">
        <v>4874.634</v>
      </c>
      <c r="O68" s="146" t="s">
        <v>5</v>
      </c>
      <c r="P68" s="12">
        <v>2269.5149999999999</v>
      </c>
      <c r="Q68" s="12" t="s">
        <v>296</v>
      </c>
      <c r="R68" s="12">
        <v>571.19200000000001</v>
      </c>
      <c r="S68" s="146" t="s">
        <v>5</v>
      </c>
      <c r="T68" s="12">
        <v>229.387</v>
      </c>
    </row>
    <row r="69" spans="1:20" s="130" customFormat="1" ht="10.5" customHeight="1">
      <c r="E69" s="127" t="s">
        <v>185</v>
      </c>
      <c r="F69" s="15"/>
      <c r="G69" s="146"/>
      <c r="H69" s="15"/>
      <c r="I69" s="15"/>
      <c r="J69" s="15"/>
      <c r="K69" s="146"/>
      <c r="L69" s="15"/>
      <c r="M69" s="15"/>
      <c r="N69" s="15"/>
      <c r="O69" s="146"/>
      <c r="P69" s="15"/>
      <c r="Q69" s="15"/>
      <c r="R69" s="15"/>
      <c r="S69" s="146"/>
      <c r="T69" s="15"/>
    </row>
    <row r="70" spans="1:20" s="130" customFormat="1" ht="10.5" customHeight="1">
      <c r="E70" s="127" t="s">
        <v>190</v>
      </c>
      <c r="F70" s="15" t="s">
        <v>295</v>
      </c>
      <c r="G70" s="146" t="s">
        <v>5</v>
      </c>
      <c r="H70" s="15" t="s">
        <v>295</v>
      </c>
      <c r="I70" s="15" t="s">
        <v>296</v>
      </c>
      <c r="J70" s="15" t="s">
        <v>295</v>
      </c>
      <c r="K70" s="146" t="s">
        <v>5</v>
      </c>
      <c r="L70" s="15" t="s">
        <v>295</v>
      </c>
      <c r="M70" s="15" t="s">
        <v>296</v>
      </c>
      <c r="N70" s="15" t="s">
        <v>295</v>
      </c>
      <c r="O70" s="146" t="s">
        <v>5</v>
      </c>
      <c r="P70" s="15" t="s">
        <v>295</v>
      </c>
      <c r="Q70" s="15" t="s">
        <v>296</v>
      </c>
      <c r="R70" s="15" t="s">
        <v>295</v>
      </c>
      <c r="S70" s="146" t="s">
        <v>5</v>
      </c>
      <c r="T70" s="15" t="s">
        <v>295</v>
      </c>
    </row>
    <row r="71" spans="1:20" s="130" customFormat="1" ht="10.5" customHeight="1">
      <c r="E71" s="127" t="s">
        <v>191</v>
      </c>
      <c r="F71" s="15">
        <v>12.25</v>
      </c>
      <c r="G71" s="146" t="s">
        <v>5</v>
      </c>
      <c r="H71" s="15">
        <v>10.993</v>
      </c>
      <c r="I71" s="15" t="s">
        <v>296</v>
      </c>
      <c r="J71" s="15">
        <v>4088.4470000000001</v>
      </c>
      <c r="K71" s="146" t="s">
        <v>5</v>
      </c>
      <c r="L71" s="15">
        <v>3570.6210000000001</v>
      </c>
      <c r="M71" s="15" t="s">
        <v>296</v>
      </c>
      <c r="N71" s="15">
        <v>155.55500000000001</v>
      </c>
      <c r="O71" s="146" t="s">
        <v>5</v>
      </c>
      <c r="P71" s="15">
        <v>178.42500000000001</v>
      </c>
      <c r="Q71" s="15" t="s">
        <v>296</v>
      </c>
      <c r="R71" s="15">
        <v>56.832999999999998</v>
      </c>
      <c r="S71" s="146" t="s">
        <v>5</v>
      </c>
      <c r="T71" s="15">
        <v>82.072000000000003</v>
      </c>
    </row>
    <row r="72" spans="1:20" s="130" customFormat="1" ht="10.5" customHeight="1">
      <c r="E72" s="127" t="s">
        <v>192</v>
      </c>
      <c r="F72" s="15">
        <v>64.003</v>
      </c>
      <c r="G72" s="146" t="s">
        <v>5</v>
      </c>
      <c r="H72" s="15">
        <v>84.108999999999995</v>
      </c>
      <c r="I72" s="15" t="s">
        <v>296</v>
      </c>
      <c r="J72" s="15">
        <v>5260.5680000000002</v>
      </c>
      <c r="K72" s="146" t="s">
        <v>5</v>
      </c>
      <c r="L72" s="15">
        <v>3592.2710000000002</v>
      </c>
      <c r="M72" s="15" t="s">
        <v>296</v>
      </c>
      <c r="N72" s="15">
        <v>217.197</v>
      </c>
      <c r="O72" s="146" t="s">
        <v>5</v>
      </c>
      <c r="P72" s="15">
        <v>184.44399999999999</v>
      </c>
      <c r="Q72" s="15" t="s">
        <v>296</v>
      </c>
      <c r="R72" s="15">
        <v>46.887999999999998</v>
      </c>
      <c r="S72" s="146" t="s">
        <v>5</v>
      </c>
      <c r="T72" s="15">
        <v>38.667000000000002</v>
      </c>
    </row>
    <row r="73" spans="1:20" s="130" customFormat="1" ht="10.5" customHeight="1">
      <c r="E73" s="127" t="s">
        <v>193</v>
      </c>
      <c r="F73" s="15">
        <v>12.666</v>
      </c>
      <c r="G73" s="146" t="s">
        <v>5</v>
      </c>
      <c r="H73" s="15">
        <v>13.904999999999999</v>
      </c>
      <c r="I73" s="15" t="s">
        <v>296</v>
      </c>
      <c r="J73" s="15">
        <v>1847.1469999999999</v>
      </c>
      <c r="K73" s="146" t="s">
        <v>5</v>
      </c>
      <c r="L73" s="15">
        <v>1760.83</v>
      </c>
      <c r="M73" s="15" t="s">
        <v>296</v>
      </c>
      <c r="N73" s="15">
        <v>181.17699999999999</v>
      </c>
      <c r="O73" s="146" t="s">
        <v>5</v>
      </c>
      <c r="P73" s="15">
        <v>196.46700000000001</v>
      </c>
      <c r="Q73" s="15" t="s">
        <v>296</v>
      </c>
      <c r="R73" s="15">
        <v>36.084000000000003</v>
      </c>
      <c r="S73" s="146" t="s">
        <v>5</v>
      </c>
      <c r="T73" s="15">
        <v>46.243000000000002</v>
      </c>
    </row>
    <row r="74" spans="1:20" s="130" customFormat="1" ht="10.5" customHeight="1">
      <c r="E74" s="127" t="s">
        <v>194</v>
      </c>
      <c r="F74" s="15">
        <v>219.14500000000001</v>
      </c>
      <c r="G74" s="146" t="s">
        <v>5</v>
      </c>
      <c r="H74" s="15">
        <v>144.023</v>
      </c>
      <c r="I74" s="15" t="s">
        <v>296</v>
      </c>
      <c r="J74" s="15">
        <v>12272.436</v>
      </c>
      <c r="K74" s="146" t="s">
        <v>5</v>
      </c>
      <c r="L74" s="15">
        <v>7463.3440000000001</v>
      </c>
      <c r="M74" s="15" t="s">
        <v>296</v>
      </c>
      <c r="N74" s="15">
        <v>2985.4009999999998</v>
      </c>
      <c r="O74" s="146" t="s">
        <v>5</v>
      </c>
      <c r="P74" s="15">
        <v>2009.751</v>
      </c>
      <c r="Q74" s="15" t="s">
        <v>296</v>
      </c>
      <c r="R74" s="15">
        <v>181.589</v>
      </c>
      <c r="S74" s="146" t="s">
        <v>5</v>
      </c>
      <c r="T74" s="15">
        <v>116.759</v>
      </c>
    </row>
    <row r="75" spans="1:20" s="130" customFormat="1" ht="10.5" customHeight="1">
      <c r="E75" s="127" t="s">
        <v>195</v>
      </c>
      <c r="F75" s="15">
        <v>41.213000000000001</v>
      </c>
      <c r="G75" s="146" t="s">
        <v>5</v>
      </c>
      <c r="H75" s="15">
        <v>37.898000000000003</v>
      </c>
      <c r="I75" s="15" t="s">
        <v>296</v>
      </c>
      <c r="J75" s="15">
        <v>8071.8670000000002</v>
      </c>
      <c r="K75" s="146" t="s">
        <v>5</v>
      </c>
      <c r="L75" s="15">
        <v>5833.777</v>
      </c>
      <c r="M75" s="15" t="s">
        <v>296</v>
      </c>
      <c r="N75" s="15">
        <v>770.14300000000003</v>
      </c>
      <c r="O75" s="146" t="s">
        <v>5</v>
      </c>
      <c r="P75" s="15">
        <v>659.83600000000001</v>
      </c>
      <c r="Q75" s="15" t="s">
        <v>296</v>
      </c>
      <c r="R75" s="15">
        <v>203.08199999999999</v>
      </c>
      <c r="S75" s="146" t="s">
        <v>5</v>
      </c>
      <c r="T75" s="15">
        <v>164.184</v>
      </c>
    </row>
    <row r="76" spans="1:20" s="130" customFormat="1" ht="10.5" customHeight="1">
      <c r="E76" s="127" t="s">
        <v>189</v>
      </c>
      <c r="F76" s="15">
        <v>47.442</v>
      </c>
      <c r="G76" s="146" t="s">
        <v>5</v>
      </c>
      <c r="H76" s="15">
        <v>53.323</v>
      </c>
      <c r="I76" s="15" t="s">
        <v>296</v>
      </c>
      <c r="J76" s="15">
        <v>4117.183</v>
      </c>
      <c r="K76" s="146" t="s">
        <v>5</v>
      </c>
      <c r="L76" s="15">
        <v>3491.413</v>
      </c>
      <c r="M76" s="15" t="s">
        <v>296</v>
      </c>
      <c r="N76" s="15">
        <v>565.16099999999994</v>
      </c>
      <c r="O76" s="146" t="s">
        <v>5</v>
      </c>
      <c r="P76" s="15">
        <v>761.73500000000001</v>
      </c>
      <c r="Q76" s="15" t="s">
        <v>296</v>
      </c>
      <c r="R76" s="15">
        <v>46.716000000000001</v>
      </c>
      <c r="S76" s="146" t="s">
        <v>5</v>
      </c>
      <c r="T76" s="15">
        <v>42.819000000000003</v>
      </c>
    </row>
    <row r="77" spans="1:20" ht="12" customHeight="1" thickBot="1">
      <c r="A77" s="274"/>
      <c r="B77" s="274"/>
      <c r="C77" s="274"/>
      <c r="D77" s="274"/>
      <c r="E77" s="66"/>
      <c r="F77" s="67"/>
      <c r="G77" s="50"/>
      <c r="H77" s="67"/>
      <c r="I77" s="67"/>
      <c r="J77" s="67"/>
      <c r="K77" s="50"/>
      <c r="L77" s="67"/>
      <c r="M77" s="67"/>
      <c r="N77" s="67"/>
      <c r="O77" s="50"/>
      <c r="P77" s="67"/>
      <c r="Q77" s="67"/>
      <c r="R77" s="67"/>
      <c r="S77" s="50"/>
      <c r="T77" s="67"/>
    </row>
    <row r="78" spans="1:20">
      <c r="A78" s="130"/>
      <c r="B78" s="130"/>
      <c r="C78" s="130"/>
      <c r="D78" s="130"/>
    </row>
  </sheetData>
  <sheetProtection formatCells="0" formatColumns="0" formatRows="0"/>
  <mergeCells count="8">
    <mergeCell ref="R7:T7"/>
    <mergeCell ref="J6:L6"/>
    <mergeCell ref="M6:P6"/>
    <mergeCell ref="Q6:T6"/>
    <mergeCell ref="F6:H6"/>
    <mergeCell ref="F7:H7"/>
    <mergeCell ref="J7:L7"/>
    <mergeCell ref="N7:P7"/>
  </mergeCells>
  <phoneticPr fontId="5" type="noConversion"/>
  <pageMargins left="0.78740157480314965" right="0.39370078740157483"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Y33"/>
  <sheetViews>
    <sheetView zoomScaleNormal="100" workbookViewId="0">
      <selection activeCell="C12" sqref="C12"/>
    </sheetView>
  </sheetViews>
  <sheetFormatPr defaultRowHeight="12.75"/>
  <cols>
    <col min="1" max="1" width="2.85546875" style="1" customWidth="1"/>
    <col min="2" max="2" width="1.42578125" style="1" customWidth="1"/>
    <col min="3" max="3" width="27" style="1" customWidth="1"/>
    <col min="4" max="5" width="27" style="1" hidden="1" customWidth="1"/>
    <col min="6" max="6" width="9.28515625" style="1" bestFit="1" customWidth="1"/>
    <col min="7" max="7" width="1.85546875" style="43" customWidth="1"/>
    <col min="8" max="8" width="6.85546875" style="1" bestFit="1" customWidth="1"/>
    <col min="9" max="9" width="1.140625" style="1" customWidth="1"/>
    <col min="10" max="10" width="7.7109375" style="1" customWidth="1"/>
    <col min="11" max="11" width="1.85546875" style="43" bestFit="1" customWidth="1"/>
    <col min="12" max="12" width="6" style="1" customWidth="1"/>
    <col min="13" max="13" width="1.140625" style="1" customWidth="1"/>
    <col min="14" max="14" width="9.28515625" style="1" customWidth="1"/>
    <col min="15" max="15" width="1.85546875" style="43" bestFit="1" customWidth="1"/>
    <col min="16" max="16" width="6.85546875" style="1" bestFit="1" customWidth="1"/>
    <col min="17" max="17" width="1.140625" style="1" customWidth="1"/>
    <col min="18" max="18" width="9.42578125" style="1" customWidth="1"/>
    <col min="19" max="19" width="1.85546875" style="43" bestFit="1" customWidth="1"/>
    <col min="20" max="20" width="5.42578125" style="1" customWidth="1"/>
    <col min="21" max="16384" width="9.140625" style="1"/>
  </cols>
  <sheetData>
    <row r="1" spans="1:25" ht="6.75" customHeight="1"/>
    <row r="2" spans="1:25" ht="15.75" customHeight="1">
      <c r="A2" s="100" t="s">
        <v>333</v>
      </c>
    </row>
    <row r="3" spans="1:25" ht="15.75" customHeight="1">
      <c r="A3" s="193" t="s">
        <v>299</v>
      </c>
      <c r="B3" s="20"/>
      <c r="C3" s="20"/>
      <c r="D3" s="20"/>
      <c r="E3" s="20"/>
      <c r="F3" s="20"/>
      <c r="G3" s="170"/>
      <c r="H3" s="20"/>
      <c r="I3" s="20"/>
      <c r="J3" s="20"/>
      <c r="K3" s="170"/>
      <c r="L3" s="20"/>
      <c r="M3" s="20"/>
      <c r="N3" s="20"/>
      <c r="O3" s="170"/>
      <c r="P3" s="20"/>
      <c r="Q3" s="20"/>
      <c r="R3" s="20"/>
      <c r="S3" s="170"/>
      <c r="T3" s="20"/>
      <c r="U3" s="162"/>
      <c r="V3" s="162"/>
      <c r="W3" s="162"/>
      <c r="X3" s="162"/>
      <c r="Y3" s="162"/>
    </row>
    <row r="4" spans="1:25" ht="15.75" customHeight="1">
      <c r="A4" s="198" t="s">
        <v>334</v>
      </c>
      <c r="C4" s="20"/>
      <c r="D4" s="20"/>
      <c r="E4" s="20"/>
      <c r="F4" s="20"/>
      <c r="G4" s="170"/>
      <c r="H4" s="20"/>
      <c r="I4" s="20"/>
      <c r="J4" s="20"/>
      <c r="K4" s="170"/>
      <c r="L4" s="20"/>
      <c r="M4" s="20"/>
      <c r="N4" s="20"/>
      <c r="O4" s="170"/>
      <c r="P4" s="20"/>
      <c r="Q4" s="20"/>
      <c r="R4" s="20"/>
      <c r="S4" s="170"/>
      <c r="T4" s="20"/>
      <c r="U4" s="162"/>
      <c r="V4" s="162"/>
      <c r="W4" s="162"/>
      <c r="X4" s="162"/>
      <c r="Y4" s="162"/>
    </row>
    <row r="5" spans="1:25" ht="15.75" customHeight="1" thickBot="1">
      <c r="A5" s="198" t="s">
        <v>300</v>
      </c>
      <c r="C5" s="20"/>
      <c r="D5" s="20"/>
      <c r="E5" s="20"/>
      <c r="F5" s="20"/>
      <c r="G5" s="170"/>
      <c r="H5" s="20"/>
      <c r="I5" s="20"/>
      <c r="J5" s="20"/>
      <c r="K5" s="170"/>
      <c r="L5" s="20"/>
      <c r="M5" s="20"/>
      <c r="N5" s="20"/>
      <c r="O5" s="170"/>
      <c r="P5" s="20"/>
      <c r="Q5" s="20"/>
      <c r="R5" s="20"/>
      <c r="S5" s="170"/>
      <c r="T5" s="20"/>
      <c r="U5" s="162"/>
      <c r="V5" s="162"/>
      <c r="W5" s="162"/>
      <c r="X5" s="162"/>
      <c r="Y5" s="162"/>
    </row>
    <row r="6" spans="1:25" s="13" customFormat="1" ht="11.25" customHeight="1">
      <c r="A6" s="277" t="s">
        <v>201</v>
      </c>
      <c r="B6" s="277"/>
      <c r="C6" s="277"/>
      <c r="D6" s="277"/>
      <c r="E6" s="277"/>
      <c r="F6" s="336" t="s">
        <v>170</v>
      </c>
      <c r="G6" s="336"/>
      <c r="H6" s="336"/>
      <c r="I6" s="119"/>
      <c r="J6" s="336" t="s">
        <v>129</v>
      </c>
      <c r="K6" s="336"/>
      <c r="L6" s="336"/>
      <c r="M6" s="112"/>
      <c r="N6" s="336" t="s">
        <v>86</v>
      </c>
      <c r="O6" s="336"/>
      <c r="P6" s="336"/>
      <c r="Q6" s="119"/>
      <c r="R6" s="336" t="s">
        <v>164</v>
      </c>
      <c r="S6" s="336"/>
      <c r="T6" s="336"/>
    </row>
    <row r="7" spans="1:25" s="13" customFormat="1" ht="11.25" customHeight="1">
      <c r="A7" s="117"/>
      <c r="B7" s="117"/>
      <c r="C7" s="117"/>
      <c r="D7" s="117"/>
      <c r="E7" s="117"/>
      <c r="F7" s="338" t="s">
        <v>228</v>
      </c>
      <c r="G7" s="338"/>
      <c r="H7" s="338"/>
      <c r="I7" s="103"/>
      <c r="J7" s="338" t="s">
        <v>229</v>
      </c>
      <c r="K7" s="338"/>
      <c r="L7" s="338"/>
      <c r="M7" s="111"/>
      <c r="N7" s="338" t="s">
        <v>230</v>
      </c>
      <c r="O7" s="338"/>
      <c r="P7" s="338"/>
      <c r="Q7" s="103"/>
      <c r="R7" s="338" t="s">
        <v>21</v>
      </c>
      <c r="S7" s="338"/>
      <c r="T7" s="338"/>
    </row>
    <row r="8" spans="1:25" s="13" customFormat="1" ht="12" customHeight="1" thickBot="1">
      <c r="A8" s="53"/>
      <c r="B8" s="53"/>
      <c r="C8" s="53"/>
      <c r="D8" s="53"/>
      <c r="E8" s="53"/>
      <c r="F8" s="28" t="s">
        <v>24</v>
      </c>
      <c r="G8" s="337" t="s">
        <v>137</v>
      </c>
      <c r="H8" s="337"/>
      <c r="I8" s="110"/>
      <c r="J8" s="28" t="s">
        <v>24</v>
      </c>
      <c r="K8" s="337" t="s">
        <v>137</v>
      </c>
      <c r="L8" s="337"/>
      <c r="M8" s="110"/>
      <c r="N8" s="28" t="s">
        <v>24</v>
      </c>
      <c r="O8" s="337" t="s">
        <v>137</v>
      </c>
      <c r="P8" s="337"/>
      <c r="Q8" s="110"/>
      <c r="R8" s="28" t="s">
        <v>24</v>
      </c>
      <c r="S8" s="337" t="s">
        <v>137</v>
      </c>
      <c r="T8" s="337"/>
    </row>
    <row r="9" spans="1:25" s="130" customFormat="1" ht="11.25" customHeight="1">
      <c r="A9" s="145"/>
      <c r="B9" s="145"/>
      <c r="C9" s="145"/>
      <c r="D9" s="145"/>
      <c r="E9" s="145"/>
      <c r="F9" s="128"/>
      <c r="G9" s="128"/>
      <c r="H9" s="128"/>
      <c r="I9" s="128"/>
      <c r="J9" s="128"/>
      <c r="K9" s="128"/>
      <c r="L9" s="128"/>
      <c r="M9" s="128"/>
      <c r="N9" s="128"/>
      <c r="O9" s="128"/>
      <c r="P9" s="128"/>
      <c r="Q9" s="128"/>
      <c r="R9" s="128"/>
      <c r="S9" s="128"/>
      <c r="T9" s="128"/>
    </row>
    <row r="10" spans="1:25" s="130" customFormat="1" ht="11.25" hidden="1" customHeight="1">
      <c r="A10" s="145"/>
      <c r="B10" s="145"/>
      <c r="C10" s="145"/>
      <c r="D10" s="145"/>
      <c r="E10" s="145"/>
      <c r="F10" s="128"/>
      <c r="G10" s="128"/>
      <c r="H10" s="128"/>
      <c r="I10" s="128"/>
      <c r="J10" s="128"/>
      <c r="K10" s="128"/>
      <c r="L10" s="128"/>
      <c r="M10" s="128"/>
      <c r="N10" s="128"/>
      <c r="O10" s="128"/>
      <c r="P10" s="128"/>
      <c r="Q10" s="128"/>
      <c r="R10" s="128"/>
      <c r="S10" s="128"/>
      <c r="T10" s="128"/>
    </row>
    <row r="11" spans="1:25" s="130" customFormat="1" ht="11.25" customHeight="1">
      <c r="A11" s="129" t="s">
        <v>24</v>
      </c>
      <c r="B11" s="129"/>
      <c r="C11" s="129"/>
      <c r="D11" s="129"/>
      <c r="E11" s="129"/>
      <c r="F11" s="12">
        <v>22804.296999999999</v>
      </c>
      <c r="G11" s="146" t="s">
        <v>5</v>
      </c>
      <c r="H11" s="12">
        <v>1417.2239999999999</v>
      </c>
      <c r="I11" s="12" t="s">
        <v>296</v>
      </c>
      <c r="J11" s="12">
        <v>1857267.402</v>
      </c>
      <c r="K11" s="146" t="s">
        <v>5</v>
      </c>
      <c r="L11" s="12">
        <v>83684.835000000006</v>
      </c>
      <c r="M11" s="12" t="s">
        <v>296</v>
      </c>
      <c r="N11" s="12">
        <v>328796.31800000003</v>
      </c>
      <c r="O11" s="146" t="s">
        <v>5</v>
      </c>
      <c r="P11" s="12">
        <v>20928.240000000002</v>
      </c>
      <c r="Q11" s="12" t="s">
        <v>296</v>
      </c>
      <c r="R11" s="12">
        <v>32117.695</v>
      </c>
      <c r="S11" s="146" t="s">
        <v>5</v>
      </c>
      <c r="T11" s="12">
        <v>1660.36</v>
      </c>
    </row>
    <row r="12" spans="1:25" s="130" customFormat="1" ht="22.5" customHeight="1">
      <c r="B12" s="302" t="s">
        <v>253</v>
      </c>
      <c r="C12" s="302"/>
      <c r="D12" s="302"/>
      <c r="E12" s="302"/>
      <c r="F12" s="15">
        <v>5623.56</v>
      </c>
      <c r="G12" s="146" t="s">
        <v>5</v>
      </c>
      <c r="H12" s="15">
        <v>1062.001</v>
      </c>
      <c r="I12" s="15" t="s">
        <v>296</v>
      </c>
      <c r="J12" s="15">
        <v>208121.48300000001</v>
      </c>
      <c r="K12" s="146" t="s">
        <v>5</v>
      </c>
      <c r="L12" s="15">
        <v>24762.272000000001</v>
      </c>
      <c r="M12" s="15" t="s">
        <v>296</v>
      </c>
      <c r="N12" s="15">
        <v>91196.611999999994</v>
      </c>
      <c r="O12" s="146" t="s">
        <v>5</v>
      </c>
      <c r="P12" s="15">
        <v>15803.484</v>
      </c>
      <c r="Q12" s="15" t="s">
        <v>296</v>
      </c>
      <c r="R12" s="15">
        <v>4388.8209999999999</v>
      </c>
      <c r="S12" s="146" t="s">
        <v>5</v>
      </c>
      <c r="T12" s="15">
        <v>683.90599999999995</v>
      </c>
    </row>
    <row r="13" spans="1:25" s="130" customFormat="1" ht="11.25" customHeight="1">
      <c r="B13" s="127" t="s">
        <v>254</v>
      </c>
      <c r="C13" s="127"/>
      <c r="D13" s="127"/>
      <c r="E13" s="127"/>
      <c r="F13" s="15">
        <v>5769.2809999999999</v>
      </c>
      <c r="G13" s="146" t="s">
        <v>5</v>
      </c>
      <c r="H13" s="15">
        <v>565.678</v>
      </c>
      <c r="I13" s="15" t="s">
        <v>296</v>
      </c>
      <c r="J13" s="15">
        <v>786372.58700000006</v>
      </c>
      <c r="K13" s="146" t="s">
        <v>5</v>
      </c>
      <c r="L13" s="15">
        <v>46815.652999999998</v>
      </c>
      <c r="M13" s="15" t="s">
        <v>296</v>
      </c>
      <c r="N13" s="15">
        <v>43312.233</v>
      </c>
      <c r="O13" s="146" t="s">
        <v>5</v>
      </c>
      <c r="P13" s="15">
        <v>3115.819</v>
      </c>
      <c r="Q13" s="15" t="s">
        <v>296</v>
      </c>
      <c r="R13" s="15">
        <v>10468.120000000001</v>
      </c>
      <c r="S13" s="146" t="s">
        <v>5</v>
      </c>
      <c r="T13" s="15">
        <v>824.25099999999998</v>
      </c>
    </row>
    <row r="14" spans="1:25" s="130" customFormat="1" ht="11.25" customHeight="1">
      <c r="C14" s="276" t="s">
        <v>255</v>
      </c>
      <c r="D14" s="276"/>
      <c r="E14" s="276"/>
      <c r="F14" s="15">
        <v>1931.7619999999999</v>
      </c>
      <c r="G14" s="146" t="s">
        <v>5</v>
      </c>
      <c r="H14" s="15">
        <v>298.077</v>
      </c>
      <c r="I14" s="15" t="s">
        <v>296</v>
      </c>
      <c r="J14" s="15">
        <v>318636.342</v>
      </c>
      <c r="K14" s="146" t="s">
        <v>5</v>
      </c>
      <c r="L14" s="15">
        <v>32697.733</v>
      </c>
      <c r="M14" s="15" t="s">
        <v>296</v>
      </c>
      <c r="N14" s="15">
        <v>17841.998</v>
      </c>
      <c r="O14" s="146" t="s">
        <v>5</v>
      </c>
      <c r="P14" s="15">
        <v>2161.1619999999998</v>
      </c>
      <c r="Q14" s="15" t="s">
        <v>296</v>
      </c>
      <c r="R14" s="15">
        <v>4760.058</v>
      </c>
      <c r="S14" s="146" t="s">
        <v>5</v>
      </c>
      <c r="T14" s="15">
        <v>615.48699999999997</v>
      </c>
    </row>
    <row r="15" spans="1:25" s="130" customFormat="1" ht="11.25" customHeight="1">
      <c r="C15" s="276" t="s">
        <v>256</v>
      </c>
      <c r="D15" s="276"/>
      <c r="E15" s="276"/>
      <c r="F15" s="15">
        <v>109.241</v>
      </c>
      <c r="G15" s="146" t="s">
        <v>5</v>
      </c>
      <c r="H15" s="15">
        <v>74.956000000000003</v>
      </c>
      <c r="I15" s="15" t="s">
        <v>296</v>
      </c>
      <c r="J15" s="15">
        <v>15484.977999999999</v>
      </c>
      <c r="K15" s="146" t="s">
        <v>5</v>
      </c>
      <c r="L15" s="15">
        <v>6767.2259999999997</v>
      </c>
      <c r="M15" s="15" t="s">
        <v>296</v>
      </c>
      <c r="N15" s="15">
        <v>813.46600000000001</v>
      </c>
      <c r="O15" s="146" t="s">
        <v>5</v>
      </c>
      <c r="P15" s="15">
        <v>381.99799999999999</v>
      </c>
      <c r="Q15" s="15" t="s">
        <v>296</v>
      </c>
      <c r="R15" s="15">
        <v>233.18100000000001</v>
      </c>
      <c r="S15" s="146" t="s">
        <v>5</v>
      </c>
      <c r="T15" s="15">
        <v>123.91200000000001</v>
      </c>
    </row>
    <row r="16" spans="1:25" s="130" customFormat="1" ht="11.25" customHeight="1">
      <c r="B16" s="127" t="s">
        <v>257</v>
      </c>
      <c r="C16" s="127"/>
      <c r="D16" s="127"/>
      <c r="E16" s="127"/>
      <c r="F16" s="15">
        <v>535.94500000000005</v>
      </c>
      <c r="G16" s="146" t="s">
        <v>5</v>
      </c>
      <c r="H16" s="15">
        <v>183.989</v>
      </c>
      <c r="I16" s="15" t="s">
        <v>296</v>
      </c>
      <c r="J16" s="15">
        <v>67835.152000000002</v>
      </c>
      <c r="K16" s="146" t="s">
        <v>5</v>
      </c>
      <c r="L16" s="15">
        <v>14609.343000000001</v>
      </c>
      <c r="M16" s="15" t="s">
        <v>296</v>
      </c>
      <c r="N16" s="15">
        <v>11939.235000000001</v>
      </c>
      <c r="O16" s="146" t="s">
        <v>5</v>
      </c>
      <c r="P16" s="15">
        <v>3106.8539999999998</v>
      </c>
      <c r="Q16" s="15" t="s">
        <v>296</v>
      </c>
      <c r="R16" s="15">
        <v>1664.665</v>
      </c>
      <c r="S16" s="146" t="s">
        <v>5</v>
      </c>
      <c r="T16" s="15">
        <v>328.92500000000001</v>
      </c>
    </row>
    <row r="17" spans="1:20" s="130" customFormat="1" ht="11.25" customHeight="1">
      <c r="C17" s="276" t="s">
        <v>258</v>
      </c>
      <c r="D17" s="276"/>
      <c r="E17" s="276"/>
      <c r="F17" s="15">
        <v>206.93799999999999</v>
      </c>
      <c r="G17" s="146" t="s">
        <v>5</v>
      </c>
      <c r="H17" s="15">
        <v>37.683</v>
      </c>
      <c r="I17" s="15" t="s">
        <v>296</v>
      </c>
      <c r="J17" s="15">
        <v>28540.038</v>
      </c>
      <c r="K17" s="146" t="s">
        <v>5</v>
      </c>
      <c r="L17" s="15">
        <v>5520.36</v>
      </c>
      <c r="M17" s="15" t="s">
        <v>296</v>
      </c>
      <c r="N17" s="15">
        <v>5424.7039999999997</v>
      </c>
      <c r="O17" s="146" t="s">
        <v>5</v>
      </c>
      <c r="P17" s="15">
        <v>1132.6679999999999</v>
      </c>
      <c r="Q17" s="15" t="s">
        <v>296</v>
      </c>
      <c r="R17" s="15">
        <v>715.27099999999996</v>
      </c>
      <c r="S17" s="146" t="s">
        <v>5</v>
      </c>
      <c r="T17" s="15">
        <v>154.9</v>
      </c>
    </row>
    <row r="18" spans="1:20" s="130" customFormat="1" ht="11.25" customHeight="1">
      <c r="C18" s="276" t="s">
        <v>259</v>
      </c>
      <c r="D18" s="276"/>
      <c r="E18" s="276"/>
      <c r="F18" s="15">
        <v>197.339</v>
      </c>
      <c r="G18" s="146" t="s">
        <v>5</v>
      </c>
      <c r="H18" s="15">
        <v>163.31899999999999</v>
      </c>
      <c r="I18" s="15" t="s">
        <v>296</v>
      </c>
      <c r="J18" s="15">
        <v>22732.561000000002</v>
      </c>
      <c r="K18" s="146" t="s">
        <v>5</v>
      </c>
      <c r="L18" s="15">
        <v>12629.022999999999</v>
      </c>
      <c r="M18" s="15" t="s">
        <v>296</v>
      </c>
      <c r="N18" s="15">
        <v>3475.51</v>
      </c>
      <c r="O18" s="146" t="s">
        <v>5</v>
      </c>
      <c r="P18" s="15">
        <v>2628.462</v>
      </c>
      <c r="Q18" s="15" t="s">
        <v>296</v>
      </c>
      <c r="R18" s="15">
        <v>450.88200000000001</v>
      </c>
      <c r="S18" s="146" t="s">
        <v>5</v>
      </c>
      <c r="T18" s="15">
        <v>242.41499999999999</v>
      </c>
    </row>
    <row r="19" spans="1:20" s="130" customFormat="1" ht="11.25" customHeight="1">
      <c r="C19" s="276" t="s">
        <v>260</v>
      </c>
      <c r="D19" s="276"/>
      <c r="E19" s="276"/>
      <c r="F19" s="15">
        <v>110.03400000000001</v>
      </c>
      <c r="G19" s="146" t="s">
        <v>5</v>
      </c>
      <c r="H19" s="15">
        <v>75.314999999999998</v>
      </c>
      <c r="I19" s="15" t="s">
        <v>296</v>
      </c>
      <c r="J19" s="15">
        <v>11642.252</v>
      </c>
      <c r="K19" s="146" t="s">
        <v>5</v>
      </c>
      <c r="L19" s="15">
        <v>3838.81</v>
      </c>
      <c r="M19" s="15" t="s">
        <v>296</v>
      </c>
      <c r="N19" s="15">
        <v>2457.0039999999999</v>
      </c>
      <c r="O19" s="146" t="s">
        <v>5</v>
      </c>
      <c r="P19" s="15">
        <v>1167.999</v>
      </c>
      <c r="Q19" s="15" t="s">
        <v>296</v>
      </c>
      <c r="R19" s="15">
        <v>345.79399999999998</v>
      </c>
      <c r="S19" s="146" t="s">
        <v>5</v>
      </c>
      <c r="T19" s="15">
        <v>120.34</v>
      </c>
    </row>
    <row r="20" spans="1:20" s="130" customFormat="1" ht="11.25" customHeight="1">
      <c r="B20" s="127" t="s">
        <v>261</v>
      </c>
      <c r="C20" s="127"/>
      <c r="D20" s="127"/>
      <c r="E20" s="127"/>
      <c r="F20" s="15">
        <v>1118.338</v>
      </c>
      <c r="G20" s="146" t="s">
        <v>5</v>
      </c>
      <c r="H20" s="15">
        <v>119.608</v>
      </c>
      <c r="I20" s="15" t="s">
        <v>296</v>
      </c>
      <c r="J20" s="15">
        <v>96468.702000000005</v>
      </c>
      <c r="K20" s="146" t="s">
        <v>5</v>
      </c>
      <c r="L20" s="15">
        <v>9710.5370000000003</v>
      </c>
      <c r="M20" s="15" t="s">
        <v>296</v>
      </c>
      <c r="N20" s="15">
        <v>43052.23</v>
      </c>
      <c r="O20" s="146" t="s">
        <v>5</v>
      </c>
      <c r="P20" s="15">
        <v>4602.8500000000004</v>
      </c>
      <c r="Q20" s="15" t="s">
        <v>296</v>
      </c>
      <c r="R20" s="15">
        <v>3779.22</v>
      </c>
      <c r="S20" s="146" t="s">
        <v>5</v>
      </c>
      <c r="T20" s="15">
        <v>386.68799999999999</v>
      </c>
    </row>
    <row r="21" spans="1:20" s="130" customFormat="1" ht="11.25" customHeight="1">
      <c r="B21" s="127" t="s">
        <v>262</v>
      </c>
      <c r="C21" s="127"/>
      <c r="D21" s="127"/>
      <c r="E21" s="127"/>
      <c r="F21" s="15">
        <v>2072.6379999999999</v>
      </c>
      <c r="G21" s="146" t="s">
        <v>5</v>
      </c>
      <c r="H21" s="15">
        <v>300.99200000000002</v>
      </c>
      <c r="I21" s="15" t="s">
        <v>296</v>
      </c>
      <c r="J21" s="15">
        <v>225252.326</v>
      </c>
      <c r="K21" s="146" t="s">
        <v>5</v>
      </c>
      <c r="L21" s="15">
        <v>24016.516</v>
      </c>
      <c r="M21" s="15" t="s">
        <v>296</v>
      </c>
      <c r="N21" s="15">
        <v>38938.815000000002</v>
      </c>
      <c r="O21" s="146" t="s">
        <v>5</v>
      </c>
      <c r="P21" s="15">
        <v>6423.1130000000003</v>
      </c>
      <c r="Q21" s="15" t="s">
        <v>296</v>
      </c>
      <c r="R21" s="15">
        <v>3936.9839999999999</v>
      </c>
      <c r="S21" s="146" t="s">
        <v>5</v>
      </c>
      <c r="T21" s="15">
        <v>443.392</v>
      </c>
    </row>
    <row r="22" spans="1:20" s="130" customFormat="1" ht="11.25" customHeight="1">
      <c r="B22" s="127" t="s">
        <v>263</v>
      </c>
      <c r="C22" s="127"/>
      <c r="D22" s="127"/>
      <c r="E22" s="127"/>
      <c r="F22" s="15">
        <v>186.488</v>
      </c>
      <c r="G22" s="146" t="s">
        <v>5</v>
      </c>
      <c r="H22" s="15">
        <v>71.076999999999998</v>
      </c>
      <c r="I22" s="15" t="s">
        <v>296</v>
      </c>
      <c r="J22" s="15">
        <v>21868.226999999999</v>
      </c>
      <c r="K22" s="146" t="s">
        <v>5</v>
      </c>
      <c r="L22" s="15">
        <v>7040.2629999999999</v>
      </c>
      <c r="M22" s="15" t="s">
        <v>296</v>
      </c>
      <c r="N22" s="15">
        <v>2909.21</v>
      </c>
      <c r="O22" s="146" t="s">
        <v>5</v>
      </c>
      <c r="P22" s="15">
        <v>1416.61</v>
      </c>
      <c r="Q22" s="15" t="s">
        <v>296</v>
      </c>
      <c r="R22" s="15">
        <v>352.29</v>
      </c>
      <c r="S22" s="146" t="s">
        <v>5</v>
      </c>
      <c r="T22" s="15">
        <v>131.816</v>
      </c>
    </row>
    <row r="23" spans="1:20" s="130" customFormat="1" ht="11.25" customHeight="1">
      <c r="B23" s="127" t="s">
        <v>184</v>
      </c>
      <c r="C23" s="127"/>
      <c r="D23" s="127"/>
      <c r="E23" s="127"/>
      <c r="F23" s="15">
        <v>7498.0479999999998</v>
      </c>
      <c r="G23" s="146" t="s">
        <v>5</v>
      </c>
      <c r="H23" s="15">
        <v>848.83199999999999</v>
      </c>
      <c r="I23" s="15" t="s">
        <v>296</v>
      </c>
      <c r="J23" s="15">
        <v>451348.924</v>
      </c>
      <c r="K23" s="146" t="s">
        <v>5</v>
      </c>
      <c r="L23" s="15">
        <v>67753.167000000001</v>
      </c>
      <c r="M23" s="15" t="s">
        <v>296</v>
      </c>
      <c r="N23" s="15">
        <v>97447.982999999993</v>
      </c>
      <c r="O23" s="146" t="s">
        <v>5</v>
      </c>
      <c r="P23" s="15">
        <v>11927.977000000001</v>
      </c>
      <c r="Q23" s="15" t="s">
        <v>296</v>
      </c>
      <c r="R23" s="15">
        <v>7527.5950000000003</v>
      </c>
      <c r="S23" s="146" t="s">
        <v>5</v>
      </c>
      <c r="T23" s="15">
        <v>1219.598</v>
      </c>
    </row>
    <row r="24" spans="1:20" s="130" customFormat="1" ht="11.25" customHeight="1" thickBot="1">
      <c r="A24" s="66"/>
      <c r="B24" s="66"/>
      <c r="C24" s="67"/>
      <c r="D24" s="67"/>
      <c r="E24" s="67"/>
      <c r="F24" s="67"/>
      <c r="G24" s="50"/>
      <c r="H24" s="67"/>
      <c r="I24" s="67"/>
      <c r="J24" s="67"/>
      <c r="K24" s="50"/>
      <c r="L24" s="67"/>
      <c r="M24" s="67"/>
      <c r="N24" s="67"/>
      <c r="O24" s="50"/>
      <c r="P24" s="67"/>
      <c r="Q24" s="67"/>
      <c r="R24" s="67"/>
      <c r="S24" s="50"/>
      <c r="T24" s="67"/>
    </row>
    <row r="25" spans="1:20" s="130" customFormat="1" ht="12.75" customHeight="1">
      <c r="A25" s="130" t="s">
        <v>265</v>
      </c>
      <c r="G25" s="6"/>
      <c r="K25" s="6"/>
      <c r="O25" s="6"/>
      <c r="S25" s="6"/>
    </row>
    <row r="26" spans="1:20" s="130" customFormat="1" ht="12.75" customHeight="1">
      <c r="G26" s="6"/>
      <c r="K26" s="6"/>
      <c r="O26" s="6"/>
      <c r="S26" s="6"/>
    </row>
    <row r="27" spans="1:20" s="13" customFormat="1" ht="12.75" customHeight="1">
      <c r="G27" s="6"/>
      <c r="K27" s="6"/>
      <c r="O27" s="6"/>
      <c r="S27" s="6"/>
    </row>
    <row r="28" spans="1:20" ht="12.75" customHeight="1"/>
    <row r="29" spans="1:20" ht="12.75" customHeight="1"/>
    <row r="30" spans="1:20" ht="12.75" customHeight="1"/>
    <row r="31" spans="1:20" ht="19.5" customHeight="1"/>
    <row r="32" spans="1:20" ht="12.75" customHeight="1"/>
    <row r="33" ht="12.75" customHeight="1"/>
  </sheetData>
  <sheetProtection formatCells="0" formatColumns="0" formatRows="0"/>
  <mergeCells count="12">
    <mergeCell ref="J6:L6"/>
    <mergeCell ref="F6:H6"/>
    <mergeCell ref="G8:H8"/>
    <mergeCell ref="N6:P6"/>
    <mergeCell ref="S8:T8"/>
    <mergeCell ref="R6:T6"/>
    <mergeCell ref="F7:H7"/>
    <mergeCell ref="J7:L7"/>
    <mergeCell ref="N7:P7"/>
    <mergeCell ref="R7:T7"/>
    <mergeCell ref="K8:L8"/>
    <mergeCell ref="O8:P8"/>
  </mergeCells>
  <phoneticPr fontId="0"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AA31"/>
  <sheetViews>
    <sheetView zoomScaleNormal="100" workbookViewId="0">
      <selection activeCell="A5" sqref="A5"/>
    </sheetView>
  </sheetViews>
  <sheetFormatPr defaultRowHeight="12.75"/>
  <cols>
    <col min="1" max="1" width="2.85546875" style="1" customWidth="1"/>
    <col min="2" max="2" width="1.42578125" style="1" customWidth="1"/>
    <col min="3" max="3" width="27" style="1" customWidth="1"/>
    <col min="4" max="5" width="27" style="1" hidden="1" customWidth="1"/>
    <col min="6" max="6" width="9.28515625" style="1" bestFit="1" customWidth="1"/>
    <col min="7" max="7" width="1.85546875" style="43" customWidth="1"/>
    <col min="8" max="8" width="6.85546875" style="1" bestFit="1" customWidth="1"/>
    <col min="9" max="9" width="1.140625" style="1" customWidth="1"/>
    <col min="10" max="10" width="7.42578125" style="1" customWidth="1"/>
    <col min="11" max="11" width="1.85546875" style="43" bestFit="1" customWidth="1"/>
    <col min="12" max="12" width="6" style="1" customWidth="1"/>
    <col min="13" max="13" width="1.140625" style="1" customWidth="1"/>
    <col min="14" max="14" width="17.7109375" style="1" bestFit="1" customWidth="1"/>
    <col min="15" max="15" width="1.140625" style="1" customWidth="1"/>
    <col min="16" max="16" width="19.140625" style="1" bestFit="1" customWidth="1"/>
    <col min="17" max="16384" width="9.140625" style="1"/>
  </cols>
  <sheetData>
    <row r="1" spans="1:27" ht="6.75" customHeight="1"/>
    <row r="2" spans="1:27" ht="15.75" customHeight="1">
      <c r="A2" s="100" t="s">
        <v>335</v>
      </c>
      <c r="M2" s="20"/>
      <c r="N2" s="20"/>
      <c r="O2" s="20"/>
      <c r="P2" s="20"/>
    </row>
    <row r="3" spans="1:27" s="20" customFormat="1" ht="15.75" customHeight="1">
      <c r="A3" s="193" t="s">
        <v>299</v>
      </c>
      <c r="G3" s="170"/>
      <c r="K3" s="170"/>
      <c r="M3" s="162"/>
      <c r="N3" s="34"/>
      <c r="O3" s="34"/>
      <c r="P3" s="34"/>
      <c r="Q3" s="34"/>
      <c r="R3" s="34"/>
      <c r="T3" s="34"/>
      <c r="U3" s="34"/>
      <c r="V3" s="34"/>
      <c r="W3" s="34"/>
      <c r="X3" s="34"/>
      <c r="Y3" s="34"/>
      <c r="Z3" s="34"/>
      <c r="AA3" s="34"/>
    </row>
    <row r="4" spans="1:27" ht="15.75" customHeight="1">
      <c r="A4" s="198" t="s">
        <v>336</v>
      </c>
      <c r="C4" s="20"/>
      <c r="D4" s="20"/>
      <c r="E4" s="20"/>
      <c r="F4" s="20"/>
      <c r="G4" s="170"/>
      <c r="H4" s="20"/>
      <c r="I4" s="20"/>
      <c r="J4" s="20"/>
      <c r="K4" s="170"/>
      <c r="L4" s="20"/>
      <c r="M4" s="162"/>
      <c r="N4" s="34"/>
      <c r="O4" s="34"/>
      <c r="P4" s="34"/>
      <c r="Q4" s="34"/>
      <c r="R4" s="34"/>
      <c r="T4" s="34"/>
      <c r="U4" s="34"/>
      <c r="V4" s="34"/>
      <c r="W4" s="34"/>
      <c r="X4" s="34"/>
      <c r="Y4" s="34"/>
      <c r="Z4" s="34"/>
      <c r="AA4" s="34"/>
    </row>
    <row r="5" spans="1:27" ht="15.75" customHeight="1" thickBot="1">
      <c r="A5" s="198" t="s">
        <v>300</v>
      </c>
      <c r="C5" s="20"/>
      <c r="D5" s="20"/>
      <c r="E5" s="20"/>
      <c r="F5" s="20"/>
      <c r="G5" s="170"/>
      <c r="H5" s="20"/>
      <c r="I5" s="20"/>
      <c r="J5" s="20"/>
      <c r="K5" s="170"/>
      <c r="L5" s="20"/>
      <c r="M5" s="161"/>
      <c r="N5" s="67"/>
      <c r="O5" s="67"/>
      <c r="P5" s="67"/>
      <c r="Q5" s="34"/>
      <c r="R5" s="34"/>
      <c r="S5" s="34"/>
      <c r="T5" s="34"/>
      <c r="U5" s="34"/>
      <c r="V5" s="34"/>
      <c r="W5" s="34"/>
      <c r="X5" s="34"/>
      <c r="Y5" s="34"/>
      <c r="Z5" s="34"/>
      <c r="AA5" s="34"/>
    </row>
    <row r="6" spans="1:27" s="13" customFormat="1" ht="11.25" customHeight="1">
      <c r="A6" s="278" t="s">
        <v>201</v>
      </c>
      <c r="B6" s="278"/>
      <c r="C6" s="278"/>
      <c r="D6" s="278"/>
      <c r="E6" s="278"/>
      <c r="F6" s="336" t="s">
        <v>170</v>
      </c>
      <c r="G6" s="336"/>
      <c r="H6" s="336"/>
      <c r="I6" s="119"/>
      <c r="J6" s="336" t="s">
        <v>129</v>
      </c>
      <c r="K6" s="336"/>
      <c r="L6" s="336"/>
      <c r="N6" s="139" t="s">
        <v>206</v>
      </c>
      <c r="O6" s="171"/>
      <c r="P6" s="139" t="s">
        <v>210</v>
      </c>
    </row>
    <row r="7" spans="1:27" s="13" customFormat="1" ht="11.25" customHeight="1">
      <c r="A7" s="117"/>
      <c r="B7" s="117"/>
      <c r="C7" s="117"/>
      <c r="D7" s="117"/>
      <c r="E7" s="117"/>
      <c r="F7" s="340" t="s">
        <v>211</v>
      </c>
      <c r="G7" s="340"/>
      <c r="H7" s="340"/>
      <c r="I7" s="103"/>
      <c r="J7" s="340" t="s">
        <v>211</v>
      </c>
      <c r="K7" s="340"/>
      <c r="L7" s="340"/>
      <c r="N7" s="139" t="s">
        <v>208</v>
      </c>
      <c r="O7" s="171"/>
      <c r="P7" s="139" t="s">
        <v>212</v>
      </c>
    </row>
    <row r="8" spans="1:27" s="13" customFormat="1" ht="11.25" customHeight="1">
      <c r="A8" s="117"/>
      <c r="B8" s="117"/>
      <c r="C8" s="117"/>
      <c r="D8" s="117"/>
      <c r="E8" s="117"/>
      <c r="F8" s="338" t="s">
        <v>202</v>
      </c>
      <c r="G8" s="338"/>
      <c r="H8" s="338"/>
      <c r="I8" s="103"/>
      <c r="J8" s="338" t="s">
        <v>226</v>
      </c>
      <c r="K8" s="338"/>
      <c r="L8" s="338"/>
      <c r="N8" s="172" t="s">
        <v>209</v>
      </c>
      <c r="O8" s="173"/>
      <c r="P8" s="172" t="s">
        <v>213</v>
      </c>
      <c r="Q8" s="160"/>
      <c r="R8" s="160"/>
      <c r="S8" s="160"/>
      <c r="T8" s="160"/>
      <c r="U8" s="160"/>
      <c r="V8" s="160"/>
    </row>
    <row r="9" spans="1:27" s="13" customFormat="1" ht="12" customHeight="1" thickBot="1">
      <c r="A9" s="339"/>
      <c r="B9" s="339"/>
      <c r="C9" s="339"/>
      <c r="D9" s="107"/>
      <c r="E9" s="107"/>
      <c r="F9" s="28" t="s">
        <v>24</v>
      </c>
      <c r="G9" s="337" t="s">
        <v>137</v>
      </c>
      <c r="H9" s="337"/>
      <c r="I9" s="110"/>
      <c r="J9" s="28" t="s">
        <v>24</v>
      </c>
      <c r="K9" s="337" t="s">
        <v>137</v>
      </c>
      <c r="L9" s="337"/>
      <c r="M9" s="48"/>
      <c r="N9" s="156" t="s">
        <v>207</v>
      </c>
      <c r="O9" s="48"/>
      <c r="P9" s="156" t="s">
        <v>207</v>
      </c>
    </row>
    <row r="10" spans="1:27" s="130" customFormat="1" ht="12" customHeight="1">
      <c r="A10" s="145"/>
      <c r="B10" s="145"/>
      <c r="C10" s="145"/>
      <c r="D10" s="145"/>
      <c r="E10" s="145"/>
      <c r="F10" s="212"/>
      <c r="G10" s="275"/>
      <c r="H10" s="275"/>
      <c r="I10" s="275"/>
      <c r="J10" s="212"/>
      <c r="K10" s="275"/>
      <c r="L10" s="275"/>
      <c r="M10" s="247"/>
      <c r="N10" s="22"/>
      <c r="O10" s="247"/>
      <c r="P10" s="22"/>
    </row>
    <row r="11" spans="1:27" s="130" customFormat="1" ht="11.25" customHeight="1">
      <c r="A11" s="129" t="s">
        <v>24</v>
      </c>
      <c r="B11" s="129"/>
      <c r="C11" s="129"/>
      <c r="D11" s="129"/>
      <c r="E11" s="129"/>
      <c r="F11" s="12">
        <v>14424.611999999999</v>
      </c>
      <c r="G11" s="146" t="s">
        <v>5</v>
      </c>
      <c r="H11" s="12">
        <v>1261.827</v>
      </c>
      <c r="I11" s="128" t="s">
        <v>296</v>
      </c>
      <c r="J11" s="12">
        <v>568334.31599999999</v>
      </c>
      <c r="K11" s="146" t="s">
        <v>5</v>
      </c>
      <c r="L11" s="12">
        <v>27538.521000000001</v>
      </c>
      <c r="M11" s="130" t="s">
        <v>296</v>
      </c>
      <c r="N11" s="320">
        <v>38.746000000000002</v>
      </c>
      <c r="O11" s="321"/>
      <c r="P11" s="320">
        <v>23.431000000000001</v>
      </c>
    </row>
    <row r="12" spans="1:27" s="130" customFormat="1" ht="22.5" customHeight="1">
      <c r="B12" s="302" t="s">
        <v>253</v>
      </c>
      <c r="C12" s="302"/>
      <c r="D12" s="302"/>
      <c r="E12" s="302"/>
      <c r="F12" s="15">
        <v>5069.8220000000001</v>
      </c>
      <c r="G12" s="146" t="s">
        <v>5</v>
      </c>
      <c r="H12" s="15">
        <v>1040.1759999999999</v>
      </c>
      <c r="I12" s="12" t="s">
        <v>296</v>
      </c>
      <c r="J12" s="15">
        <v>123751.44500000001</v>
      </c>
      <c r="K12" s="146" t="s">
        <v>5</v>
      </c>
      <c r="L12" s="15">
        <v>16215.147999999999</v>
      </c>
      <c r="M12" s="130" t="s">
        <v>296</v>
      </c>
      <c r="N12" s="321">
        <v>47.411000000000001</v>
      </c>
      <c r="O12" s="320"/>
      <c r="P12" s="321">
        <v>37.289000000000001</v>
      </c>
    </row>
    <row r="13" spans="1:27" s="130" customFormat="1" ht="11.25" customHeight="1">
      <c r="B13" s="127" t="s">
        <v>254</v>
      </c>
      <c r="C13" s="127"/>
      <c r="D13" s="127"/>
      <c r="E13" s="127"/>
      <c r="F13" s="15">
        <v>1665.4939999999999</v>
      </c>
      <c r="G13" s="146" t="s">
        <v>5</v>
      </c>
      <c r="H13" s="15">
        <v>267.15300000000002</v>
      </c>
      <c r="I13" s="15" t="s">
        <v>296</v>
      </c>
      <c r="J13" s="15">
        <v>103949.378</v>
      </c>
      <c r="K13" s="146" t="s">
        <v>5</v>
      </c>
      <c r="L13" s="15">
        <v>10737.395</v>
      </c>
      <c r="M13" s="130" t="s">
        <v>296</v>
      </c>
      <c r="N13" s="321">
        <v>22.401</v>
      </c>
      <c r="O13" s="321"/>
      <c r="P13" s="321">
        <v>11.675000000000001</v>
      </c>
    </row>
    <row r="14" spans="1:27" s="130" customFormat="1" ht="11.25" customHeight="1">
      <c r="C14" s="276" t="s">
        <v>255</v>
      </c>
      <c r="D14" s="276"/>
      <c r="E14" s="276"/>
      <c r="F14" s="15">
        <v>489.04500000000002</v>
      </c>
      <c r="G14" s="146" t="s">
        <v>5</v>
      </c>
      <c r="H14" s="15">
        <v>115.526</v>
      </c>
      <c r="I14" s="15" t="s">
        <v>296</v>
      </c>
      <c r="J14" s="15">
        <v>37082.991999999998</v>
      </c>
      <c r="K14" s="146" t="s">
        <v>5</v>
      </c>
      <c r="L14" s="15">
        <v>6592.6080000000002</v>
      </c>
      <c r="M14" s="130" t="s">
        <v>296</v>
      </c>
      <c r="N14" s="321">
        <v>20.202000000000002</v>
      </c>
      <c r="O14" s="321"/>
      <c r="P14" s="321">
        <v>10.425000000000001</v>
      </c>
    </row>
    <row r="15" spans="1:27" s="130" customFormat="1" ht="11.25" customHeight="1">
      <c r="C15" s="276" t="s">
        <v>256</v>
      </c>
      <c r="D15" s="276"/>
      <c r="E15" s="276"/>
      <c r="F15" s="15">
        <v>33.164000000000001</v>
      </c>
      <c r="G15" s="146" t="s">
        <v>5</v>
      </c>
      <c r="H15" s="15">
        <v>30.361999999999998</v>
      </c>
      <c r="I15" s="15" t="s">
        <v>296</v>
      </c>
      <c r="J15" s="15">
        <v>2491.7510000000002</v>
      </c>
      <c r="K15" s="146" t="s">
        <v>5</v>
      </c>
      <c r="L15" s="15">
        <v>1997.259</v>
      </c>
      <c r="M15" s="130" t="s">
        <v>296</v>
      </c>
      <c r="N15" s="321">
        <v>23.289000000000001</v>
      </c>
      <c r="O15" s="321"/>
      <c r="P15" s="321">
        <v>13.861000000000001</v>
      </c>
    </row>
    <row r="16" spans="1:27" s="130" customFormat="1" ht="11.25" customHeight="1">
      <c r="B16" s="127" t="s">
        <v>257</v>
      </c>
      <c r="C16" s="127"/>
      <c r="D16" s="127"/>
      <c r="E16" s="127"/>
      <c r="F16" s="15">
        <v>421.51299999999998</v>
      </c>
      <c r="G16" s="146" t="s">
        <v>5</v>
      </c>
      <c r="H16" s="15">
        <v>176.56800000000001</v>
      </c>
      <c r="I16" s="15" t="s">
        <v>296</v>
      </c>
      <c r="J16" s="15">
        <v>32330.602999999999</v>
      </c>
      <c r="K16" s="146" t="s">
        <v>5</v>
      </c>
      <c r="L16" s="15">
        <v>7110.0020000000004</v>
      </c>
      <c r="M16" s="130" t="s">
        <v>296</v>
      </c>
      <c r="N16" s="321">
        <v>44.024000000000001</v>
      </c>
      <c r="O16" s="321"/>
      <c r="P16" s="321">
        <v>32.277000000000001</v>
      </c>
    </row>
    <row r="17" spans="1:16" s="130" customFormat="1" ht="11.25" customHeight="1">
      <c r="C17" s="276" t="s">
        <v>258</v>
      </c>
      <c r="D17" s="276"/>
      <c r="E17" s="276"/>
      <c r="F17" s="15">
        <v>161.89699999999999</v>
      </c>
      <c r="G17" s="146" t="s">
        <v>5</v>
      </c>
      <c r="H17" s="15">
        <v>31.792999999999999</v>
      </c>
      <c r="I17" s="15" t="s">
        <v>296</v>
      </c>
      <c r="J17" s="15">
        <v>15524.19</v>
      </c>
      <c r="K17" s="146" t="s">
        <v>5</v>
      </c>
      <c r="L17" s="15">
        <v>3847.5410000000002</v>
      </c>
      <c r="M17" s="130" t="s">
        <v>296</v>
      </c>
      <c r="N17" s="321">
        <v>43.893999999999998</v>
      </c>
      <c r="O17" s="321"/>
      <c r="P17" s="321">
        <v>35.231000000000002</v>
      </c>
    </row>
    <row r="18" spans="1:16" s="130" customFormat="1" ht="11.25" customHeight="1">
      <c r="C18" s="276" t="s">
        <v>259</v>
      </c>
      <c r="D18" s="276"/>
      <c r="E18" s="276"/>
      <c r="F18" s="15">
        <v>143.18700000000001</v>
      </c>
      <c r="G18" s="146" t="s">
        <v>5</v>
      </c>
      <c r="H18" s="15">
        <v>156.887</v>
      </c>
      <c r="I18" s="15" t="s">
        <v>296</v>
      </c>
      <c r="J18" s="15">
        <v>6016.4250000000002</v>
      </c>
      <c r="K18" s="146" t="s">
        <v>5</v>
      </c>
      <c r="L18" s="15">
        <v>4977.8639999999996</v>
      </c>
      <c r="M18" s="130" t="s">
        <v>296</v>
      </c>
      <c r="N18" s="321">
        <v>42.048999999999999</v>
      </c>
      <c r="O18" s="321"/>
      <c r="P18" s="321">
        <v>20.927</v>
      </c>
    </row>
    <row r="19" spans="1:16" s="130" customFormat="1" ht="11.25" customHeight="1">
      <c r="C19" s="276" t="s">
        <v>260</v>
      </c>
      <c r="D19" s="276"/>
      <c r="E19" s="276"/>
      <c r="F19" s="15">
        <v>99.207999999999998</v>
      </c>
      <c r="G19" s="146" t="s">
        <v>5</v>
      </c>
      <c r="H19" s="15">
        <v>74.090999999999994</v>
      </c>
      <c r="I19" s="15" t="s">
        <v>296</v>
      </c>
      <c r="J19" s="15">
        <v>7746.5190000000002</v>
      </c>
      <c r="K19" s="146" t="s">
        <v>5</v>
      </c>
      <c r="L19" s="15">
        <v>2810.0079999999998</v>
      </c>
      <c r="M19" s="130" t="s">
        <v>296</v>
      </c>
      <c r="N19" s="321">
        <v>47.412999999999997</v>
      </c>
      <c r="O19" s="321"/>
      <c r="P19" s="321">
        <v>39.954000000000001</v>
      </c>
    </row>
    <row r="20" spans="1:16" s="130" customFormat="1" ht="11.25" customHeight="1">
      <c r="B20" s="127" t="s">
        <v>261</v>
      </c>
      <c r="C20" s="127"/>
      <c r="D20" s="127"/>
      <c r="E20" s="127"/>
      <c r="F20" s="15">
        <v>1120.1869999999999</v>
      </c>
      <c r="G20" s="146" t="s">
        <v>5</v>
      </c>
      <c r="H20" s="15">
        <v>122.46599999999999</v>
      </c>
      <c r="I20" s="15" t="s">
        <v>296</v>
      </c>
      <c r="J20" s="15">
        <v>78862.349000000002</v>
      </c>
      <c r="K20" s="146" t="s">
        <v>5</v>
      </c>
      <c r="L20" s="15">
        <v>8002.4889999999996</v>
      </c>
      <c r="M20" s="130" t="s">
        <v>296</v>
      </c>
      <c r="N20" s="321">
        <v>50.040999999999997</v>
      </c>
      <c r="O20" s="321"/>
      <c r="P20" s="321">
        <v>44.978999999999999</v>
      </c>
    </row>
    <row r="21" spans="1:16" s="130" customFormat="1" ht="11.25" customHeight="1">
      <c r="B21" s="127" t="s">
        <v>262</v>
      </c>
      <c r="C21" s="127"/>
      <c r="D21" s="127"/>
      <c r="E21" s="127"/>
      <c r="F21" s="15">
        <v>1331.2470000000001</v>
      </c>
      <c r="G21" s="146" t="s">
        <v>5</v>
      </c>
      <c r="H21" s="15">
        <v>238.42</v>
      </c>
      <c r="I21" s="15" t="s">
        <v>296</v>
      </c>
      <c r="J21" s="15">
        <v>78856.486999999994</v>
      </c>
      <c r="K21" s="146" t="s">
        <v>5</v>
      </c>
      <c r="L21" s="15">
        <v>9489.8809999999994</v>
      </c>
      <c r="M21" s="130" t="s">
        <v>296</v>
      </c>
      <c r="N21" s="321">
        <v>39.11</v>
      </c>
      <c r="O21" s="321"/>
      <c r="P21" s="321">
        <v>25.93</v>
      </c>
    </row>
    <row r="22" spans="1:16" s="130" customFormat="1" ht="11.25" customHeight="1">
      <c r="B22" s="127" t="s">
        <v>263</v>
      </c>
      <c r="C22" s="127"/>
      <c r="D22" s="127"/>
      <c r="E22" s="127"/>
      <c r="F22" s="15">
        <v>105.404</v>
      </c>
      <c r="G22" s="146" t="s">
        <v>5</v>
      </c>
      <c r="H22" s="15">
        <v>55.834000000000003</v>
      </c>
      <c r="I22" s="15" t="s">
        <v>296</v>
      </c>
      <c r="J22" s="15">
        <v>4557.7370000000001</v>
      </c>
      <c r="K22" s="146" t="s">
        <v>5</v>
      </c>
      <c r="L22" s="15">
        <v>2011.2560000000001</v>
      </c>
      <c r="M22" s="130" t="s">
        <v>296</v>
      </c>
      <c r="N22" s="321">
        <v>36.110999999999997</v>
      </c>
      <c r="O22" s="321"/>
      <c r="P22" s="321">
        <v>17.247</v>
      </c>
    </row>
    <row r="23" spans="1:16" s="130" customFormat="1" ht="11.25" customHeight="1">
      <c r="B23" s="127" t="s">
        <v>184</v>
      </c>
      <c r="C23" s="127"/>
      <c r="D23" s="127"/>
      <c r="E23" s="127"/>
      <c r="F23" s="15">
        <v>4710.9440000000004</v>
      </c>
      <c r="G23" s="146" t="s">
        <v>5</v>
      </c>
      <c r="H23" s="15">
        <v>675.17399999999998</v>
      </c>
      <c r="I23" s="15" t="s">
        <v>296</v>
      </c>
      <c r="J23" s="15">
        <v>146026.31599999999</v>
      </c>
      <c r="K23" s="146" t="s">
        <v>5</v>
      </c>
      <c r="L23" s="15">
        <v>16877.348999999998</v>
      </c>
      <c r="M23" s="130" t="s">
        <v>296</v>
      </c>
      <c r="N23" s="321">
        <v>38.585999999999999</v>
      </c>
      <c r="O23" s="321"/>
      <c r="P23" s="321">
        <v>24.445</v>
      </c>
    </row>
    <row r="24" spans="1:16" s="130" customFormat="1" ht="11.25" customHeight="1" thickBot="1">
      <c r="A24" s="66"/>
      <c r="B24" s="66"/>
      <c r="C24" s="67"/>
      <c r="D24" s="67"/>
      <c r="E24" s="67"/>
      <c r="F24" s="67"/>
      <c r="G24" s="50"/>
      <c r="H24" s="67"/>
      <c r="I24" s="67"/>
      <c r="J24" s="67"/>
      <c r="K24" s="50"/>
      <c r="L24" s="67"/>
      <c r="M24" s="143"/>
      <c r="N24" s="143"/>
      <c r="O24" s="143"/>
      <c r="P24" s="143"/>
    </row>
    <row r="25" spans="1:16" s="130" customFormat="1" ht="11.25" customHeight="1">
      <c r="A25" s="130" t="s">
        <v>265</v>
      </c>
      <c r="F25" s="15"/>
      <c r="G25" s="146"/>
      <c r="H25" s="15"/>
      <c r="I25" s="15"/>
    </row>
    <row r="26" spans="1:16" s="130" customFormat="1" ht="11.25" customHeight="1">
      <c r="F26" s="15"/>
      <c r="G26" s="146"/>
      <c r="H26" s="15"/>
      <c r="I26" s="15"/>
      <c r="J26" s="15"/>
      <c r="K26" s="146"/>
      <c r="L26" s="15"/>
    </row>
    <row r="27" spans="1:16" s="130" customFormat="1" ht="11.25" customHeight="1">
      <c r="I27" s="15"/>
      <c r="J27" s="15"/>
      <c r="K27" s="146"/>
      <c r="L27" s="15"/>
    </row>
    <row r="28" spans="1:16" s="13" customFormat="1" ht="11.25" customHeight="1">
      <c r="A28" s="1"/>
      <c r="B28" s="1"/>
      <c r="C28" s="1"/>
      <c r="D28" s="1"/>
      <c r="E28" s="1"/>
      <c r="I28" s="37"/>
      <c r="J28" s="37"/>
      <c r="K28" s="51"/>
      <c r="L28" s="37"/>
    </row>
    <row r="29" spans="1:16" s="13" customFormat="1" ht="11.25" customHeight="1">
      <c r="A29" s="1"/>
      <c r="B29" s="1"/>
      <c r="C29" s="1"/>
      <c r="D29" s="1"/>
      <c r="E29" s="1"/>
    </row>
    <row r="30" spans="1:16" s="13" customFormat="1" ht="12.75" customHeight="1">
      <c r="A30" s="1"/>
      <c r="B30" s="1"/>
      <c r="C30" s="1"/>
      <c r="D30" s="1"/>
      <c r="E30" s="1"/>
      <c r="G30" s="6"/>
      <c r="K30" s="6"/>
    </row>
    <row r="31" spans="1:16" s="13" customFormat="1" ht="12.75" customHeight="1">
      <c r="A31" s="1"/>
      <c r="B31" s="1"/>
      <c r="C31" s="1"/>
      <c r="D31" s="1"/>
      <c r="E31" s="1"/>
      <c r="G31" s="6"/>
      <c r="K31" s="6"/>
    </row>
  </sheetData>
  <sheetProtection formatCells="0" formatColumns="0" formatRows="0"/>
  <mergeCells count="9">
    <mergeCell ref="F6:H6"/>
    <mergeCell ref="J6:L6"/>
    <mergeCell ref="F8:H8"/>
    <mergeCell ref="J8:L8"/>
    <mergeCell ref="A9:C9"/>
    <mergeCell ref="F7:H7"/>
    <mergeCell ref="J7:L7"/>
    <mergeCell ref="G9:H9"/>
    <mergeCell ref="K9:L9"/>
  </mergeCells>
  <phoneticPr fontId="0"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sheetPr codeName="Blad4"/>
  <dimension ref="A1:AB41"/>
  <sheetViews>
    <sheetView zoomScaleNormal="100" workbookViewId="0">
      <selection activeCell="A6" sqref="A6"/>
    </sheetView>
  </sheetViews>
  <sheetFormatPr defaultRowHeight="12.75"/>
  <cols>
    <col min="1" max="1" width="2.28515625" style="35" customWidth="1"/>
    <col min="2" max="2" width="3.42578125" style="35" customWidth="1"/>
    <col min="3" max="3" width="1.85546875" style="35" bestFit="1" customWidth="1"/>
    <col min="4" max="4" width="3.42578125" style="35" customWidth="1"/>
    <col min="5" max="5" width="3.42578125" style="35" hidden="1" customWidth="1"/>
    <col min="6" max="6" width="7.7109375" style="35" customWidth="1"/>
    <col min="7" max="7" width="4.42578125" style="35" bestFit="1" customWidth="1"/>
    <col min="8" max="8" width="5.7109375" style="35" bestFit="1" customWidth="1"/>
    <col min="9" max="9" width="1.7109375" style="35" customWidth="1"/>
    <col min="10" max="10" width="8.7109375" style="35" customWidth="1"/>
    <col min="11" max="11" width="4.42578125" style="35" bestFit="1" customWidth="1"/>
    <col min="12" max="12" width="5.7109375" style="35" bestFit="1" customWidth="1"/>
    <col min="13" max="13" width="1.7109375" style="35" customWidth="1"/>
    <col min="14" max="14" width="7.7109375" style="35" customWidth="1"/>
    <col min="15" max="15" width="4.42578125" style="35" bestFit="1" customWidth="1"/>
    <col min="16" max="16" width="5.7109375" style="35" bestFit="1" customWidth="1"/>
    <col min="17" max="17" width="1.7109375" style="35" customWidth="1"/>
    <col min="18" max="18" width="8.7109375" style="35" customWidth="1"/>
    <col min="19" max="19" width="4.42578125" style="35" bestFit="1" customWidth="1"/>
    <col min="20" max="20" width="5.7109375" style="35" bestFit="1" customWidth="1"/>
    <col min="21" max="21" width="1.7109375" style="35" customWidth="1"/>
    <col min="22" max="22" width="7.7109375" style="35" customWidth="1"/>
    <col min="23" max="23" width="4.42578125" style="35" bestFit="1" customWidth="1"/>
    <col min="24" max="24" width="5.7109375" style="35" bestFit="1" customWidth="1"/>
    <col min="25" max="25" width="1.7109375" style="35" customWidth="1"/>
    <col min="26" max="26" width="8.7109375" style="35" customWidth="1"/>
    <col min="27" max="27" width="4.42578125" style="35" bestFit="1" customWidth="1"/>
    <col min="28" max="28" width="5.7109375" style="35" bestFit="1" customWidth="1"/>
    <col min="29" max="16384" width="9.140625" style="35"/>
  </cols>
  <sheetData>
    <row r="1" spans="1:28" ht="6.7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row>
    <row r="2" spans="1:28" s="34" customFormat="1" ht="16.5" customHeight="1">
      <c r="A2" s="199" t="s">
        <v>337</v>
      </c>
    </row>
    <row r="3" spans="1:28" s="34" customFormat="1" ht="16.5" hidden="1" customHeight="1">
      <c r="A3" s="199"/>
    </row>
    <row r="4" spans="1:28" ht="16.5" customHeight="1" thickBot="1">
      <c r="A4" s="299" t="s">
        <v>338</v>
      </c>
      <c r="B4" s="67"/>
      <c r="C4" s="67"/>
      <c r="D4" s="67"/>
      <c r="E4" s="67"/>
      <c r="F4" s="67"/>
      <c r="G4" s="67"/>
      <c r="H4" s="67"/>
      <c r="I4" s="67"/>
      <c r="J4" s="67"/>
      <c r="K4" s="67"/>
      <c r="L4" s="67"/>
      <c r="M4" s="67"/>
      <c r="N4" s="67"/>
      <c r="O4" s="67"/>
      <c r="P4" s="67"/>
      <c r="Q4" s="67"/>
      <c r="R4" s="67"/>
      <c r="S4" s="67"/>
      <c r="T4" s="67"/>
      <c r="U4" s="67"/>
      <c r="V4" s="67"/>
      <c r="W4" s="67"/>
      <c r="X4" s="67"/>
      <c r="Y4" s="67"/>
      <c r="Z4" s="67"/>
      <c r="AA4" s="67"/>
      <c r="AB4" s="67"/>
    </row>
    <row r="5" spans="1:28" ht="16.5" hidden="1" customHeight="1" thickBot="1">
      <c r="A5" s="66"/>
      <c r="B5" s="67"/>
      <c r="C5" s="67"/>
      <c r="D5" s="67"/>
      <c r="E5" s="67"/>
      <c r="F5" s="67"/>
      <c r="G5" s="67"/>
      <c r="H5" s="67"/>
      <c r="I5" s="67"/>
      <c r="J5" s="67"/>
      <c r="K5" s="67"/>
      <c r="L5" s="67"/>
      <c r="M5" s="67"/>
      <c r="N5" s="67"/>
      <c r="O5" s="67"/>
      <c r="P5" s="67"/>
      <c r="Q5" s="67"/>
      <c r="R5" s="67"/>
      <c r="S5" s="67"/>
      <c r="T5" s="67"/>
      <c r="U5" s="67"/>
      <c r="V5" s="67"/>
      <c r="W5" s="67"/>
      <c r="X5" s="67"/>
      <c r="Y5" s="67"/>
      <c r="Z5" s="67"/>
      <c r="AA5" s="67"/>
      <c r="AB5" s="67"/>
    </row>
    <row r="6" spans="1:28" ht="13.5" customHeight="1">
      <c r="A6" s="279" t="s">
        <v>26</v>
      </c>
      <c r="B6" s="279"/>
      <c r="C6" s="279"/>
      <c r="D6" s="279"/>
      <c r="E6" s="279"/>
      <c r="F6" s="341" t="s">
        <v>24</v>
      </c>
      <c r="G6" s="341"/>
      <c r="H6" s="341"/>
      <c r="I6" s="341"/>
      <c r="J6" s="341"/>
      <c r="K6" s="341"/>
      <c r="L6" s="341"/>
      <c r="M6" s="56"/>
      <c r="N6" s="341" t="s">
        <v>1</v>
      </c>
      <c r="O6" s="341"/>
      <c r="P6" s="341"/>
      <c r="Q6" s="341"/>
      <c r="R6" s="341"/>
      <c r="S6" s="341"/>
      <c r="T6" s="341"/>
      <c r="U6" s="56"/>
      <c r="V6" s="341" t="s">
        <v>2</v>
      </c>
      <c r="W6" s="341"/>
      <c r="X6" s="341"/>
      <c r="Y6" s="341"/>
      <c r="Z6" s="341"/>
      <c r="AA6" s="341"/>
      <c r="AB6" s="341"/>
    </row>
    <row r="7" spans="1:28" ht="12" customHeight="1">
      <c r="A7" s="4" t="s">
        <v>27</v>
      </c>
      <c r="B7" s="4"/>
      <c r="C7" s="4"/>
      <c r="D7" s="4"/>
      <c r="E7" s="4"/>
      <c r="F7" s="342" t="s">
        <v>145</v>
      </c>
      <c r="G7" s="342"/>
      <c r="H7" s="342"/>
      <c r="I7" s="55"/>
      <c r="J7" s="344" t="s">
        <v>29</v>
      </c>
      <c r="K7" s="344"/>
      <c r="L7" s="344"/>
      <c r="M7" s="55"/>
      <c r="N7" s="342" t="s">
        <v>145</v>
      </c>
      <c r="O7" s="342"/>
      <c r="P7" s="342"/>
      <c r="Q7" s="55"/>
      <c r="R7" s="344" t="s">
        <v>29</v>
      </c>
      <c r="S7" s="344"/>
      <c r="T7" s="344"/>
      <c r="U7" s="55"/>
      <c r="V7" s="342" t="s">
        <v>145</v>
      </c>
      <c r="W7" s="342"/>
      <c r="X7" s="342"/>
      <c r="Y7" s="55"/>
      <c r="Z7" s="344" t="s">
        <v>29</v>
      </c>
      <c r="AA7" s="344"/>
      <c r="AB7" s="344"/>
    </row>
    <row r="8" spans="1:28" ht="12" customHeight="1">
      <c r="A8" s="279" t="s">
        <v>28</v>
      </c>
      <c r="B8" s="279"/>
      <c r="C8" s="279"/>
      <c r="D8" s="279"/>
      <c r="E8" s="279"/>
      <c r="F8" s="343"/>
      <c r="G8" s="343"/>
      <c r="H8" s="343"/>
      <c r="I8" s="55"/>
      <c r="J8" s="343" t="s">
        <v>146</v>
      </c>
      <c r="K8" s="343"/>
      <c r="L8" s="343"/>
      <c r="M8" s="55"/>
      <c r="N8" s="343"/>
      <c r="O8" s="343"/>
      <c r="P8" s="343"/>
      <c r="Q8" s="55"/>
      <c r="R8" s="343" t="s">
        <v>146</v>
      </c>
      <c r="S8" s="343"/>
      <c r="T8" s="343"/>
      <c r="U8" s="55"/>
      <c r="V8" s="343"/>
      <c r="W8" s="343"/>
      <c r="X8" s="343"/>
      <c r="Y8" s="55"/>
      <c r="Z8" s="343" t="s">
        <v>146</v>
      </c>
      <c r="AA8" s="343"/>
      <c r="AB8" s="343"/>
    </row>
    <row r="9" spans="1:28" ht="14.25" customHeight="1" thickBot="1">
      <c r="A9" s="68"/>
      <c r="B9" s="68"/>
      <c r="C9" s="68"/>
      <c r="D9" s="68"/>
      <c r="E9" s="68"/>
      <c r="F9" s="69" t="s">
        <v>24</v>
      </c>
      <c r="G9" s="69" t="s">
        <v>30</v>
      </c>
      <c r="H9" s="69" t="s">
        <v>160</v>
      </c>
      <c r="I9" s="69"/>
      <c r="J9" s="69" t="s">
        <v>24</v>
      </c>
      <c r="K9" s="69" t="s">
        <v>30</v>
      </c>
      <c r="L9" s="69" t="s">
        <v>160</v>
      </c>
      <c r="M9" s="69"/>
      <c r="N9" s="69" t="s">
        <v>24</v>
      </c>
      <c r="O9" s="69" t="s">
        <v>30</v>
      </c>
      <c r="P9" s="69" t="s">
        <v>160</v>
      </c>
      <c r="Q9" s="69"/>
      <c r="R9" s="69" t="s">
        <v>24</v>
      </c>
      <c r="S9" s="69" t="s">
        <v>30</v>
      </c>
      <c r="T9" s="69" t="s">
        <v>160</v>
      </c>
      <c r="U9" s="69"/>
      <c r="V9" s="70" t="s">
        <v>24</v>
      </c>
      <c r="W9" s="69" t="s">
        <v>30</v>
      </c>
      <c r="X9" s="69" t="s">
        <v>160</v>
      </c>
      <c r="Y9" s="69"/>
      <c r="Z9" s="70" t="s">
        <v>24</v>
      </c>
      <c r="AA9" s="69" t="s">
        <v>30</v>
      </c>
      <c r="AB9" s="69" t="s">
        <v>160</v>
      </c>
    </row>
    <row r="10" spans="1:28" ht="11.25" customHeight="1">
      <c r="A10" s="57"/>
      <c r="B10" s="57"/>
      <c r="C10" s="57"/>
      <c r="D10" s="57"/>
      <c r="E10" s="57"/>
      <c r="F10" s="56"/>
      <c r="G10" s="56"/>
      <c r="H10" s="56"/>
      <c r="I10" s="56"/>
      <c r="J10" s="56"/>
      <c r="K10" s="56"/>
      <c r="L10" s="56"/>
      <c r="M10" s="56"/>
      <c r="N10" s="56"/>
      <c r="O10" s="56"/>
      <c r="P10" s="56"/>
      <c r="Q10" s="56"/>
      <c r="R10" s="56"/>
      <c r="S10" s="56"/>
      <c r="T10" s="56"/>
      <c r="U10" s="56"/>
      <c r="V10" s="55"/>
      <c r="W10" s="55"/>
      <c r="X10" s="55"/>
      <c r="Y10" s="55"/>
      <c r="Z10" s="55"/>
      <c r="AA10" s="55"/>
      <c r="AB10" s="55"/>
    </row>
    <row r="11" spans="1:28" ht="11.25" customHeight="1">
      <c r="A11" s="279" t="s">
        <v>24</v>
      </c>
      <c r="B11" s="279"/>
      <c r="C11" s="279"/>
      <c r="D11" s="279"/>
      <c r="E11" s="279"/>
      <c r="F11" s="21">
        <v>328796.31800000003</v>
      </c>
      <c r="G11" s="280">
        <v>100</v>
      </c>
      <c r="H11" s="280">
        <v>100</v>
      </c>
      <c r="I11" s="280" t="s">
        <v>296</v>
      </c>
      <c r="J11" s="21">
        <v>32117.695</v>
      </c>
      <c r="K11" s="280">
        <v>100</v>
      </c>
      <c r="L11" s="280">
        <v>100</v>
      </c>
      <c r="M11" s="280" t="s">
        <v>296</v>
      </c>
      <c r="N11" s="21">
        <v>296230.201</v>
      </c>
      <c r="O11" s="280">
        <v>100</v>
      </c>
      <c r="P11" s="280">
        <v>100</v>
      </c>
      <c r="Q11" s="280" t="s">
        <v>296</v>
      </c>
      <c r="R11" s="21">
        <v>30184.601999999999</v>
      </c>
      <c r="S11" s="280">
        <v>100</v>
      </c>
      <c r="T11" s="280">
        <v>100</v>
      </c>
      <c r="U11" s="280" t="s">
        <v>296</v>
      </c>
      <c r="V11" s="21">
        <v>32566.117999999999</v>
      </c>
      <c r="W11" s="280">
        <v>100</v>
      </c>
      <c r="X11" s="280">
        <v>100</v>
      </c>
      <c r="Y11" s="280" t="s">
        <v>296</v>
      </c>
      <c r="Z11" s="21">
        <v>1933.0930000000001</v>
      </c>
      <c r="AA11" s="280">
        <v>100</v>
      </c>
      <c r="AB11" s="280">
        <v>100</v>
      </c>
    </row>
    <row r="12" spans="1:28" ht="9.75" customHeight="1">
      <c r="A12" s="6"/>
      <c r="B12" s="6"/>
      <c r="C12" s="6"/>
      <c r="D12" s="6"/>
      <c r="E12" s="6"/>
      <c r="F12" s="6" t="s">
        <v>296</v>
      </c>
      <c r="G12" s="6" t="s">
        <v>296</v>
      </c>
      <c r="H12" s="6" t="s">
        <v>296</v>
      </c>
      <c r="I12" s="6" t="s">
        <v>296</v>
      </c>
      <c r="J12" s="6" t="s">
        <v>296</v>
      </c>
      <c r="K12" s="6" t="s">
        <v>296</v>
      </c>
      <c r="L12" s="6" t="s">
        <v>296</v>
      </c>
      <c r="M12" s="6" t="s">
        <v>296</v>
      </c>
      <c r="N12" s="6" t="s">
        <v>296</v>
      </c>
      <c r="O12" s="6" t="s">
        <v>296</v>
      </c>
      <c r="P12" s="6" t="s">
        <v>296</v>
      </c>
      <c r="Q12" s="6" t="s">
        <v>296</v>
      </c>
      <c r="R12" s="6" t="s">
        <v>296</v>
      </c>
      <c r="S12" s="6" t="s">
        <v>296</v>
      </c>
      <c r="T12" s="6" t="s">
        <v>296</v>
      </c>
      <c r="U12" s="6" t="s">
        <v>296</v>
      </c>
      <c r="V12" s="281" t="s">
        <v>296</v>
      </c>
      <c r="W12" s="281" t="s">
        <v>296</v>
      </c>
      <c r="X12" s="281" t="s">
        <v>296</v>
      </c>
      <c r="Y12" s="281" t="s">
        <v>296</v>
      </c>
      <c r="Z12" s="281" t="s">
        <v>296</v>
      </c>
      <c r="AA12" s="281" t="s">
        <v>296</v>
      </c>
      <c r="AB12" s="281" t="s">
        <v>296</v>
      </c>
    </row>
    <row r="13" spans="1:28" ht="11.25" customHeight="1">
      <c r="B13" s="6">
        <v>0</v>
      </c>
      <c r="C13" s="6" t="s">
        <v>23</v>
      </c>
      <c r="D13" s="6">
        <v>4</v>
      </c>
      <c r="E13" s="6"/>
      <c r="F13" s="15">
        <v>34100.618000000002</v>
      </c>
      <c r="G13" s="282">
        <v>10.371</v>
      </c>
      <c r="H13" s="282">
        <v>10.371</v>
      </c>
      <c r="I13" s="282" t="s">
        <v>296</v>
      </c>
      <c r="J13" s="15">
        <v>77.843999999999994</v>
      </c>
      <c r="K13" s="282">
        <v>0.24199999999999999</v>
      </c>
      <c r="L13" s="282">
        <v>0.24199999999999999</v>
      </c>
      <c r="M13" s="282" t="s">
        <v>296</v>
      </c>
      <c r="N13" s="15">
        <v>28004.07</v>
      </c>
      <c r="O13" s="282">
        <v>9.4529999999999994</v>
      </c>
      <c r="P13" s="282">
        <v>9.4529999999999994</v>
      </c>
      <c r="Q13" s="282" t="s">
        <v>296</v>
      </c>
      <c r="R13" s="15">
        <v>68.052999999999997</v>
      </c>
      <c r="S13" s="282">
        <v>0.22500000000000001</v>
      </c>
      <c r="T13" s="282">
        <v>0.22500000000000001</v>
      </c>
      <c r="U13" s="282" t="s">
        <v>296</v>
      </c>
      <c r="V13" s="15">
        <v>6096.549</v>
      </c>
      <c r="W13" s="282">
        <v>18.721</v>
      </c>
      <c r="X13" s="282">
        <v>18.721</v>
      </c>
      <c r="Y13" s="282" t="s">
        <v>296</v>
      </c>
      <c r="Z13" s="15">
        <v>9.7899999999999991</v>
      </c>
      <c r="AA13" s="282">
        <v>0.50600000000000001</v>
      </c>
      <c r="AB13" s="282">
        <v>0.50600000000000001</v>
      </c>
    </row>
    <row r="14" spans="1:28" ht="11.25" customHeight="1">
      <c r="B14" s="6">
        <v>5</v>
      </c>
      <c r="C14" s="6" t="s">
        <v>23</v>
      </c>
      <c r="D14" s="6">
        <v>9</v>
      </c>
      <c r="E14" s="6"/>
      <c r="F14" s="15">
        <v>31279.177</v>
      </c>
      <c r="G14" s="282">
        <v>9.5129999999999999</v>
      </c>
      <c r="H14" s="282">
        <v>19.885000000000002</v>
      </c>
      <c r="I14" s="282" t="s">
        <v>296</v>
      </c>
      <c r="J14" s="15">
        <v>219.26300000000001</v>
      </c>
      <c r="K14" s="282">
        <v>0.68300000000000005</v>
      </c>
      <c r="L14" s="282">
        <v>0.92500000000000004</v>
      </c>
      <c r="M14" s="282" t="s">
        <v>296</v>
      </c>
      <c r="N14" s="15">
        <v>24786.835999999999</v>
      </c>
      <c r="O14" s="282">
        <v>8.3670000000000009</v>
      </c>
      <c r="P14" s="282">
        <v>17.821000000000002</v>
      </c>
      <c r="Q14" s="282" t="s">
        <v>296</v>
      </c>
      <c r="R14" s="15">
        <v>173.14699999999999</v>
      </c>
      <c r="S14" s="282">
        <v>0.57399999999999995</v>
      </c>
      <c r="T14" s="282">
        <v>0.79900000000000004</v>
      </c>
      <c r="U14" s="282" t="s">
        <v>296</v>
      </c>
      <c r="V14" s="15">
        <v>6492.3410000000003</v>
      </c>
      <c r="W14" s="282">
        <v>19.936</v>
      </c>
      <c r="X14" s="282">
        <v>38.655999999999999</v>
      </c>
      <c r="Y14" s="282" t="s">
        <v>296</v>
      </c>
      <c r="Z14" s="15">
        <v>46.116</v>
      </c>
      <c r="AA14" s="282">
        <v>2.3860000000000001</v>
      </c>
      <c r="AB14" s="282">
        <v>2.8919999999999999</v>
      </c>
    </row>
    <row r="15" spans="1:28" ht="11.25" customHeight="1">
      <c r="B15" s="6">
        <v>10</v>
      </c>
      <c r="C15" s="6" t="s">
        <v>23</v>
      </c>
      <c r="D15" s="6">
        <v>14</v>
      </c>
      <c r="E15" s="6"/>
      <c r="F15" s="15">
        <v>24237.376</v>
      </c>
      <c r="G15" s="282">
        <v>7.3719999999999999</v>
      </c>
      <c r="H15" s="282">
        <v>27.256</v>
      </c>
      <c r="I15" s="282" t="s">
        <v>296</v>
      </c>
      <c r="J15" s="15">
        <v>276.666</v>
      </c>
      <c r="K15" s="282">
        <v>0.86099999999999999</v>
      </c>
      <c r="L15" s="282">
        <v>1.786</v>
      </c>
      <c r="M15" s="282" t="s">
        <v>296</v>
      </c>
      <c r="N15" s="15">
        <v>22463.924999999999</v>
      </c>
      <c r="O15" s="282">
        <v>7.5830000000000002</v>
      </c>
      <c r="P15" s="282">
        <v>25.404</v>
      </c>
      <c r="Q15" s="282" t="s">
        <v>296</v>
      </c>
      <c r="R15" s="15">
        <v>256.7</v>
      </c>
      <c r="S15" s="282">
        <v>0.85</v>
      </c>
      <c r="T15" s="282">
        <v>1.65</v>
      </c>
      <c r="U15" s="282" t="s">
        <v>296</v>
      </c>
      <c r="V15" s="15">
        <v>1773.45</v>
      </c>
      <c r="W15" s="282">
        <v>5.4459999999999997</v>
      </c>
      <c r="X15" s="282">
        <v>44.101999999999997</v>
      </c>
      <c r="Y15" s="282" t="s">
        <v>296</v>
      </c>
      <c r="Z15" s="15">
        <v>19.966000000000001</v>
      </c>
      <c r="AA15" s="282">
        <v>1.0329999999999999</v>
      </c>
      <c r="AB15" s="282">
        <v>3.9249999999999998</v>
      </c>
    </row>
    <row r="16" spans="1:28" ht="11.25" customHeight="1">
      <c r="B16" s="6">
        <v>15</v>
      </c>
      <c r="C16" s="6" t="s">
        <v>23</v>
      </c>
      <c r="D16" s="6">
        <v>19</v>
      </c>
      <c r="E16" s="6"/>
      <c r="F16" s="15">
        <v>19481.076000000001</v>
      </c>
      <c r="G16" s="282">
        <v>5.9249999999999998</v>
      </c>
      <c r="H16" s="282">
        <v>33.180999999999997</v>
      </c>
      <c r="I16" s="282" t="s">
        <v>296</v>
      </c>
      <c r="J16" s="15">
        <v>316.86099999999999</v>
      </c>
      <c r="K16" s="282">
        <v>0.98699999999999999</v>
      </c>
      <c r="L16" s="282">
        <v>2.7730000000000001</v>
      </c>
      <c r="M16" s="282" t="s">
        <v>296</v>
      </c>
      <c r="N16" s="15">
        <v>18110.506000000001</v>
      </c>
      <c r="O16" s="282">
        <v>6.1139999999999999</v>
      </c>
      <c r="P16" s="282">
        <v>31.518000000000001</v>
      </c>
      <c r="Q16" s="282" t="s">
        <v>296</v>
      </c>
      <c r="R16" s="15">
        <v>294.94600000000003</v>
      </c>
      <c r="S16" s="282">
        <v>0.97699999999999998</v>
      </c>
      <c r="T16" s="282">
        <v>2.6269999999999998</v>
      </c>
      <c r="U16" s="282" t="s">
        <v>296</v>
      </c>
      <c r="V16" s="15">
        <v>1370.57</v>
      </c>
      <c r="W16" s="282">
        <v>4.2089999999999996</v>
      </c>
      <c r="X16" s="282">
        <v>48.311</v>
      </c>
      <c r="Y16" s="282" t="s">
        <v>296</v>
      </c>
      <c r="Z16" s="15">
        <v>21.914000000000001</v>
      </c>
      <c r="AA16" s="282">
        <v>1.1339999999999999</v>
      </c>
      <c r="AB16" s="282">
        <v>5.0590000000000002</v>
      </c>
    </row>
    <row r="17" spans="2:28" ht="11.25" customHeight="1">
      <c r="B17" s="6">
        <v>20</v>
      </c>
      <c r="C17" s="6" t="s">
        <v>23</v>
      </c>
      <c r="D17" s="6">
        <v>24</v>
      </c>
      <c r="E17" s="6"/>
      <c r="F17" s="15">
        <v>20113.294000000002</v>
      </c>
      <c r="G17" s="282">
        <v>6.117</v>
      </c>
      <c r="H17" s="282">
        <v>39.298000000000002</v>
      </c>
      <c r="I17" s="282" t="s">
        <v>296</v>
      </c>
      <c r="J17" s="15">
        <v>423.53800000000001</v>
      </c>
      <c r="K17" s="282">
        <v>1.319</v>
      </c>
      <c r="L17" s="282">
        <v>4.0919999999999996</v>
      </c>
      <c r="M17" s="282" t="s">
        <v>296</v>
      </c>
      <c r="N17" s="15">
        <v>18930.600999999999</v>
      </c>
      <c r="O17" s="282">
        <v>6.391</v>
      </c>
      <c r="P17" s="282">
        <v>37.908000000000001</v>
      </c>
      <c r="Q17" s="282" t="s">
        <v>296</v>
      </c>
      <c r="R17" s="15">
        <v>399.03100000000001</v>
      </c>
      <c r="S17" s="282">
        <v>1.3220000000000001</v>
      </c>
      <c r="T17" s="282">
        <v>3.9489999999999998</v>
      </c>
      <c r="U17" s="282" t="s">
        <v>296</v>
      </c>
      <c r="V17" s="15">
        <v>1182.692</v>
      </c>
      <c r="W17" s="282">
        <v>3.6320000000000001</v>
      </c>
      <c r="X17" s="282">
        <v>51.942</v>
      </c>
      <c r="Y17" s="282" t="s">
        <v>296</v>
      </c>
      <c r="Z17" s="15">
        <v>24.507000000000001</v>
      </c>
      <c r="AA17" s="282">
        <v>1.268</v>
      </c>
      <c r="AB17" s="282">
        <v>6.3259999999999996</v>
      </c>
    </row>
    <row r="18" spans="2:28" ht="9.75" customHeight="1">
      <c r="B18" s="6"/>
      <c r="C18" s="6"/>
      <c r="D18" s="6"/>
      <c r="E18" s="6"/>
      <c r="F18" s="6" t="s">
        <v>296</v>
      </c>
      <c r="G18" s="282" t="s">
        <v>296</v>
      </c>
      <c r="H18" s="282" t="s">
        <v>296</v>
      </c>
      <c r="I18" s="282" t="s">
        <v>296</v>
      </c>
      <c r="J18" s="6" t="s">
        <v>296</v>
      </c>
      <c r="K18" s="282" t="s">
        <v>296</v>
      </c>
      <c r="L18" s="282" t="s">
        <v>296</v>
      </c>
      <c r="M18" s="282" t="s">
        <v>296</v>
      </c>
      <c r="N18" s="6" t="s">
        <v>296</v>
      </c>
      <c r="O18" s="282" t="s">
        <v>296</v>
      </c>
      <c r="P18" s="282" t="s">
        <v>296</v>
      </c>
      <c r="Q18" s="282" t="s">
        <v>296</v>
      </c>
      <c r="R18" s="6" t="s">
        <v>296</v>
      </c>
      <c r="S18" s="282" t="s">
        <v>296</v>
      </c>
      <c r="T18" s="282" t="s">
        <v>296</v>
      </c>
      <c r="U18" s="282" t="s">
        <v>296</v>
      </c>
      <c r="V18" s="6" t="s">
        <v>296</v>
      </c>
      <c r="W18" s="282" t="s">
        <v>296</v>
      </c>
      <c r="X18" s="282" t="s">
        <v>296</v>
      </c>
      <c r="Y18" s="282" t="s">
        <v>296</v>
      </c>
      <c r="Z18" s="6" t="s">
        <v>296</v>
      </c>
      <c r="AA18" s="282" t="s">
        <v>296</v>
      </c>
      <c r="AB18" s="282" t="s">
        <v>296</v>
      </c>
    </row>
    <row r="19" spans="2:28" ht="11.25" customHeight="1">
      <c r="B19" s="6">
        <v>25</v>
      </c>
      <c r="C19" s="6" t="s">
        <v>23</v>
      </c>
      <c r="D19" s="6">
        <v>29</v>
      </c>
      <c r="E19" s="6"/>
      <c r="F19" s="15">
        <v>12000.574000000001</v>
      </c>
      <c r="G19" s="282">
        <v>3.65</v>
      </c>
      <c r="H19" s="282">
        <v>42.948</v>
      </c>
      <c r="I19" s="282" t="s">
        <v>296</v>
      </c>
      <c r="J19" s="15">
        <v>313.30900000000003</v>
      </c>
      <c r="K19" s="282">
        <v>0.97599999999999998</v>
      </c>
      <c r="L19" s="282">
        <v>5.0670000000000002</v>
      </c>
      <c r="M19" s="282" t="s">
        <v>296</v>
      </c>
      <c r="N19" s="15">
        <v>11149.120999999999</v>
      </c>
      <c r="O19" s="282">
        <v>3.7639999999999998</v>
      </c>
      <c r="P19" s="282">
        <v>41.671999999999997</v>
      </c>
      <c r="Q19" s="282" t="s">
        <v>296</v>
      </c>
      <c r="R19" s="15">
        <v>291.44799999999998</v>
      </c>
      <c r="S19" s="282">
        <v>0.96599999999999997</v>
      </c>
      <c r="T19" s="282">
        <v>4.9139999999999997</v>
      </c>
      <c r="U19" s="282" t="s">
        <v>296</v>
      </c>
      <c r="V19" s="15">
        <v>851.45299999999997</v>
      </c>
      <c r="W19" s="282">
        <v>2.6150000000000002</v>
      </c>
      <c r="X19" s="282">
        <v>54.557000000000002</v>
      </c>
      <c r="Y19" s="282" t="s">
        <v>296</v>
      </c>
      <c r="Z19" s="15">
        <v>21.861000000000001</v>
      </c>
      <c r="AA19" s="282">
        <v>1.131</v>
      </c>
      <c r="AB19" s="282">
        <v>7.4569999999999999</v>
      </c>
    </row>
    <row r="20" spans="2:28" ht="11.25" customHeight="1">
      <c r="B20" s="6">
        <v>30</v>
      </c>
      <c r="C20" s="6" t="s">
        <v>23</v>
      </c>
      <c r="D20" s="6">
        <v>34</v>
      </c>
      <c r="E20" s="6"/>
      <c r="F20" s="15">
        <v>13696.558000000001</v>
      </c>
      <c r="G20" s="282">
        <v>4.1660000000000004</v>
      </c>
      <c r="H20" s="282">
        <v>47.113999999999997</v>
      </c>
      <c r="I20" s="282" t="s">
        <v>296</v>
      </c>
      <c r="J20" s="15">
        <v>424.67899999999997</v>
      </c>
      <c r="K20" s="282">
        <v>1.3220000000000001</v>
      </c>
      <c r="L20" s="282">
        <v>6.3890000000000002</v>
      </c>
      <c r="M20" s="282" t="s">
        <v>296</v>
      </c>
      <c r="N20" s="15">
        <v>12023.091</v>
      </c>
      <c r="O20" s="282">
        <v>4.0590000000000002</v>
      </c>
      <c r="P20" s="282">
        <v>45.731000000000002</v>
      </c>
      <c r="Q20" s="282" t="s">
        <v>296</v>
      </c>
      <c r="R20" s="15">
        <v>372.02100000000002</v>
      </c>
      <c r="S20" s="282">
        <v>1.232</v>
      </c>
      <c r="T20" s="282">
        <v>6.1470000000000002</v>
      </c>
      <c r="U20" s="282" t="s">
        <v>296</v>
      </c>
      <c r="V20" s="15">
        <v>1673.4670000000001</v>
      </c>
      <c r="W20" s="282">
        <v>5.1390000000000002</v>
      </c>
      <c r="X20" s="282">
        <v>59.695999999999998</v>
      </c>
      <c r="Y20" s="282" t="s">
        <v>296</v>
      </c>
      <c r="Z20" s="15">
        <v>52.658000000000001</v>
      </c>
      <c r="AA20" s="282">
        <v>2.7240000000000002</v>
      </c>
      <c r="AB20" s="282">
        <v>10.180999999999999</v>
      </c>
    </row>
    <row r="21" spans="2:28" ht="11.25" customHeight="1">
      <c r="B21" s="6">
        <v>35</v>
      </c>
      <c r="C21" s="6" t="s">
        <v>23</v>
      </c>
      <c r="D21" s="6">
        <v>39</v>
      </c>
      <c r="E21" s="6"/>
      <c r="F21" s="15">
        <v>8157.1149999999998</v>
      </c>
      <c r="G21" s="282">
        <v>2.4809999999999999</v>
      </c>
      <c r="H21" s="282">
        <v>49.594999999999999</v>
      </c>
      <c r="I21" s="282" t="s">
        <v>296</v>
      </c>
      <c r="J21" s="15">
        <v>296.92500000000001</v>
      </c>
      <c r="K21" s="282">
        <v>0.92400000000000004</v>
      </c>
      <c r="L21" s="282">
        <v>7.3140000000000001</v>
      </c>
      <c r="M21" s="282" t="s">
        <v>296</v>
      </c>
      <c r="N21" s="15">
        <v>7387.7860000000001</v>
      </c>
      <c r="O21" s="282">
        <v>2.4940000000000002</v>
      </c>
      <c r="P21" s="282">
        <v>48.225000000000001</v>
      </c>
      <c r="Q21" s="282" t="s">
        <v>296</v>
      </c>
      <c r="R21" s="15">
        <v>269.101</v>
      </c>
      <c r="S21" s="282">
        <v>0.89200000000000002</v>
      </c>
      <c r="T21" s="282">
        <v>7.0380000000000003</v>
      </c>
      <c r="U21" s="282" t="s">
        <v>296</v>
      </c>
      <c r="V21" s="15">
        <v>769.32899999999995</v>
      </c>
      <c r="W21" s="282">
        <v>2.3620000000000001</v>
      </c>
      <c r="X21" s="282">
        <v>62.058</v>
      </c>
      <c r="Y21" s="282" t="s">
        <v>296</v>
      </c>
      <c r="Z21" s="15">
        <v>27.824000000000002</v>
      </c>
      <c r="AA21" s="282">
        <v>1.4390000000000001</v>
      </c>
      <c r="AB21" s="282">
        <v>11.621</v>
      </c>
    </row>
    <row r="22" spans="2:28" ht="11.25" customHeight="1">
      <c r="B22" s="6">
        <v>40</v>
      </c>
      <c r="C22" s="6" t="s">
        <v>23</v>
      </c>
      <c r="D22" s="6">
        <v>44</v>
      </c>
      <c r="E22" s="6"/>
      <c r="F22" s="15">
        <v>10045.825999999999</v>
      </c>
      <c r="G22" s="282">
        <v>3.0550000000000002</v>
      </c>
      <c r="H22" s="282">
        <v>52.65</v>
      </c>
      <c r="I22" s="282" t="s">
        <v>296</v>
      </c>
      <c r="J22" s="15">
        <v>408.923</v>
      </c>
      <c r="K22" s="282">
        <v>1.2729999999999999</v>
      </c>
      <c r="L22" s="282">
        <v>8.5869999999999997</v>
      </c>
      <c r="M22" s="282" t="s">
        <v>296</v>
      </c>
      <c r="N22" s="15">
        <v>9191.0879999999997</v>
      </c>
      <c r="O22" s="282">
        <v>3.1030000000000002</v>
      </c>
      <c r="P22" s="282">
        <v>51.326999999999998</v>
      </c>
      <c r="Q22" s="282" t="s">
        <v>296</v>
      </c>
      <c r="R22" s="15">
        <v>374.13799999999998</v>
      </c>
      <c r="S22" s="282">
        <v>1.2390000000000001</v>
      </c>
      <c r="T22" s="282">
        <v>8.2780000000000005</v>
      </c>
      <c r="U22" s="282" t="s">
        <v>296</v>
      </c>
      <c r="V22" s="15">
        <v>854.73800000000006</v>
      </c>
      <c r="W22" s="282">
        <v>2.625</v>
      </c>
      <c r="X22" s="282">
        <v>64.683000000000007</v>
      </c>
      <c r="Y22" s="282" t="s">
        <v>296</v>
      </c>
      <c r="Z22" s="15">
        <v>34.784999999999997</v>
      </c>
      <c r="AA22" s="282">
        <v>1.7989999999999999</v>
      </c>
      <c r="AB22" s="282">
        <v>13.42</v>
      </c>
    </row>
    <row r="23" spans="2:28" ht="11.25" customHeight="1">
      <c r="B23" s="6">
        <v>45</v>
      </c>
      <c r="C23" s="6" t="s">
        <v>23</v>
      </c>
      <c r="D23" s="6">
        <v>49</v>
      </c>
      <c r="E23" s="6"/>
      <c r="F23" s="15">
        <v>6040.2610000000004</v>
      </c>
      <c r="G23" s="282">
        <v>1.837</v>
      </c>
      <c r="H23" s="282">
        <v>54.487000000000002</v>
      </c>
      <c r="I23" s="282" t="s">
        <v>296</v>
      </c>
      <c r="J23" s="15">
        <v>277.48599999999999</v>
      </c>
      <c r="K23" s="282">
        <v>0.86399999999999999</v>
      </c>
      <c r="L23" s="282">
        <v>9.4510000000000005</v>
      </c>
      <c r="M23" s="282" t="s">
        <v>296</v>
      </c>
      <c r="N23" s="15">
        <v>5495.99</v>
      </c>
      <c r="O23" s="282">
        <v>1.855</v>
      </c>
      <c r="P23" s="282">
        <v>53.183</v>
      </c>
      <c r="Q23" s="282" t="s">
        <v>296</v>
      </c>
      <c r="R23" s="15">
        <v>252.65600000000001</v>
      </c>
      <c r="S23" s="282">
        <v>0.83699999999999997</v>
      </c>
      <c r="T23" s="282">
        <v>9.1150000000000002</v>
      </c>
      <c r="U23" s="282" t="s">
        <v>296</v>
      </c>
      <c r="V23" s="15">
        <v>544.27099999999996</v>
      </c>
      <c r="W23" s="282">
        <v>1.671</v>
      </c>
      <c r="X23" s="282">
        <v>66.353999999999999</v>
      </c>
      <c r="Y23" s="282" t="s">
        <v>296</v>
      </c>
      <c r="Z23" s="15">
        <v>24.83</v>
      </c>
      <c r="AA23" s="282">
        <v>1.284</v>
      </c>
      <c r="AB23" s="282">
        <v>14.705</v>
      </c>
    </row>
    <row r="24" spans="2:28" ht="9.75" customHeight="1">
      <c r="B24" s="6"/>
      <c r="C24" s="6"/>
      <c r="D24" s="6"/>
      <c r="E24" s="6"/>
      <c r="F24" s="6" t="s">
        <v>296</v>
      </c>
      <c r="G24" s="282" t="s">
        <v>296</v>
      </c>
      <c r="H24" s="282" t="s">
        <v>296</v>
      </c>
      <c r="I24" s="282" t="s">
        <v>296</v>
      </c>
      <c r="J24" s="6" t="s">
        <v>296</v>
      </c>
      <c r="K24" s="282" t="s">
        <v>296</v>
      </c>
      <c r="L24" s="282" t="s">
        <v>296</v>
      </c>
      <c r="M24" s="282" t="s">
        <v>296</v>
      </c>
      <c r="N24" s="6" t="s">
        <v>296</v>
      </c>
      <c r="O24" s="282" t="s">
        <v>296</v>
      </c>
      <c r="P24" s="282" t="s">
        <v>296</v>
      </c>
      <c r="Q24" s="282" t="s">
        <v>296</v>
      </c>
      <c r="R24" s="6" t="s">
        <v>296</v>
      </c>
      <c r="S24" s="282" t="s">
        <v>296</v>
      </c>
      <c r="T24" s="282" t="s">
        <v>296</v>
      </c>
      <c r="U24" s="282" t="s">
        <v>296</v>
      </c>
      <c r="V24" s="6" t="s">
        <v>296</v>
      </c>
      <c r="W24" s="282" t="s">
        <v>296</v>
      </c>
      <c r="X24" s="282" t="s">
        <v>296</v>
      </c>
      <c r="Y24" s="282" t="s">
        <v>296</v>
      </c>
      <c r="Z24" s="6" t="s">
        <v>296</v>
      </c>
      <c r="AA24" s="282" t="s">
        <v>296</v>
      </c>
      <c r="AB24" s="282" t="s">
        <v>296</v>
      </c>
    </row>
    <row r="25" spans="2:28" ht="11.25" customHeight="1">
      <c r="B25" s="6">
        <v>50</v>
      </c>
      <c r="C25" s="6" t="s">
        <v>23</v>
      </c>
      <c r="D25" s="6">
        <v>74</v>
      </c>
      <c r="E25" s="6"/>
      <c r="F25" s="15">
        <v>30687.175999999999</v>
      </c>
      <c r="G25" s="282">
        <v>9.3330000000000002</v>
      </c>
      <c r="H25" s="282">
        <v>63.82</v>
      </c>
      <c r="I25" s="282" t="s">
        <v>296</v>
      </c>
      <c r="J25" s="15">
        <v>1846.011</v>
      </c>
      <c r="K25" s="282">
        <v>5.7480000000000002</v>
      </c>
      <c r="L25" s="282">
        <v>15.199</v>
      </c>
      <c r="M25" s="282" t="s">
        <v>296</v>
      </c>
      <c r="N25" s="15">
        <v>27298.234</v>
      </c>
      <c r="O25" s="282">
        <v>9.2149999999999999</v>
      </c>
      <c r="P25" s="282">
        <v>62.398000000000003</v>
      </c>
      <c r="Q25" s="282" t="s">
        <v>296</v>
      </c>
      <c r="R25" s="15">
        <v>1646.6179999999999</v>
      </c>
      <c r="S25" s="282">
        <v>5.4550000000000001</v>
      </c>
      <c r="T25" s="282">
        <v>14.57</v>
      </c>
      <c r="U25" s="282" t="s">
        <v>296</v>
      </c>
      <c r="V25" s="15">
        <v>3388.942</v>
      </c>
      <c r="W25" s="282">
        <v>10.406000000000001</v>
      </c>
      <c r="X25" s="282">
        <v>76.760000000000005</v>
      </c>
      <c r="Y25" s="282" t="s">
        <v>296</v>
      </c>
      <c r="Z25" s="15">
        <v>199.393</v>
      </c>
      <c r="AA25" s="282">
        <v>10.315</v>
      </c>
      <c r="AB25" s="282">
        <v>25.018999999999998</v>
      </c>
    </row>
    <row r="26" spans="2:28" ht="11.25" customHeight="1">
      <c r="B26" s="6">
        <v>75</v>
      </c>
      <c r="C26" s="6" t="s">
        <v>23</v>
      </c>
      <c r="D26" s="6">
        <v>99</v>
      </c>
      <c r="E26" s="6"/>
      <c r="F26" s="15">
        <v>21532.738000000001</v>
      </c>
      <c r="G26" s="282">
        <v>6.5490000000000004</v>
      </c>
      <c r="H26" s="282">
        <v>70.369</v>
      </c>
      <c r="I26" s="282" t="s">
        <v>296</v>
      </c>
      <c r="J26" s="15">
        <v>1840.7940000000001</v>
      </c>
      <c r="K26" s="282">
        <v>5.7309999999999999</v>
      </c>
      <c r="L26" s="282">
        <v>20.93</v>
      </c>
      <c r="M26" s="282" t="s">
        <v>296</v>
      </c>
      <c r="N26" s="15">
        <v>19817.744999999999</v>
      </c>
      <c r="O26" s="282">
        <v>6.69</v>
      </c>
      <c r="P26" s="282">
        <v>69.087999999999994</v>
      </c>
      <c r="Q26" s="282" t="s">
        <v>296</v>
      </c>
      <c r="R26" s="15">
        <v>1698.6990000000001</v>
      </c>
      <c r="S26" s="282">
        <v>5.6280000000000001</v>
      </c>
      <c r="T26" s="282">
        <v>20.198</v>
      </c>
      <c r="U26" s="282" t="s">
        <v>296</v>
      </c>
      <c r="V26" s="15">
        <v>1714.9929999999999</v>
      </c>
      <c r="W26" s="282">
        <v>5.266</v>
      </c>
      <c r="X26" s="282">
        <v>82.025999999999996</v>
      </c>
      <c r="Y26" s="282" t="s">
        <v>296</v>
      </c>
      <c r="Z26" s="15">
        <v>142.09399999999999</v>
      </c>
      <c r="AA26" s="282">
        <v>7.351</v>
      </c>
      <c r="AB26" s="282">
        <v>32.369999999999997</v>
      </c>
    </row>
    <row r="27" spans="2:28" ht="11.25" customHeight="1">
      <c r="B27" s="6">
        <v>100</v>
      </c>
      <c r="C27" s="6" t="s">
        <v>23</v>
      </c>
      <c r="D27" s="6">
        <v>124</v>
      </c>
      <c r="E27" s="6"/>
      <c r="F27" s="15">
        <v>18450.012999999999</v>
      </c>
      <c r="G27" s="282">
        <v>5.6109999999999998</v>
      </c>
      <c r="H27" s="282">
        <v>75.980999999999995</v>
      </c>
      <c r="I27" s="282" t="s">
        <v>296</v>
      </c>
      <c r="J27" s="15">
        <v>2022.019</v>
      </c>
      <c r="K27" s="282">
        <v>6.2960000000000003</v>
      </c>
      <c r="L27" s="282">
        <v>27.225999999999999</v>
      </c>
      <c r="M27" s="282" t="s">
        <v>296</v>
      </c>
      <c r="N27" s="15">
        <v>17263.641</v>
      </c>
      <c r="O27" s="282">
        <v>5.8280000000000003</v>
      </c>
      <c r="P27" s="282">
        <v>74.915999999999997</v>
      </c>
      <c r="Q27" s="282" t="s">
        <v>296</v>
      </c>
      <c r="R27" s="15">
        <v>1892.2339999999999</v>
      </c>
      <c r="S27" s="282">
        <v>6.2690000000000001</v>
      </c>
      <c r="T27" s="282">
        <v>26.466000000000001</v>
      </c>
      <c r="U27" s="282" t="s">
        <v>296</v>
      </c>
      <c r="V27" s="15">
        <v>1186.373</v>
      </c>
      <c r="W27" s="282">
        <v>3.6429999999999998</v>
      </c>
      <c r="X27" s="282">
        <v>85.668999999999997</v>
      </c>
      <c r="Y27" s="282" t="s">
        <v>296</v>
      </c>
      <c r="Z27" s="15">
        <v>129.785</v>
      </c>
      <c r="AA27" s="282">
        <v>6.7140000000000004</v>
      </c>
      <c r="AB27" s="282">
        <v>39.084000000000003</v>
      </c>
    </row>
    <row r="28" spans="2:28" ht="11.25" customHeight="1">
      <c r="B28" s="6">
        <v>125</v>
      </c>
      <c r="C28" s="6" t="s">
        <v>23</v>
      </c>
      <c r="D28" s="6">
        <v>149</v>
      </c>
      <c r="E28" s="6"/>
      <c r="F28" s="15">
        <v>11519.565000000001</v>
      </c>
      <c r="G28" s="282">
        <v>3.504</v>
      </c>
      <c r="H28" s="282">
        <v>79.483999999999995</v>
      </c>
      <c r="I28" s="282" t="s">
        <v>296</v>
      </c>
      <c r="J28" s="15">
        <v>1553.46</v>
      </c>
      <c r="K28" s="282">
        <v>4.8369999999999997</v>
      </c>
      <c r="L28" s="282">
        <v>32.063000000000002</v>
      </c>
      <c r="M28" s="282" t="s">
        <v>296</v>
      </c>
      <c r="N28" s="15">
        <v>10829.017</v>
      </c>
      <c r="O28" s="282">
        <v>3.6560000000000001</v>
      </c>
      <c r="P28" s="282">
        <v>78.570999999999998</v>
      </c>
      <c r="Q28" s="282" t="s">
        <v>296</v>
      </c>
      <c r="R28" s="15">
        <v>1461.61</v>
      </c>
      <c r="S28" s="282">
        <v>4.8419999999999996</v>
      </c>
      <c r="T28" s="282">
        <v>31.309000000000001</v>
      </c>
      <c r="U28" s="282" t="s">
        <v>296</v>
      </c>
      <c r="V28" s="15">
        <v>690.54700000000003</v>
      </c>
      <c r="W28" s="282">
        <v>2.12</v>
      </c>
      <c r="X28" s="282">
        <v>87.79</v>
      </c>
      <c r="Y28" s="282" t="s">
        <v>296</v>
      </c>
      <c r="Z28" s="15">
        <v>91.850999999999999</v>
      </c>
      <c r="AA28" s="282">
        <v>4.7510000000000003</v>
      </c>
      <c r="AB28" s="282">
        <v>43.835000000000001</v>
      </c>
    </row>
    <row r="29" spans="2:28" ht="11.25" customHeight="1">
      <c r="B29" s="6">
        <v>150</v>
      </c>
      <c r="C29" s="6" t="s">
        <v>23</v>
      </c>
      <c r="D29" s="6">
        <v>199</v>
      </c>
      <c r="E29" s="6"/>
      <c r="F29" s="15">
        <v>17467.685000000001</v>
      </c>
      <c r="G29" s="282">
        <v>5.3129999999999997</v>
      </c>
      <c r="H29" s="282">
        <v>84.796999999999997</v>
      </c>
      <c r="I29" s="282" t="s">
        <v>296</v>
      </c>
      <c r="J29" s="15">
        <v>2945.2669999999998</v>
      </c>
      <c r="K29" s="282">
        <v>9.17</v>
      </c>
      <c r="L29" s="282">
        <v>41.232999999999997</v>
      </c>
      <c r="M29" s="282" t="s">
        <v>296</v>
      </c>
      <c r="N29" s="15">
        <v>16236.812</v>
      </c>
      <c r="O29" s="282">
        <v>5.4809999999999999</v>
      </c>
      <c r="P29" s="282">
        <v>84.052000000000007</v>
      </c>
      <c r="Q29" s="282" t="s">
        <v>296</v>
      </c>
      <c r="R29" s="15">
        <v>2734.3780000000002</v>
      </c>
      <c r="S29" s="282">
        <v>9.0589999999999993</v>
      </c>
      <c r="T29" s="282">
        <v>40.368000000000002</v>
      </c>
      <c r="U29" s="282" t="s">
        <v>296</v>
      </c>
      <c r="V29" s="15">
        <v>1230.873</v>
      </c>
      <c r="W29" s="282">
        <v>3.78</v>
      </c>
      <c r="X29" s="282">
        <v>91.569000000000003</v>
      </c>
      <c r="Y29" s="282" t="s">
        <v>296</v>
      </c>
      <c r="Z29" s="15">
        <v>210.89</v>
      </c>
      <c r="AA29" s="282">
        <v>10.909000000000001</v>
      </c>
      <c r="AB29" s="282">
        <v>54.744999999999997</v>
      </c>
    </row>
    <row r="30" spans="2:28" ht="9.75" customHeight="1">
      <c r="B30" s="6"/>
      <c r="C30" s="6"/>
      <c r="D30" s="6"/>
      <c r="E30" s="6"/>
      <c r="F30" s="6" t="s">
        <v>296</v>
      </c>
      <c r="G30" s="282" t="s">
        <v>296</v>
      </c>
      <c r="H30" s="282" t="s">
        <v>296</v>
      </c>
      <c r="I30" s="282" t="s">
        <v>296</v>
      </c>
      <c r="J30" s="6" t="s">
        <v>296</v>
      </c>
      <c r="K30" s="282" t="s">
        <v>296</v>
      </c>
      <c r="L30" s="282" t="s">
        <v>296</v>
      </c>
      <c r="M30" s="282" t="s">
        <v>296</v>
      </c>
      <c r="N30" s="6" t="s">
        <v>296</v>
      </c>
      <c r="O30" s="282" t="s">
        <v>296</v>
      </c>
      <c r="P30" s="282" t="s">
        <v>296</v>
      </c>
      <c r="Q30" s="282" t="s">
        <v>296</v>
      </c>
      <c r="R30" s="6" t="s">
        <v>296</v>
      </c>
      <c r="S30" s="282" t="s">
        <v>296</v>
      </c>
      <c r="T30" s="282" t="s">
        <v>296</v>
      </c>
      <c r="U30" s="282" t="s">
        <v>296</v>
      </c>
      <c r="V30" s="6" t="s">
        <v>296</v>
      </c>
      <c r="W30" s="282" t="s">
        <v>296</v>
      </c>
      <c r="X30" s="282" t="s">
        <v>296</v>
      </c>
      <c r="Y30" s="282" t="s">
        <v>296</v>
      </c>
      <c r="Z30" s="6" t="s">
        <v>296</v>
      </c>
      <c r="AA30" s="282" t="s">
        <v>296</v>
      </c>
      <c r="AB30" s="282" t="s">
        <v>296</v>
      </c>
    </row>
    <row r="31" spans="2:28" ht="11.25" customHeight="1">
      <c r="B31" s="6">
        <v>200</v>
      </c>
      <c r="C31" s="6" t="s">
        <v>23</v>
      </c>
      <c r="D31" s="6">
        <v>299</v>
      </c>
      <c r="E31" s="6"/>
      <c r="F31" s="15">
        <v>21950.873</v>
      </c>
      <c r="G31" s="282">
        <v>6.6760000000000002</v>
      </c>
      <c r="H31" s="282">
        <v>91.472999999999999</v>
      </c>
      <c r="I31" s="282" t="s">
        <v>296</v>
      </c>
      <c r="J31" s="15">
        <v>5215.3320000000003</v>
      </c>
      <c r="K31" s="282">
        <v>16.238</v>
      </c>
      <c r="L31" s="282">
        <v>57.470999999999997</v>
      </c>
      <c r="M31" s="282" t="s">
        <v>296</v>
      </c>
      <c r="N31" s="15">
        <v>20247.829000000002</v>
      </c>
      <c r="O31" s="282">
        <v>6.835</v>
      </c>
      <c r="P31" s="282">
        <v>90.888000000000005</v>
      </c>
      <c r="Q31" s="282" t="s">
        <v>296</v>
      </c>
      <c r="R31" s="15">
        <v>4803.3190000000004</v>
      </c>
      <c r="S31" s="282">
        <v>15.913</v>
      </c>
      <c r="T31" s="282">
        <v>56.280999999999999</v>
      </c>
      <c r="U31" s="282" t="s">
        <v>296</v>
      </c>
      <c r="V31" s="15">
        <v>1703.0440000000001</v>
      </c>
      <c r="W31" s="282">
        <v>5.2290000000000001</v>
      </c>
      <c r="X31" s="282">
        <v>96.799000000000007</v>
      </c>
      <c r="Y31" s="282" t="s">
        <v>296</v>
      </c>
      <c r="Z31" s="15">
        <v>412.01299999999998</v>
      </c>
      <c r="AA31" s="282">
        <v>21.314</v>
      </c>
      <c r="AB31" s="282">
        <v>76.058000000000007</v>
      </c>
    </row>
    <row r="32" spans="2:28" ht="11.25" customHeight="1">
      <c r="B32" s="6">
        <v>300</v>
      </c>
      <c r="C32" s="6" t="s">
        <v>23</v>
      </c>
      <c r="D32" s="6">
        <v>399</v>
      </c>
      <c r="E32" s="6"/>
      <c r="F32" s="15">
        <v>12450.324000000001</v>
      </c>
      <c r="G32" s="282">
        <v>3.7869999999999999</v>
      </c>
      <c r="H32" s="282">
        <v>95.26</v>
      </c>
      <c r="I32" s="282" t="s">
        <v>296</v>
      </c>
      <c r="J32" s="15">
        <v>4156.1610000000001</v>
      </c>
      <c r="K32" s="282">
        <v>12.94</v>
      </c>
      <c r="L32" s="282">
        <v>70.411000000000001</v>
      </c>
      <c r="M32" s="282" t="s">
        <v>296</v>
      </c>
      <c r="N32" s="15">
        <v>11865.949000000001</v>
      </c>
      <c r="O32" s="282">
        <v>4.0060000000000002</v>
      </c>
      <c r="P32" s="282">
        <v>94.893000000000001</v>
      </c>
      <c r="Q32" s="282" t="s">
        <v>296</v>
      </c>
      <c r="R32" s="15">
        <v>3955.0279999999998</v>
      </c>
      <c r="S32" s="282">
        <v>13.103</v>
      </c>
      <c r="T32" s="282">
        <v>69.382999999999996</v>
      </c>
      <c r="U32" s="282" t="s">
        <v>296</v>
      </c>
      <c r="V32" s="15">
        <v>584.375</v>
      </c>
      <c r="W32" s="282">
        <v>1.794</v>
      </c>
      <c r="X32" s="282">
        <v>98.593000000000004</v>
      </c>
      <c r="Y32" s="282" t="s">
        <v>296</v>
      </c>
      <c r="Z32" s="15">
        <v>201.13200000000001</v>
      </c>
      <c r="AA32" s="282">
        <v>10.404999999999999</v>
      </c>
      <c r="AB32" s="282">
        <v>86.462999999999994</v>
      </c>
    </row>
    <row r="33" spans="1:28" ht="11.25" customHeight="1">
      <c r="B33" s="6">
        <v>400</v>
      </c>
      <c r="C33" s="6" t="s">
        <v>23</v>
      </c>
      <c r="D33" s="6">
        <v>499</v>
      </c>
      <c r="E33" s="6"/>
      <c r="F33" s="15">
        <v>5371.8760000000002</v>
      </c>
      <c r="G33" s="282">
        <v>1.6339999999999999</v>
      </c>
      <c r="H33" s="282">
        <v>96.893000000000001</v>
      </c>
      <c r="I33" s="282" t="s">
        <v>296</v>
      </c>
      <c r="J33" s="15">
        <v>2375.2069999999999</v>
      </c>
      <c r="K33" s="282">
        <v>7.3949999999999996</v>
      </c>
      <c r="L33" s="282">
        <v>77.807000000000002</v>
      </c>
      <c r="M33" s="282" t="s">
        <v>296</v>
      </c>
      <c r="N33" s="15">
        <v>5181.6390000000001</v>
      </c>
      <c r="O33" s="282">
        <v>1.7490000000000001</v>
      </c>
      <c r="P33" s="282">
        <v>96.641999999999996</v>
      </c>
      <c r="Q33" s="282" t="s">
        <v>296</v>
      </c>
      <c r="R33" s="15">
        <v>2294.605</v>
      </c>
      <c r="S33" s="282">
        <v>7.6020000000000003</v>
      </c>
      <c r="T33" s="282">
        <v>76.984999999999999</v>
      </c>
      <c r="U33" s="282" t="s">
        <v>296</v>
      </c>
      <c r="V33" s="15">
        <v>190.23599999999999</v>
      </c>
      <c r="W33" s="282">
        <v>0.58399999999999996</v>
      </c>
      <c r="X33" s="282">
        <v>99.177000000000007</v>
      </c>
      <c r="Y33" s="282" t="s">
        <v>296</v>
      </c>
      <c r="Z33" s="15">
        <v>80.602000000000004</v>
      </c>
      <c r="AA33" s="282">
        <v>4.17</v>
      </c>
      <c r="AB33" s="282">
        <v>90.632999999999996</v>
      </c>
    </row>
    <row r="34" spans="1:28" ht="11.25" customHeight="1">
      <c r="B34" s="6">
        <v>500</v>
      </c>
      <c r="C34" s="6" t="s">
        <v>23</v>
      </c>
      <c r="D34" s="6">
        <v>699</v>
      </c>
      <c r="E34" s="6"/>
      <c r="F34" s="15">
        <v>6707.5309999999999</v>
      </c>
      <c r="G34" s="282">
        <v>2.04</v>
      </c>
      <c r="H34" s="282">
        <v>98.933000000000007</v>
      </c>
      <c r="I34" s="282" t="s">
        <v>296</v>
      </c>
      <c r="J34" s="15">
        <v>3875.8420000000001</v>
      </c>
      <c r="K34" s="282">
        <v>12.068</v>
      </c>
      <c r="L34" s="282">
        <v>89.873999999999995</v>
      </c>
      <c r="M34" s="282" t="s">
        <v>296</v>
      </c>
      <c r="N34" s="15">
        <v>6527.973</v>
      </c>
      <c r="O34" s="282">
        <v>2.2040000000000002</v>
      </c>
      <c r="P34" s="282">
        <v>98.846000000000004</v>
      </c>
      <c r="Q34" s="282" t="s">
        <v>296</v>
      </c>
      <c r="R34" s="15">
        <v>3776.6390000000001</v>
      </c>
      <c r="S34" s="282">
        <v>12.512</v>
      </c>
      <c r="T34" s="282">
        <v>89.497</v>
      </c>
      <c r="U34" s="282" t="s">
        <v>296</v>
      </c>
      <c r="V34" s="15">
        <v>179.55799999999999</v>
      </c>
      <c r="W34" s="282">
        <v>0.55100000000000005</v>
      </c>
      <c r="X34" s="282">
        <v>99.728999999999999</v>
      </c>
      <c r="Y34" s="282" t="s">
        <v>296</v>
      </c>
      <c r="Z34" s="15">
        <v>99.201999999999998</v>
      </c>
      <c r="AA34" s="282">
        <v>5.1319999999999997</v>
      </c>
      <c r="AB34" s="282">
        <v>95.763999999999996</v>
      </c>
    </row>
    <row r="35" spans="1:28" ht="11.25" customHeight="1">
      <c r="B35" s="6">
        <v>700</v>
      </c>
      <c r="C35" s="6" t="s">
        <v>23</v>
      </c>
      <c r="D35" s="6">
        <v>899</v>
      </c>
      <c r="E35" s="6"/>
      <c r="F35" s="15">
        <v>2027.779</v>
      </c>
      <c r="G35" s="282">
        <v>0.61699999999999999</v>
      </c>
      <c r="H35" s="282">
        <v>99.55</v>
      </c>
      <c r="I35" s="282" t="s">
        <v>296</v>
      </c>
      <c r="J35" s="15">
        <v>1567.683</v>
      </c>
      <c r="K35" s="282">
        <v>4.8810000000000002</v>
      </c>
      <c r="L35" s="282">
        <v>94.754999999999995</v>
      </c>
      <c r="M35" s="282" t="s">
        <v>296</v>
      </c>
      <c r="N35" s="15">
        <v>1984.2429999999999</v>
      </c>
      <c r="O35" s="282">
        <v>0.67</v>
      </c>
      <c r="P35" s="282">
        <v>99.516000000000005</v>
      </c>
      <c r="Q35" s="282" t="s">
        <v>296</v>
      </c>
      <c r="R35" s="15">
        <v>1534.3309999999999</v>
      </c>
      <c r="S35" s="282">
        <v>5.0830000000000002</v>
      </c>
      <c r="T35" s="282">
        <v>94.58</v>
      </c>
      <c r="U35" s="282" t="s">
        <v>296</v>
      </c>
      <c r="V35" s="15">
        <v>43.536000000000001</v>
      </c>
      <c r="W35" s="282">
        <v>0.13400000000000001</v>
      </c>
      <c r="X35" s="282">
        <v>99.861999999999995</v>
      </c>
      <c r="Y35" s="282" t="s">
        <v>296</v>
      </c>
      <c r="Z35" s="15">
        <v>33.351999999999997</v>
      </c>
      <c r="AA35" s="282">
        <v>1.7250000000000001</v>
      </c>
      <c r="AB35" s="282">
        <v>97.49</v>
      </c>
    </row>
    <row r="36" spans="1:28" ht="9.75" customHeight="1">
      <c r="B36" s="6"/>
      <c r="C36" s="6"/>
      <c r="D36" s="6"/>
      <c r="E36" s="6"/>
      <c r="F36" s="6" t="s">
        <v>296</v>
      </c>
      <c r="G36" s="282" t="s">
        <v>296</v>
      </c>
      <c r="H36" s="282" t="s">
        <v>296</v>
      </c>
      <c r="I36" s="282" t="s">
        <v>296</v>
      </c>
      <c r="J36" s="6" t="s">
        <v>296</v>
      </c>
      <c r="K36" s="282" t="s">
        <v>296</v>
      </c>
      <c r="L36" s="282" t="s">
        <v>296</v>
      </c>
      <c r="M36" s="282" t="s">
        <v>296</v>
      </c>
      <c r="N36" s="6" t="s">
        <v>296</v>
      </c>
      <c r="O36" s="282" t="s">
        <v>296</v>
      </c>
      <c r="P36" s="282" t="s">
        <v>296</v>
      </c>
      <c r="Q36" s="282" t="s">
        <v>296</v>
      </c>
      <c r="R36" s="6" t="s">
        <v>296</v>
      </c>
      <c r="S36" s="282" t="s">
        <v>296</v>
      </c>
      <c r="T36" s="282" t="s">
        <v>296</v>
      </c>
      <c r="U36" s="282" t="s">
        <v>296</v>
      </c>
      <c r="V36" s="6" t="s">
        <v>296</v>
      </c>
      <c r="W36" s="282" t="s">
        <v>296</v>
      </c>
      <c r="X36" s="282" t="s">
        <v>296</v>
      </c>
      <c r="Y36" s="282" t="s">
        <v>296</v>
      </c>
      <c r="Z36" s="6" t="s">
        <v>296</v>
      </c>
      <c r="AA36" s="282" t="s">
        <v>296</v>
      </c>
      <c r="AB36" s="282" t="s">
        <v>296</v>
      </c>
    </row>
    <row r="37" spans="1:28" ht="11.25" customHeight="1">
      <c r="B37" s="6">
        <v>900</v>
      </c>
      <c r="C37" s="6" t="s">
        <v>23</v>
      </c>
      <c r="D37" s="6"/>
      <c r="E37" s="6"/>
      <c r="F37" s="15">
        <v>1478.885</v>
      </c>
      <c r="G37" s="282">
        <v>0.45</v>
      </c>
      <c r="H37" s="282">
        <v>100</v>
      </c>
      <c r="I37" s="282" t="s">
        <v>296</v>
      </c>
      <c r="J37" s="15">
        <v>1684.4280000000001</v>
      </c>
      <c r="K37" s="282">
        <v>5.2450000000000001</v>
      </c>
      <c r="L37" s="282">
        <v>100</v>
      </c>
      <c r="M37" s="282" t="s">
        <v>296</v>
      </c>
      <c r="N37" s="15">
        <v>1434.104</v>
      </c>
      <c r="O37" s="282">
        <v>0.48399999999999999</v>
      </c>
      <c r="P37" s="282">
        <v>100</v>
      </c>
      <c r="Q37" s="282" t="s">
        <v>296</v>
      </c>
      <c r="R37" s="15">
        <v>1635.9</v>
      </c>
      <c r="S37" s="282">
        <v>5.42</v>
      </c>
      <c r="T37" s="282">
        <v>100</v>
      </c>
      <c r="U37" s="282" t="s">
        <v>296</v>
      </c>
      <c r="V37" s="15">
        <v>44.780999999999999</v>
      </c>
      <c r="W37" s="282">
        <v>0.13800000000000001</v>
      </c>
      <c r="X37" s="282">
        <v>100</v>
      </c>
      <c r="Y37" s="282" t="s">
        <v>296</v>
      </c>
      <c r="Z37" s="15">
        <v>48.527999999999999</v>
      </c>
      <c r="AA37" s="282">
        <v>2.5099999999999998</v>
      </c>
      <c r="AB37" s="282">
        <v>100</v>
      </c>
    </row>
    <row r="38" spans="1:28" ht="12" customHeight="1" thickBot="1">
      <c r="A38" s="156"/>
      <c r="B38" s="156"/>
      <c r="C38" s="156"/>
      <c r="D38" s="156"/>
      <c r="E38" s="156"/>
      <c r="F38" s="156"/>
      <c r="G38" s="156"/>
      <c r="H38" s="156"/>
      <c r="I38" s="156"/>
      <c r="J38" s="156"/>
      <c r="K38" s="156"/>
      <c r="L38" s="156"/>
      <c r="M38" s="156"/>
      <c r="N38" s="156"/>
      <c r="O38" s="156"/>
      <c r="P38" s="156"/>
      <c r="Q38" s="156"/>
      <c r="R38" s="156"/>
      <c r="S38" s="156"/>
      <c r="T38" s="156"/>
      <c r="U38" s="156"/>
      <c r="V38" s="283"/>
      <c r="W38" s="283"/>
      <c r="X38" s="283"/>
      <c r="Y38" s="283"/>
      <c r="Z38" s="283"/>
      <c r="AA38" s="283"/>
      <c r="AB38" s="283"/>
    </row>
    <row r="39" spans="1:28" ht="15" customHeight="1">
      <c r="A39" s="279"/>
      <c r="B39" s="279"/>
      <c r="C39" s="279"/>
      <c r="D39" s="279"/>
      <c r="E39" s="279"/>
      <c r="F39" s="21"/>
      <c r="G39" s="280"/>
      <c r="H39" s="280"/>
      <c r="I39" s="280"/>
      <c r="J39" s="21"/>
      <c r="K39" s="280"/>
      <c r="L39" s="280"/>
      <c r="M39" s="280"/>
      <c r="N39" s="21"/>
      <c r="O39" s="280"/>
      <c r="P39" s="280"/>
      <c r="Q39" s="280"/>
      <c r="R39" s="21"/>
      <c r="S39" s="280"/>
      <c r="T39" s="280"/>
      <c r="U39" s="280"/>
      <c r="V39" s="21"/>
      <c r="W39" s="280"/>
      <c r="X39" s="280"/>
      <c r="Y39" s="280"/>
      <c r="Z39" s="21"/>
      <c r="AA39" s="280"/>
      <c r="AB39" s="280"/>
    </row>
    <row r="40" spans="1:28" s="34" customFormat="1" ht="8.25" customHeight="1">
      <c r="A40" s="72"/>
    </row>
    <row r="41" spans="1:28" s="34" customFormat="1"/>
  </sheetData>
  <sheetProtection formatCells="0" formatColumns="0" formatRows="0"/>
  <mergeCells count="12">
    <mergeCell ref="R7:T7"/>
    <mergeCell ref="R8:T8"/>
    <mergeCell ref="V6:AB6"/>
    <mergeCell ref="V7:X8"/>
    <mergeCell ref="Z7:AB7"/>
    <mergeCell ref="Z8:AB8"/>
    <mergeCell ref="N6:T6"/>
    <mergeCell ref="F6:L6"/>
    <mergeCell ref="F7:H8"/>
    <mergeCell ref="J7:L7"/>
    <mergeCell ref="J8:L8"/>
    <mergeCell ref="N7:P8"/>
  </mergeCells>
  <phoneticPr fontId="13" type="noConversion"/>
  <pageMargins left="0.59055118110236227" right="0.39370078740157483" top="0.78740157480314965" bottom="0.39370078740157483" header="0.51181102362204722" footer="0.51181102362204722"/>
  <pageSetup paperSize="9" orientation="landscape" r:id="rId1"/>
  <headerFooter alignWithMargins="0"/>
  <colBreaks count="1" manualBreakCount="1">
    <brk id="28" max="1048575" man="1"/>
  </colBreaks>
  <drawing r:id="rId2"/>
</worksheet>
</file>

<file path=xl/worksheets/sheet8.xml><?xml version="1.0" encoding="utf-8"?>
<worksheet xmlns="http://schemas.openxmlformats.org/spreadsheetml/2006/main" xmlns:r="http://schemas.openxmlformats.org/officeDocument/2006/relationships">
  <dimension ref="A1:P49"/>
  <sheetViews>
    <sheetView zoomScaleNormal="100" workbookViewId="0">
      <selection activeCell="A5" sqref="A5"/>
    </sheetView>
  </sheetViews>
  <sheetFormatPr defaultColWidth="8" defaultRowHeight="11.25"/>
  <cols>
    <col min="1" max="1" width="18.5703125" style="75" customWidth="1"/>
    <col min="2" max="5" width="18.5703125" style="75" hidden="1" customWidth="1"/>
    <col min="6" max="6" width="6.42578125" style="75" customWidth="1"/>
    <col min="7" max="7" width="1.85546875" style="75" customWidth="1"/>
    <col min="8" max="8" width="7" style="75" customWidth="1"/>
    <col min="9" max="9" width="10.28515625" style="75" bestFit="1" customWidth="1"/>
    <col min="10" max="10" width="9.42578125" style="75" bestFit="1" customWidth="1"/>
    <col min="11" max="11" width="2.140625" style="75" customWidth="1"/>
    <col min="12" max="12" width="7" style="75" customWidth="1"/>
    <col min="13" max="13" width="1.85546875" style="75" customWidth="1"/>
    <col min="14" max="14" width="7.140625" style="75" customWidth="1"/>
    <col min="15" max="15" width="10.28515625" style="75" bestFit="1" customWidth="1"/>
    <col min="16" max="16" width="9.42578125" style="75" bestFit="1" customWidth="1"/>
    <col min="17" max="16384" width="8" style="75"/>
  </cols>
  <sheetData>
    <row r="1" spans="1:16" ht="6" customHeight="1">
      <c r="A1" s="74"/>
      <c r="B1" s="74"/>
      <c r="C1" s="74"/>
      <c r="D1" s="74"/>
      <c r="E1" s="74"/>
    </row>
    <row r="2" spans="1:16" ht="15">
      <c r="A2" s="194" t="s">
        <v>339</v>
      </c>
      <c r="B2" s="194"/>
      <c r="C2" s="194"/>
      <c r="D2" s="194"/>
      <c r="E2" s="194"/>
      <c r="F2" s="76"/>
      <c r="G2" s="76"/>
      <c r="H2" s="76"/>
      <c r="I2" s="76"/>
      <c r="J2" s="76"/>
      <c r="K2" s="76"/>
      <c r="L2" s="76"/>
      <c r="M2" s="76"/>
      <c r="N2" s="76"/>
      <c r="O2" s="76"/>
      <c r="P2" s="76"/>
    </row>
    <row r="3" spans="1:16" ht="15">
      <c r="A3" s="194" t="s">
        <v>301</v>
      </c>
      <c r="B3" s="194"/>
      <c r="C3" s="194"/>
      <c r="D3" s="194"/>
      <c r="E3" s="194"/>
      <c r="F3" s="76"/>
      <c r="G3" s="76"/>
      <c r="H3" s="76"/>
      <c r="I3" s="76"/>
      <c r="J3" s="76"/>
      <c r="K3" s="76"/>
      <c r="L3" s="76"/>
      <c r="M3" s="76"/>
      <c r="N3" s="76"/>
      <c r="O3" s="76"/>
      <c r="P3" s="76"/>
    </row>
    <row r="4" spans="1:16" ht="15">
      <c r="A4" s="198" t="s">
        <v>340</v>
      </c>
      <c r="B4" s="198"/>
      <c r="C4" s="198"/>
      <c r="D4" s="198"/>
      <c r="E4" s="198"/>
      <c r="F4" s="76"/>
      <c r="G4" s="76"/>
      <c r="H4" s="76"/>
      <c r="I4" s="76"/>
      <c r="J4" s="76"/>
      <c r="K4" s="76"/>
      <c r="L4" s="76"/>
      <c r="M4" s="76"/>
      <c r="N4" s="76"/>
      <c r="O4" s="76"/>
      <c r="P4" s="76"/>
    </row>
    <row r="5" spans="1:16" ht="15.75" thickBot="1">
      <c r="A5" s="198" t="s">
        <v>302</v>
      </c>
      <c r="B5" s="76"/>
      <c r="C5" s="76"/>
      <c r="D5" s="76"/>
      <c r="E5" s="76"/>
      <c r="F5" s="76"/>
      <c r="G5" s="76"/>
      <c r="H5" s="76"/>
      <c r="I5" s="76"/>
      <c r="J5" s="76"/>
      <c r="K5" s="76"/>
      <c r="L5" s="76"/>
      <c r="M5" s="76"/>
      <c r="N5" s="76"/>
      <c r="O5" s="76"/>
      <c r="P5" s="76"/>
    </row>
    <row r="6" spans="1:16" ht="12" thickTop="1">
      <c r="A6" s="77" t="s">
        <v>31</v>
      </c>
      <c r="B6" s="77"/>
      <c r="C6" s="77"/>
      <c r="D6" s="77"/>
      <c r="E6" s="77"/>
      <c r="F6" s="346" t="s">
        <v>147</v>
      </c>
      <c r="G6" s="346"/>
      <c r="H6" s="346"/>
      <c r="I6" s="346"/>
      <c r="J6" s="346"/>
      <c r="K6" s="78"/>
      <c r="L6" s="346" t="s">
        <v>148</v>
      </c>
      <c r="M6" s="346"/>
      <c r="N6" s="346"/>
      <c r="O6" s="346"/>
      <c r="P6" s="346"/>
    </row>
    <row r="7" spans="1:16">
      <c r="A7" s="79"/>
      <c r="B7" s="79"/>
      <c r="C7" s="79"/>
      <c r="D7" s="79"/>
      <c r="E7" s="79"/>
      <c r="F7" s="95" t="s">
        <v>24</v>
      </c>
      <c r="G7" s="80"/>
      <c r="H7" s="95" t="s">
        <v>136</v>
      </c>
      <c r="I7" s="345" t="s">
        <v>32</v>
      </c>
      <c r="J7" s="345"/>
      <c r="K7" s="81"/>
      <c r="L7" s="95" t="s">
        <v>24</v>
      </c>
      <c r="M7" s="95"/>
      <c r="N7" s="95" t="s">
        <v>136</v>
      </c>
      <c r="O7" s="345" t="s">
        <v>33</v>
      </c>
      <c r="P7" s="345"/>
    </row>
    <row r="8" spans="1:16" ht="23.25" thickBot="1">
      <c r="A8" s="96"/>
      <c r="B8" s="96"/>
      <c r="C8" s="96"/>
      <c r="D8" s="96"/>
      <c r="E8" s="96"/>
      <c r="F8" s="83"/>
      <c r="G8" s="83"/>
      <c r="H8" s="97"/>
      <c r="I8" s="84" t="s">
        <v>149</v>
      </c>
      <c r="J8" s="84" t="s">
        <v>150</v>
      </c>
      <c r="K8" s="98"/>
      <c r="L8" s="83"/>
      <c r="M8" s="83"/>
      <c r="N8" s="97"/>
      <c r="O8" s="84" t="s">
        <v>149</v>
      </c>
      <c r="P8" s="84" t="s">
        <v>150</v>
      </c>
    </row>
    <row r="9" spans="1:16" s="285" customFormat="1">
      <c r="A9" s="79"/>
      <c r="B9" s="79"/>
      <c r="C9" s="79"/>
      <c r="D9" s="79"/>
      <c r="E9" s="79"/>
      <c r="F9" s="82"/>
      <c r="G9" s="82"/>
      <c r="H9" s="284"/>
      <c r="I9" s="284"/>
      <c r="J9" s="284"/>
      <c r="K9" s="284"/>
      <c r="L9" s="82"/>
      <c r="M9" s="82"/>
      <c r="N9" s="284"/>
      <c r="O9" s="284"/>
      <c r="P9" s="284"/>
    </row>
    <row r="10" spans="1:16" s="285" customFormat="1" hidden="1">
      <c r="A10" s="79"/>
      <c r="B10" s="79"/>
      <c r="C10" s="79"/>
      <c r="D10" s="79"/>
      <c r="E10" s="79"/>
      <c r="F10" s="82"/>
      <c r="G10" s="82"/>
      <c r="H10" s="284"/>
      <c r="I10" s="284"/>
      <c r="J10" s="284"/>
      <c r="K10" s="284"/>
      <c r="L10" s="82"/>
      <c r="M10" s="82"/>
      <c r="N10" s="284"/>
      <c r="O10" s="284"/>
      <c r="P10" s="284"/>
    </row>
    <row r="11" spans="1:16" s="285" customFormat="1">
      <c r="A11" s="85" t="s">
        <v>24</v>
      </c>
      <c r="B11" s="85"/>
      <c r="C11" s="85"/>
      <c r="D11" s="85"/>
      <c r="E11" s="85"/>
      <c r="F11" s="86">
        <v>328796.31800000003</v>
      </c>
      <c r="G11" s="286" t="s">
        <v>5</v>
      </c>
      <c r="H11" s="86">
        <v>20928.240000000002</v>
      </c>
      <c r="I11" s="86">
        <v>73.492000000000004</v>
      </c>
      <c r="J11" s="86">
        <v>26.507999999999999</v>
      </c>
      <c r="K11" s="86"/>
      <c r="L11" s="86">
        <v>328796.31800000003</v>
      </c>
      <c r="M11" s="286" t="s">
        <v>5</v>
      </c>
      <c r="N11" s="86">
        <v>20928.240000000002</v>
      </c>
      <c r="O11" s="86">
        <v>73.492000000000004</v>
      </c>
      <c r="P11" s="86">
        <v>26.507999999999999</v>
      </c>
    </row>
    <row r="12" spans="1:16" s="285" customFormat="1" ht="9.75" customHeight="1">
      <c r="A12" s="85"/>
      <c r="B12" s="85"/>
      <c r="C12" s="85"/>
      <c r="D12" s="85"/>
      <c r="E12" s="85"/>
      <c r="F12" s="86"/>
      <c r="G12" s="313"/>
      <c r="H12" s="88"/>
      <c r="I12" s="88"/>
      <c r="J12" s="88"/>
      <c r="K12" s="88"/>
      <c r="L12" s="86"/>
      <c r="M12" s="313"/>
      <c r="N12" s="88"/>
      <c r="O12" s="88"/>
      <c r="P12" s="88"/>
    </row>
    <row r="13" spans="1:16" s="285" customFormat="1">
      <c r="A13" s="87" t="s">
        <v>128</v>
      </c>
      <c r="B13" s="87"/>
      <c r="C13" s="87"/>
      <c r="D13" s="87"/>
      <c r="E13" s="87"/>
      <c r="F13" s="88">
        <v>34947.243000000002</v>
      </c>
      <c r="G13" s="286" t="s">
        <v>5</v>
      </c>
      <c r="H13" s="88">
        <v>7151.8879999999999</v>
      </c>
      <c r="I13" s="88">
        <v>77.578000000000003</v>
      </c>
      <c r="J13" s="88">
        <v>22.422000000000001</v>
      </c>
      <c r="K13" s="88"/>
      <c r="L13" s="88">
        <v>36557.377</v>
      </c>
      <c r="M13" s="286" t="s">
        <v>5</v>
      </c>
      <c r="N13" s="88">
        <v>6973.9</v>
      </c>
      <c r="O13" s="88">
        <v>74.161000000000001</v>
      </c>
      <c r="P13" s="88">
        <v>25.838999999999999</v>
      </c>
    </row>
    <row r="14" spans="1:16" s="285" customFormat="1">
      <c r="A14" s="87" t="s">
        <v>34</v>
      </c>
      <c r="B14" s="87"/>
      <c r="C14" s="87"/>
      <c r="D14" s="87"/>
      <c r="E14" s="87"/>
      <c r="F14" s="88">
        <v>9741.0310000000009</v>
      </c>
      <c r="G14" s="286" t="s">
        <v>5</v>
      </c>
      <c r="H14" s="88">
        <v>3387.0439999999999</v>
      </c>
      <c r="I14" s="88">
        <v>63.276000000000003</v>
      </c>
      <c r="J14" s="88">
        <v>36.723999999999997</v>
      </c>
      <c r="K14" s="88"/>
      <c r="L14" s="88">
        <v>9351.4719999999998</v>
      </c>
      <c r="M14" s="286" t="s">
        <v>5</v>
      </c>
      <c r="N14" s="88">
        <v>3208.8389999999999</v>
      </c>
      <c r="O14" s="88">
        <v>65.912000000000006</v>
      </c>
      <c r="P14" s="88">
        <v>34.088000000000001</v>
      </c>
    </row>
    <row r="15" spans="1:16" s="285" customFormat="1">
      <c r="A15" s="87" t="s">
        <v>35</v>
      </c>
      <c r="B15" s="87"/>
      <c r="C15" s="87"/>
      <c r="D15" s="87"/>
      <c r="E15" s="87"/>
      <c r="F15" s="88">
        <v>10228.215</v>
      </c>
      <c r="G15" s="286" t="s">
        <v>5</v>
      </c>
      <c r="H15" s="88">
        <v>6772.3620000000001</v>
      </c>
      <c r="I15" s="88">
        <v>68.093000000000004</v>
      </c>
      <c r="J15" s="88">
        <v>31.907</v>
      </c>
      <c r="K15" s="88"/>
      <c r="L15" s="88">
        <v>9609.7540000000008</v>
      </c>
      <c r="M15" s="286" t="s">
        <v>5</v>
      </c>
      <c r="N15" s="88">
        <v>6689.3770000000004</v>
      </c>
      <c r="O15" s="88">
        <v>72.474999999999994</v>
      </c>
      <c r="P15" s="88">
        <v>27.524999999999999</v>
      </c>
    </row>
    <row r="16" spans="1:16" s="285" customFormat="1">
      <c r="A16" s="87" t="s">
        <v>36</v>
      </c>
      <c r="B16" s="87"/>
      <c r="C16" s="87"/>
      <c r="D16" s="87"/>
      <c r="E16" s="87"/>
      <c r="F16" s="88">
        <v>11570.040999999999</v>
      </c>
      <c r="G16" s="286" t="s">
        <v>5</v>
      </c>
      <c r="H16" s="88">
        <v>2707.9630000000002</v>
      </c>
      <c r="I16" s="88">
        <v>59.323</v>
      </c>
      <c r="J16" s="88">
        <v>40.677</v>
      </c>
      <c r="K16" s="88"/>
      <c r="L16" s="88">
        <v>12004.215</v>
      </c>
      <c r="M16" s="286" t="s">
        <v>5</v>
      </c>
      <c r="N16" s="88">
        <v>2709.9690000000001</v>
      </c>
      <c r="O16" s="88">
        <v>57.177999999999997</v>
      </c>
      <c r="P16" s="88">
        <v>42.822000000000003</v>
      </c>
    </row>
    <row r="17" spans="1:16" s="285" customFormat="1" ht="9.75" customHeight="1">
      <c r="A17" s="87"/>
      <c r="B17" s="87"/>
      <c r="C17" s="87"/>
      <c r="D17" s="87"/>
      <c r="E17" s="87"/>
      <c r="F17" s="88"/>
      <c r="G17" s="313"/>
      <c r="H17" s="88"/>
      <c r="I17" s="88"/>
      <c r="J17" s="88"/>
      <c r="K17" s="88"/>
      <c r="L17" s="88"/>
      <c r="M17" s="313"/>
      <c r="N17" s="88"/>
      <c r="O17" s="88"/>
      <c r="P17" s="88"/>
    </row>
    <row r="18" spans="1:16" s="285" customFormat="1">
      <c r="A18" s="87" t="s">
        <v>37</v>
      </c>
      <c r="B18" s="87"/>
      <c r="C18" s="87"/>
      <c r="D18" s="87"/>
      <c r="E18" s="87"/>
      <c r="F18" s="88">
        <v>14671.921</v>
      </c>
      <c r="G18" s="286" t="s">
        <v>5</v>
      </c>
      <c r="H18" s="88">
        <v>2968.2069999999999</v>
      </c>
      <c r="I18" s="88">
        <v>49.640999999999998</v>
      </c>
      <c r="J18" s="88">
        <v>50.359000000000002</v>
      </c>
      <c r="K18" s="88"/>
      <c r="L18" s="88">
        <v>14334.905000000001</v>
      </c>
      <c r="M18" s="286" t="s">
        <v>5</v>
      </c>
      <c r="N18" s="88">
        <v>3679.0340000000001</v>
      </c>
      <c r="O18" s="88">
        <v>50.808</v>
      </c>
      <c r="P18" s="88">
        <v>49.192</v>
      </c>
    </row>
    <row r="19" spans="1:16" s="285" customFormat="1">
      <c r="A19" s="87" t="s">
        <v>38</v>
      </c>
      <c r="B19" s="87"/>
      <c r="C19" s="87"/>
      <c r="D19" s="87"/>
      <c r="E19" s="87"/>
      <c r="F19" s="88">
        <v>10068.249</v>
      </c>
      <c r="G19" s="286" t="s">
        <v>5</v>
      </c>
      <c r="H19" s="88">
        <v>5027.2610000000004</v>
      </c>
      <c r="I19" s="88">
        <v>64.769000000000005</v>
      </c>
      <c r="J19" s="88">
        <v>35.231000000000002</v>
      </c>
      <c r="K19" s="88"/>
      <c r="L19" s="88">
        <v>9204.3809999999994</v>
      </c>
      <c r="M19" s="286" t="s">
        <v>5</v>
      </c>
      <c r="N19" s="88">
        <v>4944.6400000000003</v>
      </c>
      <c r="O19" s="88">
        <v>70.846999999999994</v>
      </c>
      <c r="P19" s="88">
        <v>29.152999999999999</v>
      </c>
    </row>
    <row r="20" spans="1:16" s="285" customFormat="1">
      <c r="A20" s="87" t="s">
        <v>39</v>
      </c>
      <c r="B20" s="87"/>
      <c r="C20" s="87"/>
      <c r="D20" s="87"/>
      <c r="E20" s="87"/>
      <c r="F20" s="88">
        <v>14703.114</v>
      </c>
      <c r="G20" s="286" t="s">
        <v>5</v>
      </c>
      <c r="H20" s="88">
        <v>4422.0060000000003</v>
      </c>
      <c r="I20" s="88">
        <v>75.709999999999994</v>
      </c>
      <c r="J20" s="88">
        <v>24.29</v>
      </c>
      <c r="K20" s="88"/>
      <c r="L20" s="88">
        <v>15286.576999999999</v>
      </c>
      <c r="M20" s="286" t="s">
        <v>5</v>
      </c>
      <c r="N20" s="88">
        <v>4343.634</v>
      </c>
      <c r="O20" s="88">
        <v>72.819999999999993</v>
      </c>
      <c r="P20" s="88">
        <v>27.18</v>
      </c>
    </row>
    <row r="21" spans="1:16" s="285" customFormat="1">
      <c r="A21" s="87" t="s">
        <v>40</v>
      </c>
      <c r="B21" s="87"/>
      <c r="C21" s="87"/>
      <c r="D21" s="87"/>
      <c r="E21" s="87"/>
      <c r="F21" s="88">
        <v>2046.7139999999999</v>
      </c>
      <c r="G21" s="286" t="s">
        <v>5</v>
      </c>
      <c r="H21" s="88">
        <v>1286.0319999999999</v>
      </c>
      <c r="I21" s="88">
        <v>92.799000000000007</v>
      </c>
      <c r="J21" s="88">
        <v>7.2009999999999996</v>
      </c>
      <c r="K21" s="88"/>
      <c r="L21" s="88">
        <v>2023.8409999999999</v>
      </c>
      <c r="M21" s="286" t="s">
        <v>5</v>
      </c>
      <c r="N21" s="88">
        <v>1285.934</v>
      </c>
      <c r="O21" s="88">
        <v>93.847999999999999</v>
      </c>
      <c r="P21" s="88">
        <v>6.1520000000000001</v>
      </c>
    </row>
    <row r="22" spans="1:16" s="285" customFormat="1">
      <c r="A22" s="87" t="s">
        <v>41</v>
      </c>
      <c r="B22" s="87"/>
      <c r="C22" s="87"/>
      <c r="D22" s="87"/>
      <c r="E22" s="87"/>
      <c r="F22" s="88">
        <v>5723.1480000000001</v>
      </c>
      <c r="G22" s="286" t="s">
        <v>5</v>
      </c>
      <c r="H22" s="88">
        <v>2696.0659999999998</v>
      </c>
      <c r="I22" s="88">
        <v>66.507999999999996</v>
      </c>
      <c r="J22" s="88">
        <v>33.491999999999997</v>
      </c>
      <c r="K22" s="88"/>
      <c r="L22" s="88">
        <v>6616.9470000000001</v>
      </c>
      <c r="M22" s="286" t="s">
        <v>5</v>
      </c>
      <c r="N22" s="88">
        <v>2772.1619999999998</v>
      </c>
      <c r="O22" s="88">
        <v>57.524000000000001</v>
      </c>
      <c r="P22" s="88">
        <v>42.475999999999999</v>
      </c>
    </row>
    <row r="23" spans="1:16" s="285" customFormat="1" ht="9.75" customHeight="1">
      <c r="A23" s="87"/>
      <c r="B23" s="87"/>
      <c r="C23" s="87"/>
      <c r="D23" s="87"/>
      <c r="E23" s="87"/>
      <c r="F23" s="88"/>
      <c r="G23" s="286"/>
      <c r="H23" s="88"/>
      <c r="I23" s="88"/>
      <c r="J23" s="88"/>
      <c r="K23" s="88"/>
      <c r="L23" s="88"/>
      <c r="M23" s="286"/>
      <c r="N23" s="88"/>
      <c r="O23" s="88"/>
      <c r="P23" s="88"/>
    </row>
    <row r="24" spans="1:16" s="285" customFormat="1">
      <c r="A24" s="87" t="s">
        <v>42</v>
      </c>
      <c r="B24" s="87"/>
      <c r="C24" s="87"/>
      <c r="D24" s="87"/>
      <c r="E24" s="87"/>
      <c r="F24" s="88">
        <v>36704.940999999999</v>
      </c>
      <c r="G24" s="286" t="s">
        <v>5</v>
      </c>
      <c r="H24" s="88">
        <v>6874.643</v>
      </c>
      <c r="I24" s="88">
        <v>77.796000000000006</v>
      </c>
      <c r="J24" s="88">
        <v>22.204000000000001</v>
      </c>
      <c r="K24" s="88"/>
      <c r="L24" s="88">
        <v>35744.411999999997</v>
      </c>
      <c r="M24" s="286" t="s">
        <v>5</v>
      </c>
      <c r="N24" s="88">
        <v>6849.2510000000002</v>
      </c>
      <c r="O24" s="88">
        <v>79.887</v>
      </c>
      <c r="P24" s="88">
        <v>20.113</v>
      </c>
    </row>
    <row r="25" spans="1:16" s="285" customFormat="1" ht="12.75" customHeight="1">
      <c r="A25" s="87" t="s">
        <v>151</v>
      </c>
      <c r="B25" s="87"/>
      <c r="C25" s="87"/>
      <c r="D25" s="87"/>
      <c r="E25" s="87"/>
      <c r="F25" s="88">
        <v>21689.017</v>
      </c>
      <c r="G25" s="286" t="s">
        <v>5</v>
      </c>
      <c r="H25" s="88">
        <v>5817.3509999999997</v>
      </c>
      <c r="I25" s="88">
        <v>59.78</v>
      </c>
      <c r="J25" s="88">
        <v>40.22</v>
      </c>
      <c r="K25" s="88"/>
      <c r="L25" s="88">
        <v>21689.474999999999</v>
      </c>
      <c r="M25" s="286" t="s">
        <v>5</v>
      </c>
      <c r="N25" s="88">
        <v>5771.8249999999998</v>
      </c>
      <c r="O25" s="88">
        <v>59.777999999999999</v>
      </c>
      <c r="P25" s="88">
        <v>40.222000000000001</v>
      </c>
    </row>
    <row r="26" spans="1:16" s="285" customFormat="1">
      <c r="A26" s="87" t="s">
        <v>43</v>
      </c>
      <c r="B26" s="87"/>
      <c r="C26" s="87"/>
      <c r="D26" s="87"/>
      <c r="E26" s="87"/>
      <c r="F26" s="88">
        <v>12376.692999999999</v>
      </c>
      <c r="G26" s="286" t="s">
        <v>5</v>
      </c>
      <c r="H26" s="88">
        <v>4688.6289999999999</v>
      </c>
      <c r="I26" s="88">
        <v>75.599000000000004</v>
      </c>
      <c r="J26" s="88">
        <v>24.401</v>
      </c>
      <c r="K26" s="88"/>
      <c r="L26" s="88">
        <v>13617.841</v>
      </c>
      <c r="M26" s="286" t="s">
        <v>5</v>
      </c>
      <c r="N26" s="88">
        <v>4704.7209999999995</v>
      </c>
      <c r="O26" s="88">
        <v>68.709000000000003</v>
      </c>
      <c r="P26" s="88">
        <v>31.291</v>
      </c>
    </row>
    <row r="27" spans="1:16" s="285" customFormat="1">
      <c r="A27" s="87" t="s">
        <v>44</v>
      </c>
      <c r="B27" s="87"/>
      <c r="C27" s="87"/>
      <c r="D27" s="87"/>
      <c r="E27" s="87"/>
      <c r="F27" s="88">
        <v>47145.565999999999</v>
      </c>
      <c r="G27" s="286" t="s">
        <v>5</v>
      </c>
      <c r="H27" s="88">
        <v>5522.35</v>
      </c>
      <c r="I27" s="88">
        <v>77.671999999999997</v>
      </c>
      <c r="J27" s="88">
        <v>22.327999999999999</v>
      </c>
      <c r="K27" s="88"/>
      <c r="L27" s="88">
        <v>46005.188999999998</v>
      </c>
      <c r="M27" s="286" t="s">
        <v>5</v>
      </c>
      <c r="N27" s="88">
        <v>5568.5219999999999</v>
      </c>
      <c r="O27" s="88">
        <v>79.596999999999994</v>
      </c>
      <c r="P27" s="88">
        <v>20.402999999999999</v>
      </c>
    </row>
    <row r="28" spans="1:16" s="285" customFormat="1" ht="12" customHeight="1">
      <c r="A28" s="87" t="s">
        <v>152</v>
      </c>
      <c r="B28" s="87"/>
      <c r="C28" s="87"/>
      <c r="D28" s="87"/>
      <c r="E28" s="87"/>
      <c r="F28" s="88">
        <v>25600.705999999998</v>
      </c>
      <c r="G28" s="286" t="s">
        <v>5</v>
      </c>
      <c r="H28" s="88">
        <v>4182.9870000000001</v>
      </c>
      <c r="I28" s="88">
        <v>67.736999999999995</v>
      </c>
      <c r="J28" s="88">
        <v>32.262999999999998</v>
      </c>
      <c r="K28" s="88"/>
      <c r="L28" s="88">
        <v>23572.74</v>
      </c>
      <c r="M28" s="286" t="s">
        <v>5</v>
      </c>
      <c r="N28" s="88">
        <v>4085.694</v>
      </c>
      <c r="O28" s="88">
        <v>73.558000000000007</v>
      </c>
      <c r="P28" s="88">
        <v>26.442</v>
      </c>
    </row>
    <row r="29" spans="1:16" s="285" customFormat="1" ht="9.75" customHeight="1">
      <c r="A29" s="87"/>
      <c r="B29" s="87"/>
      <c r="C29" s="87"/>
      <c r="D29" s="87"/>
      <c r="E29" s="87"/>
      <c r="F29" s="88"/>
      <c r="G29" s="286"/>
      <c r="H29" s="88"/>
      <c r="I29" s="88"/>
      <c r="J29" s="88"/>
      <c r="K29" s="88"/>
      <c r="L29" s="88"/>
      <c r="M29" s="286"/>
      <c r="N29" s="88"/>
      <c r="O29" s="88"/>
      <c r="P29" s="88"/>
    </row>
    <row r="30" spans="1:16" s="285" customFormat="1">
      <c r="A30" s="87" t="s">
        <v>45</v>
      </c>
      <c r="B30" s="87"/>
      <c r="C30" s="87"/>
      <c r="D30" s="87"/>
      <c r="E30" s="87"/>
      <c r="F30" s="88">
        <v>11057.370999999999</v>
      </c>
      <c r="G30" s="286" t="s">
        <v>5</v>
      </c>
      <c r="H30" s="88">
        <v>2728.5039999999999</v>
      </c>
      <c r="I30" s="88">
        <v>72.546999999999997</v>
      </c>
      <c r="J30" s="88">
        <v>27.452999999999999</v>
      </c>
      <c r="K30" s="88"/>
      <c r="L30" s="88">
        <v>11666.583000000001</v>
      </c>
      <c r="M30" s="286" t="s">
        <v>5</v>
      </c>
      <c r="N30" s="88">
        <v>2635.6239999999998</v>
      </c>
      <c r="O30" s="88">
        <v>68.759</v>
      </c>
      <c r="P30" s="88">
        <v>31.241</v>
      </c>
    </row>
    <row r="31" spans="1:16" s="285" customFormat="1">
      <c r="A31" s="87" t="s">
        <v>46</v>
      </c>
      <c r="B31" s="87"/>
      <c r="C31" s="87"/>
      <c r="D31" s="87"/>
      <c r="E31" s="87"/>
      <c r="F31" s="88">
        <v>12964.386</v>
      </c>
      <c r="G31" s="286" t="s">
        <v>5</v>
      </c>
      <c r="H31" s="88">
        <v>3509.5880000000002</v>
      </c>
      <c r="I31" s="88">
        <v>61.29</v>
      </c>
      <c r="J31" s="88">
        <v>38.71</v>
      </c>
      <c r="K31" s="88"/>
      <c r="L31" s="88">
        <v>12222.816000000001</v>
      </c>
      <c r="M31" s="286" t="s">
        <v>5</v>
      </c>
      <c r="N31" s="88">
        <v>3312.0929999999998</v>
      </c>
      <c r="O31" s="88">
        <v>65.007999999999996</v>
      </c>
      <c r="P31" s="88">
        <v>34.991999999999997</v>
      </c>
    </row>
    <row r="32" spans="1:16" s="285" customFormat="1">
      <c r="A32" s="87" t="s">
        <v>47</v>
      </c>
      <c r="B32" s="87"/>
      <c r="C32" s="87"/>
      <c r="D32" s="87"/>
      <c r="E32" s="87"/>
      <c r="F32" s="88">
        <v>6560.7820000000002</v>
      </c>
      <c r="G32" s="286" t="s">
        <v>5</v>
      </c>
      <c r="H32" s="88">
        <v>1595.106</v>
      </c>
      <c r="I32" s="88">
        <v>32.453000000000003</v>
      </c>
      <c r="J32" s="88">
        <v>67.546999999999997</v>
      </c>
      <c r="K32" s="88"/>
      <c r="L32" s="88">
        <v>5716.933</v>
      </c>
      <c r="M32" s="286" t="s">
        <v>5</v>
      </c>
      <c r="N32" s="88">
        <v>1454.1289999999999</v>
      </c>
      <c r="O32" s="88">
        <v>37.243000000000002</v>
      </c>
      <c r="P32" s="88">
        <v>62.756999999999998</v>
      </c>
    </row>
    <row r="33" spans="1:16" s="285" customFormat="1">
      <c r="A33" s="87" t="s">
        <v>48</v>
      </c>
      <c r="B33" s="87"/>
      <c r="C33" s="87"/>
      <c r="D33" s="87"/>
      <c r="E33" s="87"/>
      <c r="F33" s="88">
        <v>12434.748</v>
      </c>
      <c r="G33" s="286" t="s">
        <v>5</v>
      </c>
      <c r="H33" s="88">
        <v>3128.5889999999999</v>
      </c>
      <c r="I33" s="88">
        <v>68.671999999999997</v>
      </c>
      <c r="J33" s="88">
        <v>31.327999999999999</v>
      </c>
      <c r="K33" s="88"/>
      <c r="L33" s="88">
        <v>12647.963</v>
      </c>
      <c r="M33" s="286" t="s">
        <v>5</v>
      </c>
      <c r="N33" s="88">
        <v>3081.9810000000002</v>
      </c>
      <c r="O33" s="88">
        <v>67.513999999999996</v>
      </c>
      <c r="P33" s="88">
        <v>32.485999999999997</v>
      </c>
    </row>
    <row r="34" spans="1:16" s="285" customFormat="1">
      <c r="A34" s="89" t="s">
        <v>49</v>
      </c>
      <c r="B34" s="89"/>
      <c r="C34" s="89"/>
      <c r="D34" s="89"/>
      <c r="E34" s="89"/>
      <c r="F34" s="90">
        <v>13812.151</v>
      </c>
      <c r="G34" s="286" t="s">
        <v>5</v>
      </c>
      <c r="H34" s="90">
        <v>3664.8809999999999</v>
      </c>
      <c r="I34" s="90">
        <v>71.09</v>
      </c>
      <c r="J34" s="90">
        <v>28.91</v>
      </c>
      <c r="K34" s="90"/>
      <c r="L34" s="90">
        <v>14205.539000000001</v>
      </c>
      <c r="M34" s="286" t="s">
        <v>5</v>
      </c>
      <c r="N34" s="90">
        <v>3634.6190000000001</v>
      </c>
      <c r="O34" s="90">
        <v>69.120999999999995</v>
      </c>
      <c r="P34" s="90">
        <v>30.879000000000001</v>
      </c>
    </row>
    <row r="35" spans="1:16" s="285" customFormat="1" ht="9.75" customHeight="1">
      <c r="A35" s="91"/>
      <c r="B35" s="91"/>
      <c r="C35" s="91"/>
      <c r="D35" s="91"/>
      <c r="E35" s="91"/>
      <c r="F35" s="90"/>
      <c r="G35" s="286"/>
      <c r="H35" s="90"/>
      <c r="I35" s="90"/>
      <c r="J35" s="90"/>
      <c r="K35" s="90"/>
      <c r="L35" s="90"/>
      <c r="M35" s="286"/>
      <c r="N35" s="90"/>
      <c r="O35" s="90"/>
      <c r="P35" s="90"/>
    </row>
    <row r="36" spans="1:16" s="285" customFormat="1">
      <c r="A36" s="89" t="s">
        <v>50</v>
      </c>
      <c r="B36" s="89"/>
      <c r="C36" s="89"/>
      <c r="D36" s="89"/>
      <c r="E36" s="89"/>
      <c r="F36" s="90">
        <v>22904.907999999999</v>
      </c>
      <c r="G36" s="286" t="s">
        <v>5</v>
      </c>
      <c r="H36" s="90">
        <v>9655.0239999999994</v>
      </c>
      <c r="I36" s="90">
        <v>87.637</v>
      </c>
      <c r="J36" s="90">
        <v>12.363</v>
      </c>
      <c r="K36" s="90"/>
      <c r="L36" s="90">
        <v>23515.279999999999</v>
      </c>
      <c r="M36" s="286" t="s">
        <v>5</v>
      </c>
      <c r="N36" s="90">
        <v>9666.5110000000004</v>
      </c>
      <c r="O36" s="90">
        <v>85.361999999999995</v>
      </c>
      <c r="P36" s="90">
        <v>14.638</v>
      </c>
    </row>
    <row r="37" spans="1:16" s="285" customFormat="1">
      <c r="A37" s="89" t="s">
        <v>51</v>
      </c>
      <c r="B37" s="89"/>
      <c r="C37" s="89"/>
      <c r="D37" s="89"/>
      <c r="E37" s="89"/>
      <c r="F37" s="90">
        <v>8103.3950000000004</v>
      </c>
      <c r="G37" s="286" t="s">
        <v>5</v>
      </c>
      <c r="H37" s="90">
        <v>2250.1019999999999</v>
      </c>
      <c r="I37" s="90">
        <v>75.382999999999996</v>
      </c>
      <c r="J37" s="90">
        <v>24.617000000000001</v>
      </c>
      <c r="K37" s="90"/>
      <c r="L37" s="90">
        <v>7372.1049999999996</v>
      </c>
      <c r="M37" s="286" t="s">
        <v>5</v>
      </c>
      <c r="N37" s="90">
        <v>2181.4569999999999</v>
      </c>
      <c r="O37" s="90">
        <v>82.861000000000004</v>
      </c>
      <c r="P37" s="90">
        <v>17.138999999999999</v>
      </c>
    </row>
    <row r="38" spans="1:16" s="285" customFormat="1">
      <c r="A38" s="89" t="s">
        <v>52</v>
      </c>
      <c r="B38" s="89"/>
      <c r="C38" s="89"/>
      <c r="D38" s="89"/>
      <c r="E38" s="89"/>
      <c r="F38" s="90">
        <v>16229.201999999999</v>
      </c>
      <c r="G38" s="286" t="s">
        <v>5</v>
      </c>
      <c r="H38" s="90">
        <v>4531.2550000000001</v>
      </c>
      <c r="I38" s="90">
        <v>80.444999999999993</v>
      </c>
      <c r="J38" s="90">
        <v>19.555</v>
      </c>
      <c r="K38" s="90"/>
      <c r="L38" s="90">
        <v>15217.266</v>
      </c>
      <c r="M38" s="286" t="s">
        <v>5</v>
      </c>
      <c r="N38" s="90">
        <v>4422.8010000000004</v>
      </c>
      <c r="O38" s="90">
        <v>85.795000000000002</v>
      </c>
      <c r="P38" s="90">
        <v>14.205</v>
      </c>
    </row>
    <row r="39" spans="1:16" s="285" customFormat="1">
      <c r="A39" s="89" t="s">
        <v>53</v>
      </c>
      <c r="B39" s="89"/>
      <c r="C39" s="89"/>
      <c r="D39" s="89"/>
      <c r="E39" s="89"/>
      <c r="F39" s="90">
        <v>14802.5</v>
      </c>
      <c r="G39" s="286" t="s">
        <v>5</v>
      </c>
      <c r="H39" s="90">
        <v>5593.0150000000003</v>
      </c>
      <c r="I39" s="90">
        <v>92.355999999999995</v>
      </c>
      <c r="J39" s="90">
        <v>7.6440000000000001</v>
      </c>
      <c r="K39" s="90"/>
      <c r="L39" s="90">
        <v>15874.92</v>
      </c>
      <c r="M39" s="286" t="s">
        <v>5</v>
      </c>
      <c r="N39" s="90">
        <v>5619.3050000000003</v>
      </c>
      <c r="O39" s="90">
        <v>86.117000000000004</v>
      </c>
      <c r="P39" s="90">
        <v>13.882999999999999</v>
      </c>
    </row>
    <row r="40" spans="1:16" s="285" customFormat="1" ht="12" customHeight="1" thickBot="1">
      <c r="A40" s="287"/>
      <c r="B40" s="287"/>
      <c r="C40" s="287"/>
      <c r="D40" s="287"/>
      <c r="E40" s="287"/>
      <c r="F40" s="288"/>
      <c r="G40" s="92"/>
      <c r="H40" s="93"/>
      <c r="I40" s="92"/>
      <c r="J40" s="93"/>
      <c r="K40" s="93"/>
      <c r="L40" s="288"/>
      <c r="M40" s="92"/>
      <c r="N40" s="93"/>
      <c r="O40" s="92"/>
      <c r="P40" s="93"/>
    </row>
    <row r="41" spans="1:16" s="285" customFormat="1" ht="12.75" customHeight="1" thickTop="1">
      <c r="A41" s="289" t="s">
        <v>264</v>
      </c>
      <c r="B41" s="289"/>
      <c r="C41" s="289"/>
      <c r="D41" s="289"/>
      <c r="E41" s="289"/>
    </row>
    <row r="42" spans="1:16" s="285" customFormat="1"/>
    <row r="43" spans="1:16" s="285" customFormat="1"/>
    <row r="44" spans="1:16" s="285" customFormat="1"/>
    <row r="45" spans="1:16" s="285" customFormat="1"/>
    <row r="49" spans="9:15">
      <c r="I49" s="94"/>
      <c r="O49" s="94"/>
    </row>
  </sheetData>
  <mergeCells count="4">
    <mergeCell ref="I7:J7"/>
    <mergeCell ref="F6:J6"/>
    <mergeCell ref="L6:P6"/>
    <mergeCell ref="O7:P7"/>
  </mergeCells>
  <phoneticPr fontId="18" type="noConversion"/>
  <pageMargins left="0.59055118110236227" right="0.39370078740157483" top="0.78740157480314965" bottom="0.39370078740157483"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codeName="Blad6"/>
  <dimension ref="A1:AB39"/>
  <sheetViews>
    <sheetView zoomScaleNormal="100" workbookViewId="0">
      <selection activeCell="A6" sqref="A6"/>
    </sheetView>
  </sheetViews>
  <sheetFormatPr defaultRowHeight="12.75"/>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row>
    <row r="2" spans="1:28" ht="15">
      <c r="A2" s="193" t="s">
        <v>341</v>
      </c>
      <c r="B2" s="108"/>
      <c r="C2" s="108"/>
      <c r="D2" s="108"/>
      <c r="E2" s="108"/>
      <c r="F2" s="20"/>
      <c r="G2" s="20"/>
      <c r="H2" s="20"/>
      <c r="I2" s="20"/>
      <c r="J2" s="20"/>
      <c r="K2" s="20"/>
      <c r="L2" s="20"/>
      <c r="M2" s="20"/>
      <c r="N2" s="20"/>
      <c r="O2" s="20"/>
      <c r="P2" s="20"/>
      <c r="Q2" s="20"/>
      <c r="R2" s="20"/>
      <c r="S2" s="20"/>
      <c r="T2" s="20"/>
      <c r="U2" s="20"/>
      <c r="V2" s="20"/>
      <c r="W2" s="20"/>
      <c r="X2" s="20"/>
      <c r="Y2" s="20"/>
      <c r="Z2" s="20"/>
      <c r="AA2" s="20"/>
      <c r="AB2" s="20"/>
    </row>
    <row r="3" spans="1:28" ht="15" hidden="1">
      <c r="A3" s="193"/>
      <c r="B3" s="108"/>
      <c r="C3" s="108"/>
      <c r="D3" s="108"/>
      <c r="E3" s="108"/>
      <c r="F3" s="20"/>
      <c r="G3" s="20"/>
      <c r="H3" s="20"/>
      <c r="I3" s="20"/>
      <c r="J3" s="20"/>
      <c r="K3" s="20"/>
      <c r="L3" s="20"/>
      <c r="M3" s="20"/>
      <c r="N3" s="20"/>
      <c r="O3" s="20"/>
      <c r="P3" s="20"/>
      <c r="Q3" s="20"/>
      <c r="R3" s="20"/>
      <c r="S3" s="20"/>
      <c r="T3" s="20"/>
      <c r="U3" s="20"/>
      <c r="V3" s="20"/>
      <c r="W3" s="20"/>
      <c r="X3" s="20"/>
      <c r="Y3" s="20"/>
      <c r="Z3" s="20"/>
      <c r="AA3" s="20"/>
      <c r="AB3" s="20"/>
    </row>
    <row r="4" spans="1:28" ht="15.75" thickBot="1">
      <c r="A4" s="198" t="s">
        <v>342</v>
      </c>
      <c r="B4" s="108"/>
      <c r="C4" s="108"/>
      <c r="D4" s="108"/>
      <c r="E4" s="108"/>
      <c r="F4" s="20"/>
      <c r="G4" s="20"/>
      <c r="H4" s="20"/>
      <c r="I4" s="20"/>
      <c r="J4" s="20"/>
      <c r="K4" s="20"/>
      <c r="L4" s="20"/>
      <c r="M4" s="20"/>
      <c r="N4" s="20"/>
      <c r="O4" s="20"/>
      <c r="P4" s="20"/>
      <c r="Q4" s="20"/>
      <c r="R4" s="20"/>
      <c r="S4" s="20"/>
      <c r="T4" s="20"/>
      <c r="U4" s="20"/>
      <c r="V4" s="20"/>
      <c r="W4" s="20"/>
      <c r="X4" s="20"/>
      <c r="Y4" s="20"/>
      <c r="Z4" s="20"/>
      <c r="AA4" s="45"/>
      <c r="AB4" s="20"/>
    </row>
    <row r="5" spans="1:28" ht="15.75" hidden="1" thickBot="1">
      <c r="A5" s="108"/>
      <c r="B5" s="108"/>
      <c r="C5" s="108"/>
      <c r="D5" s="108"/>
      <c r="E5" s="108"/>
      <c r="F5" s="20"/>
      <c r="G5" s="20"/>
      <c r="H5" s="20"/>
      <c r="I5" s="20"/>
      <c r="J5" s="20"/>
      <c r="K5" s="20"/>
      <c r="L5" s="20"/>
      <c r="M5" s="20"/>
      <c r="N5" s="20"/>
      <c r="O5" s="20"/>
      <c r="P5" s="20"/>
      <c r="Q5" s="20"/>
      <c r="R5" s="20"/>
      <c r="S5" s="20"/>
      <c r="T5" s="20"/>
      <c r="U5" s="20"/>
      <c r="V5" s="20"/>
      <c r="W5" s="20"/>
      <c r="X5" s="20"/>
      <c r="Y5" s="20"/>
      <c r="Z5" s="20"/>
      <c r="AA5" s="45"/>
      <c r="AB5" s="20"/>
    </row>
    <row r="6" spans="1:28">
      <c r="A6" s="278" t="s">
        <v>54</v>
      </c>
      <c r="B6" s="278"/>
      <c r="C6" s="278"/>
      <c r="D6" s="278"/>
      <c r="E6" s="278"/>
      <c r="F6" s="347" t="s">
        <v>55</v>
      </c>
      <c r="G6" s="348"/>
      <c r="H6" s="348"/>
      <c r="I6" s="348"/>
      <c r="J6" s="348"/>
      <c r="K6" s="348"/>
      <c r="L6" s="348"/>
      <c r="M6" s="348"/>
      <c r="N6" s="348"/>
      <c r="O6" s="348"/>
      <c r="P6" s="348"/>
      <c r="Q6" s="348"/>
      <c r="R6" s="348"/>
      <c r="S6" s="348"/>
      <c r="T6" s="348"/>
      <c r="U6" s="348"/>
      <c r="V6" s="348"/>
      <c r="W6" s="348"/>
      <c r="X6" s="348"/>
      <c r="Y6" s="348"/>
      <c r="Z6" s="348"/>
      <c r="AA6" s="101"/>
      <c r="AB6" s="349" t="s">
        <v>130</v>
      </c>
    </row>
    <row r="7" spans="1:28" ht="36.75" customHeight="1" thickBot="1">
      <c r="A7" s="45"/>
      <c r="B7" s="107"/>
      <c r="C7" s="107"/>
      <c r="D7" s="107"/>
      <c r="E7" s="107"/>
      <c r="F7" s="105">
        <v>1</v>
      </c>
      <c r="G7" s="105">
        <v>3</v>
      </c>
      <c r="H7" s="105">
        <v>4</v>
      </c>
      <c r="I7" s="105">
        <v>5</v>
      </c>
      <c r="J7" s="105">
        <v>6</v>
      </c>
      <c r="K7" s="105">
        <v>7</v>
      </c>
      <c r="L7" s="105">
        <v>8</v>
      </c>
      <c r="M7" s="105">
        <v>9</v>
      </c>
      <c r="N7" s="105">
        <v>10</v>
      </c>
      <c r="O7" s="105">
        <v>12</v>
      </c>
      <c r="P7" s="105">
        <v>13</v>
      </c>
      <c r="Q7" s="105">
        <v>14</v>
      </c>
      <c r="R7" s="105">
        <v>17</v>
      </c>
      <c r="S7" s="105">
        <v>18</v>
      </c>
      <c r="T7" s="105">
        <v>19</v>
      </c>
      <c r="U7" s="105">
        <v>20</v>
      </c>
      <c r="V7" s="105">
        <v>21</v>
      </c>
      <c r="W7" s="105">
        <v>22</v>
      </c>
      <c r="X7" s="105">
        <v>23</v>
      </c>
      <c r="Y7" s="105">
        <v>24</v>
      </c>
      <c r="Z7" s="105">
        <v>25</v>
      </c>
      <c r="AA7" s="294" t="s">
        <v>24</v>
      </c>
      <c r="AB7" s="350"/>
    </row>
    <row r="8" spans="1:28" s="35" customFormat="1" ht="11.25" customHeight="1">
      <c r="A8" s="127"/>
      <c r="B8" s="127"/>
      <c r="C8" s="127"/>
      <c r="D8" s="127"/>
      <c r="E8" s="127"/>
      <c r="F8" s="128"/>
      <c r="G8" s="128"/>
      <c r="H8" s="128"/>
      <c r="I8" s="128"/>
      <c r="J8" s="128"/>
      <c r="K8" s="128"/>
      <c r="L8" s="128"/>
      <c r="M8" s="128"/>
      <c r="N8" s="128"/>
      <c r="O8" s="128"/>
      <c r="P8" s="128"/>
      <c r="Q8" s="128"/>
      <c r="R8" s="128"/>
      <c r="S8" s="128"/>
      <c r="T8" s="128"/>
      <c r="U8" s="128"/>
      <c r="V8" s="128"/>
      <c r="W8" s="128"/>
      <c r="X8" s="128"/>
      <c r="Y8" s="128"/>
      <c r="Z8" s="128"/>
      <c r="AA8" s="249"/>
      <c r="AB8" s="128"/>
    </row>
    <row r="9" spans="1:28" s="35" customFormat="1" ht="11.25" hidden="1" customHeight="1">
      <c r="A9" s="127"/>
      <c r="B9" s="127"/>
      <c r="C9" s="127"/>
      <c r="D9" s="127"/>
      <c r="E9" s="127"/>
      <c r="F9" s="128"/>
      <c r="G9" s="128"/>
      <c r="H9" s="128"/>
      <c r="I9" s="128"/>
      <c r="J9" s="128"/>
      <c r="K9" s="128"/>
      <c r="L9" s="128"/>
      <c r="M9" s="128"/>
      <c r="N9" s="128"/>
      <c r="O9" s="128"/>
      <c r="P9" s="128"/>
      <c r="Q9" s="128"/>
      <c r="R9" s="128"/>
      <c r="S9" s="128"/>
      <c r="T9" s="128"/>
      <c r="U9" s="128"/>
      <c r="V9" s="128"/>
      <c r="W9" s="128"/>
      <c r="X9" s="128"/>
      <c r="Y9" s="128"/>
      <c r="Z9" s="128"/>
      <c r="AA9" s="249"/>
      <c r="AB9" s="128"/>
    </row>
    <row r="10" spans="1:28" s="35" customFormat="1" ht="11.25" hidden="1" customHeight="1">
      <c r="A10" s="127"/>
      <c r="B10" s="127"/>
      <c r="C10" s="127"/>
      <c r="D10" s="127"/>
      <c r="E10" s="127"/>
      <c r="F10" s="128"/>
      <c r="G10" s="128"/>
      <c r="H10" s="128"/>
      <c r="I10" s="128"/>
      <c r="J10" s="128"/>
      <c r="K10" s="128"/>
      <c r="L10" s="128"/>
      <c r="M10" s="128"/>
      <c r="N10" s="128"/>
      <c r="O10" s="128"/>
      <c r="P10" s="128"/>
      <c r="Q10" s="128"/>
      <c r="R10" s="128"/>
      <c r="S10" s="128"/>
      <c r="T10" s="128"/>
      <c r="U10" s="128"/>
      <c r="V10" s="128"/>
      <c r="W10" s="128"/>
      <c r="X10" s="128"/>
      <c r="Y10" s="128"/>
      <c r="Z10" s="128"/>
      <c r="AA10" s="249"/>
      <c r="AB10" s="128"/>
    </row>
    <row r="11" spans="1:28" s="35" customFormat="1" ht="11.25" customHeight="1">
      <c r="A11" s="290">
        <v>1</v>
      </c>
      <c r="B11" s="127" t="s">
        <v>128</v>
      </c>
      <c r="C11" s="127"/>
      <c r="D11" s="127"/>
      <c r="E11" s="127"/>
      <c r="F11" s="291">
        <v>27111.25</v>
      </c>
      <c r="G11" s="15">
        <v>784.14599999999996</v>
      </c>
      <c r="H11" s="15">
        <v>493.39400000000001</v>
      </c>
      <c r="I11" s="15">
        <v>645.87</v>
      </c>
      <c r="J11" s="15">
        <v>1672.1659999999999</v>
      </c>
      <c r="K11" s="15">
        <v>98.472999999999999</v>
      </c>
      <c r="L11" s="15">
        <v>40.344000000000001</v>
      </c>
      <c r="M11" s="15">
        <v>0.13900000000000001</v>
      </c>
      <c r="N11" s="15">
        <v>30.571999999999999</v>
      </c>
      <c r="O11" s="15">
        <v>638.24199999999996</v>
      </c>
      <c r="P11" s="15">
        <v>134.90799999999999</v>
      </c>
      <c r="Q11" s="15">
        <v>1015.157</v>
      </c>
      <c r="R11" s="15">
        <v>110.93300000000001</v>
      </c>
      <c r="S11" s="15">
        <v>499.601</v>
      </c>
      <c r="T11" s="15">
        <v>234.553</v>
      </c>
      <c r="U11" s="15">
        <v>303.137</v>
      </c>
      <c r="V11" s="15">
        <v>376.71600000000001</v>
      </c>
      <c r="W11" s="15">
        <v>126.693</v>
      </c>
      <c r="X11" s="15">
        <v>88.902000000000001</v>
      </c>
      <c r="Y11" s="15">
        <v>437.12299999999999</v>
      </c>
      <c r="Z11" s="15">
        <v>104.925</v>
      </c>
      <c r="AA11" s="12">
        <v>34947.243000000002</v>
      </c>
      <c r="AB11" s="292">
        <v>77.578000000000003</v>
      </c>
    </row>
    <row r="12" spans="1:28" s="35" customFormat="1" ht="11.25" customHeight="1">
      <c r="A12" s="290">
        <v>3</v>
      </c>
      <c r="B12" s="127" t="s">
        <v>34</v>
      </c>
      <c r="C12" s="127"/>
      <c r="D12" s="127"/>
      <c r="E12" s="127"/>
      <c r="F12" s="15">
        <v>1736.9079999999999</v>
      </c>
      <c r="G12" s="291">
        <v>6163.7569999999996</v>
      </c>
      <c r="H12" s="15">
        <v>101.288</v>
      </c>
      <c r="I12" s="15">
        <v>39.911000000000001</v>
      </c>
      <c r="J12" s="15">
        <v>48.143000000000001</v>
      </c>
      <c r="K12" s="15" t="s">
        <v>295</v>
      </c>
      <c r="L12" s="15">
        <v>8.4510000000000005</v>
      </c>
      <c r="M12" s="15" t="s">
        <v>295</v>
      </c>
      <c r="N12" s="15">
        <v>2.2629999999999999</v>
      </c>
      <c r="O12" s="15">
        <v>81.617000000000004</v>
      </c>
      <c r="P12" s="15">
        <v>21.158000000000001</v>
      </c>
      <c r="Q12" s="15">
        <v>187.559</v>
      </c>
      <c r="R12" s="15">
        <v>37.197000000000003</v>
      </c>
      <c r="S12" s="15">
        <v>54.887999999999998</v>
      </c>
      <c r="T12" s="15">
        <v>273.06299999999999</v>
      </c>
      <c r="U12" s="15">
        <v>257.96600000000001</v>
      </c>
      <c r="V12" s="15">
        <v>681.94399999999996</v>
      </c>
      <c r="W12" s="15">
        <v>5.5090000000000003</v>
      </c>
      <c r="X12" s="15">
        <v>30.408000000000001</v>
      </c>
      <c r="Y12" s="15">
        <v>9.0009999999999994</v>
      </c>
      <c r="Z12" s="15" t="s">
        <v>295</v>
      </c>
      <c r="AA12" s="12">
        <v>9741.0310000000009</v>
      </c>
      <c r="AB12" s="292">
        <v>63.276000000000003</v>
      </c>
    </row>
    <row r="13" spans="1:28" s="35" customFormat="1" ht="11.25" customHeight="1">
      <c r="A13" s="290">
        <v>4</v>
      </c>
      <c r="B13" s="127" t="s">
        <v>35</v>
      </c>
      <c r="C13" s="127"/>
      <c r="D13" s="127"/>
      <c r="E13" s="127"/>
      <c r="F13" s="15">
        <v>801.02700000000004</v>
      </c>
      <c r="G13" s="15">
        <v>335.09199999999998</v>
      </c>
      <c r="H13" s="291">
        <v>6964.6559999999999</v>
      </c>
      <c r="I13" s="15">
        <v>385.767</v>
      </c>
      <c r="J13" s="15">
        <v>61.009</v>
      </c>
      <c r="K13" s="15">
        <v>11.194000000000001</v>
      </c>
      <c r="L13" s="15" t="s">
        <v>295</v>
      </c>
      <c r="M13" s="15" t="s">
        <v>295</v>
      </c>
      <c r="N13" s="15">
        <v>5.29</v>
      </c>
      <c r="O13" s="15">
        <v>97.47</v>
      </c>
      <c r="P13" s="15">
        <v>82.305000000000007</v>
      </c>
      <c r="Q13" s="15">
        <v>155.976</v>
      </c>
      <c r="R13" s="15">
        <v>217.43299999999999</v>
      </c>
      <c r="S13" s="15">
        <v>308.78300000000002</v>
      </c>
      <c r="T13" s="15">
        <v>293.90899999999999</v>
      </c>
      <c r="U13" s="15">
        <v>332.27100000000002</v>
      </c>
      <c r="V13" s="15">
        <v>36.524999999999999</v>
      </c>
      <c r="W13" s="15">
        <v>55.343000000000004</v>
      </c>
      <c r="X13" s="15">
        <v>0.72799999999999998</v>
      </c>
      <c r="Y13" s="15">
        <v>38.841000000000001</v>
      </c>
      <c r="Z13" s="15">
        <v>44.595999999999997</v>
      </c>
      <c r="AA13" s="12">
        <v>10228.215</v>
      </c>
      <c r="AB13" s="292">
        <v>68.093000000000004</v>
      </c>
    </row>
    <row r="14" spans="1:28" s="35" customFormat="1" ht="11.25" customHeight="1">
      <c r="A14" s="290">
        <v>5</v>
      </c>
      <c r="B14" s="127" t="s">
        <v>36</v>
      </c>
      <c r="C14" s="127"/>
      <c r="D14" s="127"/>
      <c r="E14" s="127"/>
      <c r="F14" s="15">
        <v>652.67399999999998</v>
      </c>
      <c r="G14" s="15">
        <v>63.122</v>
      </c>
      <c r="H14" s="15">
        <v>535.19100000000003</v>
      </c>
      <c r="I14" s="291">
        <v>6863.7479999999996</v>
      </c>
      <c r="J14" s="15">
        <v>733.58199999999999</v>
      </c>
      <c r="K14" s="15">
        <v>56.201999999999998</v>
      </c>
      <c r="L14" s="15">
        <v>386.59</v>
      </c>
      <c r="M14" s="15">
        <v>9.1379999999999999</v>
      </c>
      <c r="N14" s="15">
        <v>24.428999999999998</v>
      </c>
      <c r="O14" s="15">
        <v>364.55500000000001</v>
      </c>
      <c r="P14" s="15">
        <v>169.35900000000001</v>
      </c>
      <c r="Q14" s="15">
        <v>469.60700000000003</v>
      </c>
      <c r="R14" s="15">
        <v>152.417</v>
      </c>
      <c r="S14" s="15">
        <v>388.762</v>
      </c>
      <c r="T14" s="15">
        <v>306.53100000000001</v>
      </c>
      <c r="U14" s="15">
        <v>130.61000000000001</v>
      </c>
      <c r="V14" s="15">
        <v>156.34899999999999</v>
      </c>
      <c r="W14" s="15">
        <v>61.374000000000002</v>
      </c>
      <c r="X14" s="15">
        <v>4.8659999999999997</v>
      </c>
      <c r="Y14" s="15">
        <v>30.687000000000001</v>
      </c>
      <c r="Z14" s="15">
        <v>10.247</v>
      </c>
      <c r="AA14" s="12">
        <v>11570.040999999999</v>
      </c>
      <c r="AB14" s="292">
        <v>59.323</v>
      </c>
    </row>
    <row r="15" spans="1:28" s="35" customFormat="1" ht="11.25" customHeight="1">
      <c r="A15" s="290">
        <v>6</v>
      </c>
      <c r="B15" s="127" t="s">
        <v>37</v>
      </c>
      <c r="C15" s="127"/>
      <c r="D15" s="127"/>
      <c r="E15" s="127"/>
      <c r="F15" s="15">
        <v>1161.0509999999999</v>
      </c>
      <c r="G15" s="15">
        <v>41.121000000000002</v>
      </c>
      <c r="H15" s="15">
        <v>114.947</v>
      </c>
      <c r="I15" s="15">
        <v>927.88099999999997</v>
      </c>
      <c r="J15" s="291">
        <v>7283.2659999999996</v>
      </c>
      <c r="K15" s="15">
        <v>851.51300000000003</v>
      </c>
      <c r="L15" s="15">
        <v>999.06700000000001</v>
      </c>
      <c r="M15" s="15" t="s">
        <v>295</v>
      </c>
      <c r="N15" s="15">
        <v>237.79900000000001</v>
      </c>
      <c r="O15" s="15">
        <v>777.49599999999998</v>
      </c>
      <c r="P15" s="15">
        <v>510.28800000000001</v>
      </c>
      <c r="Q15" s="15">
        <v>1005.95</v>
      </c>
      <c r="R15" s="15">
        <v>64.430000000000007</v>
      </c>
      <c r="S15" s="15">
        <v>329.84500000000003</v>
      </c>
      <c r="T15" s="15">
        <v>110.458</v>
      </c>
      <c r="U15" s="15">
        <v>61.639000000000003</v>
      </c>
      <c r="V15" s="15">
        <v>43.643000000000001</v>
      </c>
      <c r="W15" s="15">
        <v>54.168999999999997</v>
      </c>
      <c r="X15" s="15">
        <v>75.528000000000006</v>
      </c>
      <c r="Y15" s="15">
        <v>18.483000000000001</v>
      </c>
      <c r="Z15" s="15">
        <v>3.3460000000000001</v>
      </c>
      <c r="AA15" s="12">
        <v>14671.921</v>
      </c>
      <c r="AB15" s="292">
        <v>49.640999999999998</v>
      </c>
    </row>
    <row r="16" spans="1:28" s="35" customFormat="1" ht="9.75" customHeight="1">
      <c r="A16" s="290"/>
      <c r="B16" s="127"/>
      <c r="C16" s="127"/>
      <c r="D16" s="127"/>
      <c r="E16" s="127"/>
      <c r="AA16" s="269"/>
      <c r="AB16" s="292"/>
    </row>
    <row r="17" spans="1:28" s="35" customFormat="1" ht="11.25" customHeight="1">
      <c r="A17" s="290">
        <v>7</v>
      </c>
      <c r="B17" s="127" t="s">
        <v>38</v>
      </c>
      <c r="C17" s="127"/>
      <c r="D17" s="127"/>
      <c r="E17" s="127"/>
      <c r="F17" s="15">
        <v>93.591999999999999</v>
      </c>
      <c r="G17" s="15">
        <v>9.2669999999999995</v>
      </c>
      <c r="H17" s="15">
        <v>1.7749999999999999</v>
      </c>
      <c r="I17" s="15">
        <v>101.262</v>
      </c>
      <c r="J17" s="15">
        <v>507.589</v>
      </c>
      <c r="K17" s="291">
        <v>6521.0709999999999</v>
      </c>
      <c r="L17" s="15">
        <v>902.92399999999998</v>
      </c>
      <c r="M17" s="15" t="s">
        <v>295</v>
      </c>
      <c r="N17" s="15">
        <v>310.13400000000001</v>
      </c>
      <c r="O17" s="15">
        <v>806.64700000000005</v>
      </c>
      <c r="P17" s="15">
        <v>381.971</v>
      </c>
      <c r="Q17" s="15">
        <v>343.73599999999999</v>
      </c>
      <c r="R17" s="15">
        <v>15.856</v>
      </c>
      <c r="S17" s="15">
        <v>25.907</v>
      </c>
      <c r="T17" s="15">
        <v>6.2949999999999999</v>
      </c>
      <c r="U17" s="15">
        <v>20.652999999999999</v>
      </c>
      <c r="V17" s="15">
        <v>14.56</v>
      </c>
      <c r="W17" s="15" t="s">
        <v>295</v>
      </c>
      <c r="X17" s="15">
        <v>1.7270000000000001</v>
      </c>
      <c r="Y17" s="15">
        <v>1.5569999999999999</v>
      </c>
      <c r="Z17" s="15">
        <v>1.726</v>
      </c>
      <c r="AA17" s="12">
        <v>10068.249</v>
      </c>
      <c r="AB17" s="292">
        <v>64.769000000000005</v>
      </c>
    </row>
    <row r="18" spans="1:28" s="35" customFormat="1" ht="11.25" customHeight="1">
      <c r="A18" s="290">
        <v>8</v>
      </c>
      <c r="B18" s="127" t="s">
        <v>39</v>
      </c>
      <c r="C18" s="127"/>
      <c r="D18" s="127"/>
      <c r="E18" s="127"/>
      <c r="F18" s="15">
        <v>69.177000000000007</v>
      </c>
      <c r="G18" s="15">
        <v>16.114000000000001</v>
      </c>
      <c r="H18" s="15">
        <v>17.279</v>
      </c>
      <c r="I18" s="15">
        <v>448.66199999999998</v>
      </c>
      <c r="J18" s="15">
        <v>685.33199999999999</v>
      </c>
      <c r="K18" s="15">
        <v>315.13099999999997</v>
      </c>
      <c r="L18" s="291">
        <v>11131.681</v>
      </c>
      <c r="M18" s="15">
        <v>10.249000000000001</v>
      </c>
      <c r="N18" s="15">
        <v>891.10799999999995</v>
      </c>
      <c r="O18" s="15">
        <v>431.42</v>
      </c>
      <c r="P18" s="15">
        <v>63.040999999999997</v>
      </c>
      <c r="Q18" s="15">
        <v>438.01100000000002</v>
      </c>
      <c r="R18" s="15">
        <v>21.943000000000001</v>
      </c>
      <c r="S18" s="15">
        <v>19.565999999999999</v>
      </c>
      <c r="T18" s="15">
        <v>19.166</v>
      </c>
      <c r="U18" s="15">
        <v>42.673999999999999</v>
      </c>
      <c r="V18" s="15">
        <v>55.857999999999997</v>
      </c>
      <c r="W18" s="15">
        <v>8.81</v>
      </c>
      <c r="X18" s="15" t="s">
        <v>295</v>
      </c>
      <c r="Y18" s="15">
        <v>17.893999999999998</v>
      </c>
      <c r="Z18" s="15" t="s">
        <v>295</v>
      </c>
      <c r="AA18" s="12">
        <v>14703.114</v>
      </c>
      <c r="AB18" s="292">
        <v>75.709999999999994</v>
      </c>
    </row>
    <row r="19" spans="1:28" s="35" customFormat="1" ht="11.25" customHeight="1">
      <c r="A19" s="290">
        <v>9</v>
      </c>
      <c r="B19" s="127" t="s">
        <v>40</v>
      </c>
      <c r="C19" s="127"/>
      <c r="D19" s="127"/>
      <c r="E19" s="127"/>
      <c r="F19" s="15">
        <v>10.579000000000001</v>
      </c>
      <c r="G19" s="15" t="s">
        <v>295</v>
      </c>
      <c r="H19" s="15" t="s">
        <v>295</v>
      </c>
      <c r="I19" s="15">
        <v>5.1440000000000001</v>
      </c>
      <c r="J19" s="15" t="s">
        <v>295</v>
      </c>
      <c r="K19" s="15" t="s">
        <v>295</v>
      </c>
      <c r="L19" s="15">
        <v>5.1310000000000002</v>
      </c>
      <c r="M19" s="291">
        <v>1899.336</v>
      </c>
      <c r="N19" s="15" t="s">
        <v>295</v>
      </c>
      <c r="O19" s="15">
        <v>35.651000000000003</v>
      </c>
      <c r="P19" s="15">
        <v>3.58</v>
      </c>
      <c r="Q19" s="15">
        <v>79.733000000000004</v>
      </c>
      <c r="R19" s="15" t="s">
        <v>295</v>
      </c>
      <c r="S19" s="15" t="s">
        <v>295</v>
      </c>
      <c r="T19" s="15">
        <v>2.8319999999999999</v>
      </c>
      <c r="U19" s="15" t="s">
        <v>295</v>
      </c>
      <c r="V19" s="15">
        <v>4.7290000000000001</v>
      </c>
      <c r="W19" s="15" t="s">
        <v>295</v>
      </c>
      <c r="X19" s="15" t="s">
        <v>295</v>
      </c>
      <c r="Y19" s="15" t="s">
        <v>295</v>
      </c>
      <c r="Z19" s="15" t="s">
        <v>295</v>
      </c>
      <c r="AA19" s="12">
        <v>2046.7139999999999</v>
      </c>
      <c r="AB19" s="292">
        <v>92.799000000000007</v>
      </c>
    </row>
    <row r="20" spans="1:28" s="35" customFormat="1" ht="11.25" customHeight="1">
      <c r="A20" s="290">
        <v>10</v>
      </c>
      <c r="B20" s="127" t="s">
        <v>41</v>
      </c>
      <c r="C20" s="127"/>
      <c r="D20" s="127"/>
      <c r="E20" s="127"/>
      <c r="F20" s="15">
        <v>38.399000000000001</v>
      </c>
      <c r="G20" s="15">
        <v>10.11</v>
      </c>
      <c r="H20" s="15">
        <v>7.0529999999999999</v>
      </c>
      <c r="I20" s="15">
        <v>50.536999999999999</v>
      </c>
      <c r="J20" s="15">
        <v>121.017</v>
      </c>
      <c r="K20" s="15">
        <v>294.86900000000003</v>
      </c>
      <c r="L20" s="15">
        <v>318.351</v>
      </c>
      <c r="M20" s="15" t="s">
        <v>295</v>
      </c>
      <c r="N20" s="291">
        <v>3806.3620000000001</v>
      </c>
      <c r="O20" s="15">
        <v>765.005</v>
      </c>
      <c r="P20" s="15">
        <v>44.533999999999999</v>
      </c>
      <c r="Q20" s="15">
        <v>209.32599999999999</v>
      </c>
      <c r="R20" s="15">
        <v>20.555</v>
      </c>
      <c r="S20" s="15">
        <v>6.7089999999999996</v>
      </c>
      <c r="T20" s="15">
        <v>15.074</v>
      </c>
      <c r="U20" s="15">
        <v>5.4889999999999999</v>
      </c>
      <c r="V20" s="15">
        <v>9.7590000000000003</v>
      </c>
      <c r="W20" s="15" t="s">
        <v>295</v>
      </c>
      <c r="X20" s="15" t="s">
        <v>295</v>
      </c>
      <c r="Y20" s="15" t="s">
        <v>295</v>
      </c>
      <c r="Z20" s="15" t="s">
        <v>295</v>
      </c>
      <c r="AA20" s="12">
        <v>5723.1480000000001</v>
      </c>
      <c r="AB20" s="292">
        <v>66.507999999999996</v>
      </c>
    </row>
    <row r="21" spans="1:28" s="35" customFormat="1" ht="11.25" customHeight="1">
      <c r="A21" s="290">
        <v>12</v>
      </c>
      <c r="B21" s="127" t="s">
        <v>42</v>
      </c>
      <c r="C21" s="127"/>
      <c r="D21" s="127"/>
      <c r="E21" s="127"/>
      <c r="F21" s="15">
        <v>973.19399999999996</v>
      </c>
      <c r="G21" s="15">
        <v>35.127000000000002</v>
      </c>
      <c r="H21" s="15">
        <v>70.028000000000006</v>
      </c>
      <c r="I21" s="15">
        <v>427.88600000000002</v>
      </c>
      <c r="J21" s="15">
        <v>804.05200000000002</v>
      </c>
      <c r="K21" s="15">
        <v>453.16199999999998</v>
      </c>
      <c r="L21" s="15">
        <v>673.33900000000006</v>
      </c>
      <c r="M21" s="15">
        <v>16.146000000000001</v>
      </c>
      <c r="N21" s="15">
        <v>945.78499999999997</v>
      </c>
      <c r="O21" s="291">
        <v>28555.089</v>
      </c>
      <c r="P21" s="15">
        <v>933.29200000000003</v>
      </c>
      <c r="Q21" s="15">
        <v>1565.5830000000001</v>
      </c>
      <c r="R21" s="15">
        <v>180.839</v>
      </c>
      <c r="S21" s="15">
        <v>290.666</v>
      </c>
      <c r="T21" s="15">
        <v>227.33600000000001</v>
      </c>
      <c r="U21" s="15">
        <v>247.41</v>
      </c>
      <c r="V21" s="15">
        <v>121.57</v>
      </c>
      <c r="W21" s="15">
        <v>65.900000000000006</v>
      </c>
      <c r="X21" s="15">
        <v>12.66</v>
      </c>
      <c r="Y21" s="15">
        <v>46.25</v>
      </c>
      <c r="Z21" s="15">
        <v>59.625</v>
      </c>
      <c r="AA21" s="12">
        <v>36704.940999999999</v>
      </c>
      <c r="AB21" s="292">
        <v>77.796000000000006</v>
      </c>
    </row>
    <row r="22" spans="1:28" s="35" customFormat="1" ht="9.75" customHeight="1">
      <c r="A22" s="290"/>
      <c r="B22" s="127"/>
      <c r="C22" s="127"/>
      <c r="D22" s="127"/>
      <c r="E22" s="127"/>
      <c r="AA22" s="269"/>
      <c r="AB22" s="292"/>
    </row>
    <row r="23" spans="1:28" s="35" customFormat="1" ht="11.25" customHeight="1">
      <c r="A23" s="290">
        <v>13</v>
      </c>
      <c r="B23" s="127" t="s">
        <v>43</v>
      </c>
      <c r="C23" s="127"/>
      <c r="D23" s="127"/>
      <c r="E23" s="127"/>
      <c r="F23" s="15">
        <v>120.374</v>
      </c>
      <c r="G23" s="15">
        <v>2.0910000000000002</v>
      </c>
      <c r="H23" s="15">
        <v>60.832000000000001</v>
      </c>
      <c r="I23" s="15">
        <v>103.196</v>
      </c>
      <c r="J23" s="15">
        <v>273.20400000000001</v>
      </c>
      <c r="K23" s="15">
        <v>158.65199999999999</v>
      </c>
      <c r="L23" s="15">
        <v>214.80099999999999</v>
      </c>
      <c r="M23" s="15" t="s">
        <v>295</v>
      </c>
      <c r="N23" s="15">
        <v>73.326999999999998</v>
      </c>
      <c r="O23" s="15">
        <v>758.24900000000002</v>
      </c>
      <c r="P23" s="291">
        <v>9356.7180000000008</v>
      </c>
      <c r="Q23" s="15">
        <v>1095.3420000000001</v>
      </c>
      <c r="R23" s="15">
        <v>69.796000000000006</v>
      </c>
      <c r="S23" s="15">
        <v>22.440999999999999</v>
      </c>
      <c r="T23" s="15">
        <v>38.023000000000003</v>
      </c>
      <c r="U23" s="15" t="s">
        <v>295</v>
      </c>
      <c r="V23" s="15">
        <v>26.85</v>
      </c>
      <c r="W23" s="15" t="s">
        <v>295</v>
      </c>
      <c r="X23" s="15" t="s">
        <v>295</v>
      </c>
      <c r="Y23" s="15">
        <v>2.798</v>
      </c>
      <c r="Z23" s="15" t="s">
        <v>295</v>
      </c>
      <c r="AA23" s="12">
        <v>12376.692999999999</v>
      </c>
      <c r="AB23" s="292">
        <v>75.599000000000004</v>
      </c>
    </row>
    <row r="24" spans="1:28" s="35" customFormat="1" ht="11.25" customHeight="1">
      <c r="A24" s="290">
        <v>14</v>
      </c>
      <c r="B24" s="127" t="s">
        <v>44</v>
      </c>
      <c r="C24" s="127"/>
      <c r="D24" s="127"/>
      <c r="E24" s="127"/>
      <c r="F24" s="15">
        <v>1191.5260000000001</v>
      </c>
      <c r="G24" s="15">
        <v>81.858000000000004</v>
      </c>
      <c r="H24" s="15">
        <v>138.78700000000001</v>
      </c>
      <c r="I24" s="15">
        <v>597.48099999999999</v>
      </c>
      <c r="J24" s="15">
        <v>1617.5450000000001</v>
      </c>
      <c r="K24" s="15">
        <v>316.25900000000001</v>
      </c>
      <c r="L24" s="15">
        <v>178.71</v>
      </c>
      <c r="M24" s="15">
        <v>86.864000000000004</v>
      </c>
      <c r="N24" s="15">
        <v>234.95</v>
      </c>
      <c r="O24" s="15">
        <v>1298.8779999999999</v>
      </c>
      <c r="P24" s="15">
        <v>1707.605</v>
      </c>
      <c r="Q24" s="291">
        <v>36618.79</v>
      </c>
      <c r="R24" s="15">
        <v>1338.56</v>
      </c>
      <c r="S24" s="15">
        <v>1000.109</v>
      </c>
      <c r="T24" s="15">
        <v>281.36399999999998</v>
      </c>
      <c r="U24" s="15">
        <v>105.57299999999999</v>
      </c>
      <c r="V24" s="15">
        <v>71.540000000000006</v>
      </c>
      <c r="W24" s="15">
        <v>69.558000000000007</v>
      </c>
      <c r="X24" s="15">
        <v>55.441000000000003</v>
      </c>
      <c r="Y24" s="15">
        <v>64.709000000000003</v>
      </c>
      <c r="Z24" s="15">
        <v>89.456999999999994</v>
      </c>
      <c r="AA24" s="12">
        <v>47145.565999999999</v>
      </c>
      <c r="AB24" s="292">
        <v>77.671999999999997</v>
      </c>
    </row>
    <row r="25" spans="1:28" s="35" customFormat="1" ht="11.25" customHeight="1">
      <c r="A25" s="290">
        <v>17</v>
      </c>
      <c r="B25" s="127" t="s">
        <v>45</v>
      </c>
      <c r="C25" s="127"/>
      <c r="D25" s="127"/>
      <c r="E25" s="127"/>
      <c r="F25" s="15">
        <v>96.191999999999993</v>
      </c>
      <c r="G25" s="15">
        <v>31.812999999999999</v>
      </c>
      <c r="H25" s="15">
        <v>17.587</v>
      </c>
      <c r="I25" s="15">
        <v>211.37299999999999</v>
      </c>
      <c r="J25" s="15">
        <v>107.54900000000001</v>
      </c>
      <c r="K25" s="15">
        <v>32.796999999999997</v>
      </c>
      <c r="L25" s="15">
        <v>9.673</v>
      </c>
      <c r="M25" s="15" t="s">
        <v>295</v>
      </c>
      <c r="N25" s="15" t="s">
        <v>295</v>
      </c>
      <c r="O25" s="15">
        <v>119.621</v>
      </c>
      <c r="P25" s="15">
        <v>83.465999999999994</v>
      </c>
      <c r="Q25" s="15">
        <v>969.73099999999999</v>
      </c>
      <c r="R25" s="291">
        <v>8021.8379999999997</v>
      </c>
      <c r="S25" s="15">
        <v>413.41300000000001</v>
      </c>
      <c r="T25" s="15">
        <v>349.49799999999999</v>
      </c>
      <c r="U25" s="15">
        <v>408.358</v>
      </c>
      <c r="V25" s="15">
        <v>138.81100000000001</v>
      </c>
      <c r="W25" s="15">
        <v>21.425000000000001</v>
      </c>
      <c r="X25" s="15" t="s">
        <v>295</v>
      </c>
      <c r="Y25" s="15">
        <v>7.1550000000000002</v>
      </c>
      <c r="Z25" s="15">
        <v>17.071999999999999</v>
      </c>
      <c r="AA25" s="12">
        <v>11057.370999999999</v>
      </c>
      <c r="AB25" s="292">
        <v>72.546999999999997</v>
      </c>
    </row>
    <row r="26" spans="1:28" s="35" customFormat="1" ht="11.25" customHeight="1">
      <c r="A26" s="290">
        <v>18</v>
      </c>
      <c r="B26" s="127" t="s">
        <v>46</v>
      </c>
      <c r="C26" s="127"/>
      <c r="D26" s="127"/>
      <c r="E26" s="127"/>
      <c r="F26" s="15">
        <v>480.88</v>
      </c>
      <c r="G26" s="15">
        <v>61.838000000000001</v>
      </c>
      <c r="H26" s="15">
        <v>83.426000000000002</v>
      </c>
      <c r="I26" s="15">
        <v>605.74400000000003</v>
      </c>
      <c r="J26" s="15">
        <v>180.976</v>
      </c>
      <c r="K26" s="15">
        <v>33.140999999999998</v>
      </c>
      <c r="L26" s="15">
        <v>20.902000000000001</v>
      </c>
      <c r="M26" s="15" t="s">
        <v>295</v>
      </c>
      <c r="N26" s="15" t="s">
        <v>295</v>
      </c>
      <c r="O26" s="15">
        <v>402.76400000000001</v>
      </c>
      <c r="P26" s="15">
        <v>13.138999999999999</v>
      </c>
      <c r="Q26" s="15">
        <v>1148.229</v>
      </c>
      <c r="R26" s="15">
        <v>550.89099999999996</v>
      </c>
      <c r="S26" s="291">
        <v>7945.826</v>
      </c>
      <c r="T26" s="15">
        <v>381.58100000000002</v>
      </c>
      <c r="U26" s="15">
        <v>742.14800000000002</v>
      </c>
      <c r="V26" s="15">
        <v>134.77000000000001</v>
      </c>
      <c r="W26" s="15">
        <v>84.74</v>
      </c>
      <c r="X26" s="15">
        <v>13.54</v>
      </c>
      <c r="Y26" s="15">
        <v>18.678999999999998</v>
      </c>
      <c r="Z26" s="15">
        <v>61.170999999999999</v>
      </c>
      <c r="AA26" s="12">
        <v>12964.386</v>
      </c>
      <c r="AB26" s="292">
        <v>61.29</v>
      </c>
    </row>
    <row r="27" spans="1:28" s="35" customFormat="1" ht="11.25" customHeight="1">
      <c r="A27" s="290">
        <v>19</v>
      </c>
      <c r="B27" s="127" t="s">
        <v>47</v>
      </c>
      <c r="C27" s="127"/>
      <c r="D27" s="127"/>
      <c r="E27" s="127"/>
      <c r="F27" s="15">
        <v>793.029</v>
      </c>
      <c r="G27" s="15">
        <v>641.27</v>
      </c>
      <c r="H27" s="15">
        <v>682.12</v>
      </c>
      <c r="I27" s="15">
        <v>172.8</v>
      </c>
      <c r="J27" s="15">
        <v>78.302000000000007</v>
      </c>
      <c r="K27" s="15">
        <v>9.0690000000000008</v>
      </c>
      <c r="L27" s="15">
        <v>52.137999999999998</v>
      </c>
      <c r="M27" s="15">
        <v>1.9710000000000001</v>
      </c>
      <c r="N27" s="15">
        <v>3.157</v>
      </c>
      <c r="O27" s="15">
        <v>143.17400000000001</v>
      </c>
      <c r="P27" s="15">
        <v>38.112000000000002</v>
      </c>
      <c r="Q27" s="15">
        <v>250.232</v>
      </c>
      <c r="R27" s="15">
        <v>348.24</v>
      </c>
      <c r="S27" s="15">
        <v>267.44600000000003</v>
      </c>
      <c r="T27" s="291">
        <v>2129.16</v>
      </c>
      <c r="U27" s="15">
        <v>450.07100000000003</v>
      </c>
      <c r="V27" s="15">
        <v>320.32100000000003</v>
      </c>
      <c r="W27" s="15">
        <v>65.191000000000003</v>
      </c>
      <c r="X27" s="15">
        <v>14.904999999999999</v>
      </c>
      <c r="Y27" s="15">
        <v>48.561999999999998</v>
      </c>
      <c r="Z27" s="15">
        <v>51.512</v>
      </c>
      <c r="AA27" s="12">
        <v>6560.7820000000002</v>
      </c>
      <c r="AB27" s="292">
        <v>32.453000000000003</v>
      </c>
    </row>
    <row r="28" spans="1:28" s="35" customFormat="1" ht="9.75" customHeight="1">
      <c r="A28" s="290"/>
      <c r="B28" s="127"/>
      <c r="C28" s="127"/>
      <c r="D28" s="127"/>
      <c r="E28" s="127"/>
      <c r="AA28" s="269"/>
      <c r="AB28" s="292"/>
    </row>
    <row r="29" spans="1:28" s="35" customFormat="1" ht="11.25" customHeight="1">
      <c r="A29" s="290">
        <v>20</v>
      </c>
      <c r="B29" s="127" t="s">
        <v>48</v>
      </c>
      <c r="C29" s="127"/>
      <c r="D29" s="127"/>
      <c r="E29" s="127"/>
      <c r="F29" s="15">
        <v>352.72399999999999</v>
      </c>
      <c r="G29" s="15">
        <v>238.822</v>
      </c>
      <c r="H29" s="15">
        <v>175.61</v>
      </c>
      <c r="I29" s="15">
        <v>161.14599999999999</v>
      </c>
      <c r="J29" s="15">
        <v>2.79</v>
      </c>
      <c r="K29" s="15">
        <v>27.864000000000001</v>
      </c>
      <c r="L29" s="15">
        <v>61.609000000000002</v>
      </c>
      <c r="M29" s="15" t="s">
        <v>295</v>
      </c>
      <c r="N29" s="15">
        <v>5.4889999999999999</v>
      </c>
      <c r="O29" s="15">
        <v>216.322</v>
      </c>
      <c r="P29" s="15">
        <v>20.292999999999999</v>
      </c>
      <c r="Q29" s="15">
        <v>163.67500000000001</v>
      </c>
      <c r="R29" s="15">
        <v>306.97500000000002</v>
      </c>
      <c r="S29" s="15">
        <v>383.06599999999997</v>
      </c>
      <c r="T29" s="15">
        <v>594.68700000000001</v>
      </c>
      <c r="U29" s="291">
        <v>8539.1759999999995</v>
      </c>
      <c r="V29" s="15">
        <v>1060.1510000000001</v>
      </c>
      <c r="W29" s="15">
        <v>27.2</v>
      </c>
      <c r="X29" s="15">
        <v>21.23</v>
      </c>
      <c r="Y29" s="15">
        <v>75.92</v>
      </c>
      <c r="Z29" s="15" t="s">
        <v>295</v>
      </c>
      <c r="AA29" s="12">
        <v>12434.748</v>
      </c>
      <c r="AB29" s="292">
        <v>68.671999999999997</v>
      </c>
    </row>
    <row r="30" spans="1:28" s="35" customFormat="1" ht="11.25" customHeight="1">
      <c r="A30" s="290">
        <v>21</v>
      </c>
      <c r="B30" s="127" t="s">
        <v>49</v>
      </c>
      <c r="C30" s="127"/>
      <c r="D30" s="127"/>
      <c r="E30" s="127"/>
      <c r="F30" s="15">
        <v>418.22399999999999</v>
      </c>
      <c r="G30" s="15">
        <v>744.79700000000003</v>
      </c>
      <c r="H30" s="15">
        <v>58.787999999999997</v>
      </c>
      <c r="I30" s="15">
        <v>105.27500000000001</v>
      </c>
      <c r="J30" s="15">
        <v>38.006</v>
      </c>
      <c r="K30" s="15">
        <v>7.3479999999999999</v>
      </c>
      <c r="L30" s="15">
        <v>250.21100000000001</v>
      </c>
      <c r="M30" s="15" t="s">
        <v>295</v>
      </c>
      <c r="N30" s="15">
        <v>42.033999999999999</v>
      </c>
      <c r="O30" s="15">
        <v>94.680999999999997</v>
      </c>
      <c r="P30" s="15">
        <v>14.65</v>
      </c>
      <c r="Q30" s="15">
        <v>68.918000000000006</v>
      </c>
      <c r="R30" s="15">
        <v>171.50200000000001</v>
      </c>
      <c r="S30" s="15">
        <v>143.75899999999999</v>
      </c>
      <c r="T30" s="15">
        <v>354.476</v>
      </c>
      <c r="U30" s="15">
        <v>771.81899999999996</v>
      </c>
      <c r="V30" s="291">
        <v>9819.0509999999995</v>
      </c>
      <c r="W30" s="15">
        <v>497.267</v>
      </c>
      <c r="X30" s="15">
        <v>63.911999999999999</v>
      </c>
      <c r="Y30" s="15">
        <v>92.853999999999999</v>
      </c>
      <c r="Z30" s="15">
        <v>54.581000000000003</v>
      </c>
      <c r="AA30" s="12">
        <v>13812.151</v>
      </c>
      <c r="AB30" s="292">
        <v>71.09</v>
      </c>
    </row>
    <row r="31" spans="1:28" s="35" customFormat="1" ht="11.25" customHeight="1">
      <c r="A31" s="290">
        <v>22</v>
      </c>
      <c r="B31" s="127" t="s">
        <v>50</v>
      </c>
      <c r="C31" s="127"/>
      <c r="D31" s="127"/>
      <c r="E31" s="127"/>
      <c r="F31" s="15">
        <v>121.107</v>
      </c>
      <c r="G31" s="15">
        <v>49.557000000000002</v>
      </c>
      <c r="H31" s="15">
        <v>15.082000000000001</v>
      </c>
      <c r="I31" s="15">
        <v>105.619</v>
      </c>
      <c r="J31" s="15">
        <v>11.473000000000001</v>
      </c>
      <c r="K31" s="15">
        <v>8.4019999999999992</v>
      </c>
      <c r="L31" s="15">
        <v>32.658000000000001</v>
      </c>
      <c r="M31" s="15" t="s">
        <v>295</v>
      </c>
      <c r="N31" s="15" t="s">
        <v>295</v>
      </c>
      <c r="O31" s="15">
        <v>81.051000000000002</v>
      </c>
      <c r="P31" s="15">
        <v>20.437000000000001</v>
      </c>
      <c r="Q31" s="15">
        <v>34.982999999999997</v>
      </c>
      <c r="R31" s="15">
        <v>22.012</v>
      </c>
      <c r="S31" s="15">
        <v>67.36</v>
      </c>
      <c r="T31" s="15">
        <v>36.741</v>
      </c>
      <c r="U31" s="15">
        <v>43.622999999999998</v>
      </c>
      <c r="V31" s="15">
        <v>636.476</v>
      </c>
      <c r="W31" s="291">
        <v>20073.141</v>
      </c>
      <c r="X31" s="15">
        <v>793.07500000000005</v>
      </c>
      <c r="Y31" s="15">
        <v>607.98400000000004</v>
      </c>
      <c r="Z31" s="15">
        <v>144.12700000000001</v>
      </c>
      <c r="AA31" s="12">
        <v>22904.907999999999</v>
      </c>
      <c r="AB31" s="292">
        <v>87.637</v>
      </c>
    </row>
    <row r="32" spans="1:28" s="35" customFormat="1" ht="11.25" customHeight="1">
      <c r="A32" s="290">
        <v>23</v>
      </c>
      <c r="B32" s="127" t="s">
        <v>51</v>
      </c>
      <c r="C32" s="127"/>
      <c r="D32" s="127"/>
      <c r="E32" s="127"/>
      <c r="F32" s="15">
        <v>74.346000000000004</v>
      </c>
      <c r="G32" s="15">
        <v>32.606999999999999</v>
      </c>
      <c r="H32" s="15">
        <v>0.72799999999999998</v>
      </c>
      <c r="I32" s="15">
        <v>1.734</v>
      </c>
      <c r="J32" s="15">
        <v>86.626000000000005</v>
      </c>
      <c r="K32" s="15">
        <v>5.4960000000000004</v>
      </c>
      <c r="L32" s="15" t="s">
        <v>295</v>
      </c>
      <c r="M32" s="15" t="s">
        <v>295</v>
      </c>
      <c r="N32" s="15" t="s">
        <v>295</v>
      </c>
      <c r="O32" s="15">
        <v>34.590000000000003</v>
      </c>
      <c r="P32" s="15">
        <v>18.311</v>
      </c>
      <c r="Q32" s="15">
        <v>69.293999999999997</v>
      </c>
      <c r="R32" s="15" t="s">
        <v>295</v>
      </c>
      <c r="S32" s="15">
        <v>6.609</v>
      </c>
      <c r="T32" s="15">
        <v>11.382999999999999</v>
      </c>
      <c r="U32" s="15">
        <v>183.72300000000001</v>
      </c>
      <c r="V32" s="15">
        <v>360.57600000000002</v>
      </c>
      <c r="W32" s="15">
        <v>1002.538</v>
      </c>
      <c r="X32" s="291">
        <v>6108.607</v>
      </c>
      <c r="Y32" s="15">
        <v>83.674000000000007</v>
      </c>
      <c r="Z32" s="15">
        <v>22.553000000000001</v>
      </c>
      <c r="AA32" s="12">
        <v>8103.3950000000004</v>
      </c>
      <c r="AB32" s="292">
        <v>75.382999999999996</v>
      </c>
    </row>
    <row r="33" spans="1:28" s="35" customFormat="1" ht="11.25" customHeight="1">
      <c r="A33" s="290">
        <v>24</v>
      </c>
      <c r="B33" s="127" t="s">
        <v>52</v>
      </c>
      <c r="C33" s="127"/>
      <c r="D33" s="127"/>
      <c r="E33" s="127"/>
      <c r="F33" s="15">
        <v>156.77199999999999</v>
      </c>
      <c r="G33" s="15" t="s">
        <v>295</v>
      </c>
      <c r="H33" s="15">
        <v>48.844999999999999</v>
      </c>
      <c r="I33" s="15">
        <v>26.777999999999999</v>
      </c>
      <c r="J33" s="15">
        <v>18.082999999999998</v>
      </c>
      <c r="K33" s="15" t="s">
        <v>295</v>
      </c>
      <c r="L33" s="15" t="s">
        <v>295</v>
      </c>
      <c r="M33" s="15" t="s">
        <v>295</v>
      </c>
      <c r="N33" s="15">
        <v>4.2469999999999999</v>
      </c>
      <c r="O33" s="15">
        <v>31.324999999999999</v>
      </c>
      <c r="P33" s="15">
        <v>0.67200000000000004</v>
      </c>
      <c r="Q33" s="15">
        <v>84.864000000000004</v>
      </c>
      <c r="R33" s="15">
        <v>0.86499999999999999</v>
      </c>
      <c r="S33" s="15">
        <v>18.791</v>
      </c>
      <c r="T33" s="15">
        <v>21.513999999999999</v>
      </c>
      <c r="U33" s="15" t="s">
        <v>295</v>
      </c>
      <c r="V33" s="15">
        <v>54.186999999999998</v>
      </c>
      <c r="W33" s="15">
        <v>1118.883</v>
      </c>
      <c r="X33" s="15">
        <v>48.765999999999998</v>
      </c>
      <c r="Y33" s="291">
        <v>13055.647000000001</v>
      </c>
      <c r="Z33" s="15">
        <v>1538.963</v>
      </c>
      <c r="AA33" s="12">
        <v>16229.201999999999</v>
      </c>
      <c r="AB33" s="292">
        <v>80.444999999999993</v>
      </c>
    </row>
    <row r="34" spans="1:28" s="35" customFormat="1" ht="11.25" customHeight="1">
      <c r="A34" s="290">
        <v>25</v>
      </c>
      <c r="B34" s="127" t="s">
        <v>53</v>
      </c>
      <c r="C34" s="127"/>
      <c r="D34" s="127"/>
      <c r="E34" s="127"/>
      <c r="F34" s="15">
        <v>104.35299999999999</v>
      </c>
      <c r="G34" s="15">
        <v>8.9610000000000003</v>
      </c>
      <c r="H34" s="15">
        <v>22.34</v>
      </c>
      <c r="I34" s="15">
        <v>16.401</v>
      </c>
      <c r="J34" s="15">
        <v>4.1950000000000003</v>
      </c>
      <c r="K34" s="15">
        <v>3.738</v>
      </c>
      <c r="L34" s="15" t="s">
        <v>295</v>
      </c>
      <c r="M34" s="15" t="s">
        <v>295</v>
      </c>
      <c r="N34" s="15" t="s">
        <v>295</v>
      </c>
      <c r="O34" s="15">
        <v>10.566000000000001</v>
      </c>
      <c r="P34" s="15" t="s">
        <v>295</v>
      </c>
      <c r="Q34" s="15">
        <v>30.492000000000001</v>
      </c>
      <c r="R34" s="15">
        <v>14.302</v>
      </c>
      <c r="S34" s="15">
        <v>29.271000000000001</v>
      </c>
      <c r="T34" s="15">
        <v>29.286999999999999</v>
      </c>
      <c r="U34" s="15">
        <v>1.623</v>
      </c>
      <c r="V34" s="15">
        <v>81.156000000000006</v>
      </c>
      <c r="W34" s="15">
        <v>177.54</v>
      </c>
      <c r="X34" s="15">
        <v>37.81</v>
      </c>
      <c r="Y34" s="15">
        <v>559.44799999999998</v>
      </c>
      <c r="Z34" s="291">
        <v>13671.017</v>
      </c>
      <c r="AA34" s="12">
        <v>14802.5</v>
      </c>
      <c r="AB34" s="292">
        <v>92.355999999999995</v>
      </c>
    </row>
    <row r="35" spans="1:28" s="35" customFormat="1" ht="9.75" customHeight="1">
      <c r="A35" s="290"/>
      <c r="B35" s="127"/>
      <c r="C35" s="127"/>
      <c r="D35" s="127"/>
      <c r="E35" s="127"/>
      <c r="F35" s="15"/>
      <c r="G35" s="15"/>
      <c r="H35" s="15"/>
      <c r="I35" s="15"/>
      <c r="J35" s="15"/>
      <c r="K35" s="15"/>
      <c r="L35" s="15"/>
      <c r="M35" s="15"/>
      <c r="N35" s="15"/>
      <c r="O35" s="15"/>
      <c r="P35" s="15"/>
      <c r="Q35" s="15"/>
      <c r="R35" s="15"/>
      <c r="S35" s="15"/>
      <c r="T35" s="15"/>
      <c r="U35" s="15"/>
      <c r="V35" s="15"/>
      <c r="W35" s="15"/>
      <c r="X35" s="15"/>
      <c r="Y35" s="15"/>
      <c r="Z35" s="15"/>
      <c r="AA35" s="12"/>
      <c r="AB35" s="292"/>
    </row>
    <row r="36" spans="1:28" s="35" customFormat="1" ht="11.25" customHeight="1">
      <c r="A36" s="129" t="s">
        <v>24</v>
      </c>
      <c r="B36" s="129"/>
      <c r="C36" s="129"/>
      <c r="D36" s="129"/>
      <c r="E36" s="129"/>
      <c r="F36" s="12">
        <v>36557.377</v>
      </c>
      <c r="G36" s="12">
        <v>9351.4719999999998</v>
      </c>
      <c r="H36" s="12">
        <v>9609.7540000000008</v>
      </c>
      <c r="I36" s="12">
        <v>12004.215</v>
      </c>
      <c r="J36" s="12">
        <v>14334.905000000001</v>
      </c>
      <c r="K36" s="12">
        <v>9204.3809999999994</v>
      </c>
      <c r="L36" s="12">
        <v>15286.576999999999</v>
      </c>
      <c r="M36" s="12">
        <v>2023.8409999999999</v>
      </c>
      <c r="N36" s="12">
        <v>6616.9470000000001</v>
      </c>
      <c r="O36" s="12">
        <v>35744.411999999997</v>
      </c>
      <c r="P36" s="12">
        <v>13617.841</v>
      </c>
      <c r="Q36" s="12">
        <v>46005.188999999998</v>
      </c>
      <c r="R36" s="12">
        <v>11666.583000000001</v>
      </c>
      <c r="S36" s="12">
        <v>12222.816000000001</v>
      </c>
      <c r="T36" s="12">
        <v>5716.933</v>
      </c>
      <c r="U36" s="12">
        <v>12647.963</v>
      </c>
      <c r="V36" s="12">
        <v>14205.539000000001</v>
      </c>
      <c r="W36" s="12">
        <v>23515.279999999999</v>
      </c>
      <c r="X36" s="12">
        <v>7372.1049999999996</v>
      </c>
      <c r="Y36" s="12">
        <v>15217.266</v>
      </c>
      <c r="Z36" s="12">
        <v>15874.92</v>
      </c>
      <c r="AA36" s="293">
        <v>328796.31800000003</v>
      </c>
      <c r="AB36" s="292"/>
    </row>
    <row r="37" spans="1:28" s="35" customFormat="1" ht="11.25" customHeight="1">
      <c r="A37" s="127" t="s">
        <v>225</v>
      </c>
      <c r="B37" s="127"/>
      <c r="C37" s="127"/>
      <c r="D37" s="127"/>
      <c r="E37" s="127"/>
      <c r="F37" s="292">
        <v>74.161000000000001</v>
      </c>
      <c r="G37" s="292">
        <v>65.912000000000006</v>
      </c>
      <c r="H37" s="292">
        <v>72.474999999999994</v>
      </c>
      <c r="I37" s="292">
        <v>57.177999999999997</v>
      </c>
      <c r="J37" s="292">
        <v>50.808</v>
      </c>
      <c r="K37" s="292">
        <v>70.846999999999994</v>
      </c>
      <c r="L37" s="292">
        <v>72.819999999999993</v>
      </c>
      <c r="M37" s="292">
        <v>93.847999999999999</v>
      </c>
      <c r="N37" s="292">
        <v>57.524000000000001</v>
      </c>
      <c r="O37" s="292">
        <v>79.887</v>
      </c>
      <c r="P37" s="292">
        <v>68.709000000000003</v>
      </c>
      <c r="Q37" s="292">
        <v>79.596999999999994</v>
      </c>
      <c r="R37" s="292">
        <v>68.759</v>
      </c>
      <c r="S37" s="292">
        <v>65.007999999999996</v>
      </c>
      <c r="T37" s="292">
        <v>37.243000000000002</v>
      </c>
      <c r="U37" s="292">
        <v>67.513999999999996</v>
      </c>
      <c r="V37" s="292">
        <v>69.120999999999995</v>
      </c>
      <c r="W37" s="292">
        <v>85.361999999999995</v>
      </c>
      <c r="X37" s="292">
        <v>82.861000000000004</v>
      </c>
      <c r="Y37" s="292">
        <v>85.795000000000002</v>
      </c>
      <c r="Z37" s="292">
        <v>86.117000000000004</v>
      </c>
      <c r="AA37" s="249" t="s">
        <v>296</v>
      </c>
      <c r="AB37" s="292">
        <v>73.492000000000004</v>
      </c>
    </row>
    <row r="38" spans="1:28" ht="12" customHeight="1" thickBot="1">
      <c r="A38" s="113"/>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1.25" customHeight="1">
      <c r="A39" s="109"/>
    </row>
  </sheetData>
  <sheetProtection formatCells="0" formatColumns="0" formatRows="0"/>
  <mergeCells count="2">
    <mergeCell ref="F6:Z6"/>
    <mergeCell ref="AB6:AB7"/>
  </mergeCells>
  <phoneticPr fontId="13" type="noConversion"/>
  <pageMargins left="0.59055118110236227" right="0.39370078740157483" top="0.78740157480314965" bottom="0.39370078740157483" header="0.51181102362204722" footer="0.51181102362204722"/>
  <pageSetup paperSize="9" scale="9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17958D887868449E05588653592336" ma:contentTypeVersion="29" ma:contentTypeDescription="Skapa ett nytt dokument." ma:contentTypeScope="" ma:versionID="39503e1b84b7a9427a4b35649ce07859">
  <xsd:schema xmlns:xsd="http://www.w3.org/2001/XMLSchema" xmlns:p="http://schemas.microsoft.com/office/2006/metadata/properties" xmlns:ns2="e20e9a12-134d-4c18-96b1-e8de632d2a05" xmlns:ns3="3a871e63-8b15-4b36-98e5-e082fe448004" targetNamespace="http://schemas.microsoft.com/office/2006/metadata/properties" ma:root="true" ma:fieldsID="07ce1e632136cae6e34fca9a90716456" ns2:_="" ns3:_="">
    <xsd:import namespace="e20e9a12-134d-4c18-96b1-e8de632d2a05"/>
    <xsd:import namespace="3a871e63-8b15-4b36-98e5-e082fe448004"/>
    <xsd:element name="properties">
      <xsd:complexType>
        <xsd:sequence>
          <xsd:element name="documentManagement">
            <xsd:complexType>
              <xsd:all>
                <xsd:element ref="ns2:Year" minOccurs="0"/>
                <xsd:element ref="ns2:PublishDate"/>
                <xsd:element ref="ns2:ISSN" minOccurs="0"/>
                <xsd:element ref="ns2:AuthorName" minOccurs="0"/>
                <xsd:element ref="ns2:AuthorTelephone" minOccurs="0"/>
                <xsd:element ref="ns2:AuthorEmail" minOccurs="0"/>
                <xsd:element ref="ns2:Producer" minOccurs="0"/>
                <xsd:element ref="ns3:RelatedDocuments" minOccurs="0"/>
                <xsd:element ref="ns2:OfficialStatistics" minOccurs="0"/>
                <xsd:element ref="ns2:Tags" minOccurs="0"/>
                <xsd:element ref="ns2:DocumentType" minOccurs="0"/>
                <xsd:element ref="ns2:StatisticsArea" minOccurs="0"/>
                <xsd:element ref="ns2:TrafficArea" minOccurs="0"/>
                <xsd:element ref="ns2:TitleSV" minOccurs="0"/>
                <xsd:element ref="ns2:TitleEN" minOccurs="0"/>
                <xsd:element ref="ns3:ShowOnWeb" minOccurs="0"/>
                <xsd:element ref="ns3:DescriptionSV" minOccurs="0"/>
                <xsd:element ref="ns3:DescriptionEN" minOccurs="0"/>
              </xsd:all>
            </xsd:complexType>
          </xsd:element>
        </xsd:sequence>
      </xsd:complexType>
    </xsd:element>
  </xsd:schema>
  <xsd:schema xmlns:xsd="http://www.w3.org/2001/XMLSchema" xmlns:dms="http://schemas.microsoft.com/office/2006/documentManagement/types" targetNamespace="e20e9a12-134d-4c18-96b1-e8de632d2a05" elementFormDefault="qualified">
    <xsd:import namespace="http://schemas.microsoft.com/office/2006/documentManagement/types"/>
    <xsd:element name="Year" ma:index="2" nillable="true" ma:displayName="År" ma:decimals="0" ma:default="" ma:internalName="Year" ma:percentage="FALSE">
      <xsd:simpleType>
        <xsd:restriction base="dms:Number">
          <xsd:minInclusive value="0"/>
        </xsd:restriction>
      </xsd:simpleType>
    </xsd:element>
    <xsd:element name="PublishDate" ma:index="3" ma:displayName="Publiceringsdatum" ma:default="" ma:format="DateOnly" ma:internalName="PublishDate">
      <xsd:simpleType>
        <xsd:restriction base="dms:DateTime"/>
      </xsd:simpleType>
    </xsd:element>
    <xsd:element name="ISSN" ma:index="4" nillable="true" ma:displayName="Diarienummer" ma:default="" ma:internalName="ISSN">
      <xsd:simpleType>
        <xsd:restriction base="dms:Text">
          <xsd:maxLength value="255"/>
        </xsd:restriction>
      </xsd:simpleType>
    </xsd:element>
    <xsd:element name="AuthorName" ma:index="5" nillable="true" ma:displayName="Projektledarens namn" ma:default="" ma:internalName="AuthorName">
      <xsd:simpleType>
        <xsd:restriction base="dms:Text">
          <xsd:maxLength value="255"/>
        </xsd:restriction>
      </xsd:simpleType>
    </xsd:element>
    <xsd:element name="AuthorTelephone" ma:index="6" nillable="true" ma:displayName="Projektledarens telefonnummer" ma:default="" ma:internalName="AuthorTelephone">
      <xsd:simpleType>
        <xsd:restriction base="dms:Text">
          <xsd:maxLength value="255"/>
        </xsd:restriction>
      </xsd:simpleType>
    </xsd:element>
    <xsd:element name="AuthorEmail" ma:index="7" nillable="true" ma:displayName="Projektledarens e-postadress" ma:default="" ma:internalName="AuthorEmail">
      <xsd:simpleType>
        <xsd:restriction base="dms:Text">
          <xsd:maxLength value="255"/>
        </xsd:restriction>
      </xsd:simpleType>
    </xsd:element>
    <xsd:element name="Producer" ma:index="8" nillable="true" ma:displayName="Producent" ma:default="" ma:internalName="Producer">
      <xsd:simpleType>
        <xsd:restriction base="dms:Text">
          <xsd:maxLength value="255"/>
        </xsd:restriction>
      </xsd:simpleType>
    </xsd:element>
    <xsd:element name="OfficialStatistics" ma:index="10" nillable="true" ma:displayName="Officiell statistik" ma:default="0" ma:internalName="OfficialStatistics">
      <xsd:simpleType>
        <xsd:restriction base="dms:Boolean"/>
      </xsd:simpleType>
    </xsd:element>
    <xsd:element name="Tags" ma:index="11" nillable="true" ma:displayName="Taggar" ma:default="" ma:description="Kommaseparerad lista med taggord/nyckelord." ma:internalName="Tags">
      <xsd:simpleType>
        <xsd:restriction base="dms:Note"/>
      </xsd:simpleType>
    </xsd:element>
    <xsd:element name="DocumentType" ma:index="12" nillable="true" ma:displayName="Dokumenttyp" ma:list="{27b568ba-3b91-422a-b574-be838edd1b92}" ma:internalName="DocumentTyp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tisticsArea" ma:index="13" nillable="true" ma:displayName="Statistikområde" ma:list="{2281a830-06d7-4700-9f0c-297b70d416a7}" ma:internalName="StatisticsArea" ma:readOnly="false" ma:showField="Title">
      <xsd:simpleType>
        <xsd:restriction base="dms:Lookup"/>
      </xsd:simpleType>
    </xsd:element>
    <xsd:element name="TrafficArea" ma:index="14" nillable="true" ma:displayName="Trafikområde" ma:list="{99fb2d7b-9aaa-4e28-a419-b237f170687f}" ma:internalName="TrafficArea" ma:readOnly="false" ma:showField="Title">
      <xsd:simpleType>
        <xsd:restriction base="dms:Lookup"/>
      </xsd:simpleType>
    </xsd:element>
    <xsd:element name="TitleSV" ma:index="15" nillable="true" ma:displayName="Svensk titel" ma:default="" ma:internalName="TitleSV">
      <xsd:simpleType>
        <xsd:restriction base="dms:Text">
          <xsd:maxLength value="255"/>
        </xsd:restriction>
      </xsd:simpleType>
    </xsd:element>
    <xsd:element name="TitleEN" ma:index="16" nillable="true" ma:displayName="Engelsk titel" ma:default="" ma:internalName="TitleEN">
      <xsd:simpleType>
        <xsd:restriction base="dms:Text">
          <xsd:maxLength value="255"/>
        </xsd:restriction>
      </xsd:simpleType>
    </xsd:element>
  </xsd:schema>
  <xsd:schema xmlns:xsd="http://www.w3.org/2001/XMLSchema" xmlns:dms="http://schemas.microsoft.com/office/2006/documentManagement/types" targetNamespace="3a871e63-8b15-4b36-98e5-e082fe448004" elementFormDefault="qualified">
    <xsd:import namespace="http://schemas.microsoft.com/office/2006/documentManagement/types"/>
    <xsd:element name="RelatedDocuments" ma:index="9" nillable="true" ma:displayName="Relaterade Dokument" ma:list="{3a871e63-8b15-4b36-98e5-e082fe448004}" ma:internalName="RelatedDocument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howOnWeb" ma:index="23" nillable="true" ma:displayName="Visa på webb" ma:default="1" ma:internalName="ShowOnWeb">
      <xsd:simpleType>
        <xsd:restriction base="dms:Boolean"/>
      </xsd:simpleType>
    </xsd:element>
    <xsd:element name="DescriptionSV" ma:index="24" nillable="true" ma:displayName="Svensk beskrivning" ma:default="" ma:description="Svensk beskrivning av dokumentet." ma:internalName="DescriptionSV">
      <xsd:simpleType>
        <xsd:restriction base="dms:Note"/>
      </xsd:simpleType>
    </xsd:element>
    <xsd:element name="DescriptionEN" ma:index="25" nillable="true" ma:displayName="Engelsk beskrivning" ma:default="" ma:description="Engelsk beskrivning av dokumentet." ma:internalName="DescriptionE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Innehållstyp" ma:readOnly="true"/>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Date xmlns="e20e9a12-134d-4c18-96b1-e8de632d2a05">2010-05-11T22:00:00+00:00</PublishDate>
    <TitleSV xmlns="e20e9a12-134d-4c18-96b1-e8de632d2a05">Lastbilstrafik 2009</TitleSV>
    <AuthorEmail xmlns="e20e9a12-134d-4c18-96b1-e8de632d2a05">abboud.ado@trafa.se</AuthorEmail>
    <AuthorName xmlns="e20e9a12-134d-4c18-96b1-e8de632d2a05">Abboud Ado</AuthorName>
    <AuthorTelephone xmlns="e20e9a12-134d-4c18-96b1-e8de632d2a05">010-414 42 06</AuthorTelephone>
    <Year xmlns="e20e9a12-134d-4c18-96b1-e8de632d2a05">2009</Year>
    <ISSN xmlns="e20e9a12-134d-4c18-96b1-e8de632d2a05" xsi:nil="true"/>
    <DescriptionSV xmlns="3a871e63-8b15-4b36-98e5-e082fe448004" xsi:nil="true"/>
    <DescriptionEN xmlns="3a871e63-8b15-4b36-98e5-e082fe448004" xsi:nil="true"/>
    <Producer xmlns="e20e9a12-134d-4c18-96b1-e8de632d2a05">Statisticon</Producer>
    <OfficialStatistics xmlns="e20e9a12-134d-4c18-96b1-e8de632d2a05">true</OfficialStatistics>
    <Tags xmlns="e20e9a12-134d-4c18-96b1-e8de632d2a05" xsi:nil="true"/>
    <TrafficArea xmlns="e20e9a12-134d-4c18-96b1-e8de632d2a05">2</TrafficArea>
    <RelatedDocuments xmlns="3a871e63-8b15-4b36-98e5-e082fe448004"/>
    <TitleEN xmlns="e20e9a12-134d-4c18-96b1-e8de632d2a05" xsi:nil="true"/>
    <ShowOnWeb xmlns="3a871e63-8b15-4b36-98e5-e082fe448004">true</ShowOnWeb>
    <DocumentType xmlns="e20e9a12-134d-4c18-96b1-e8de632d2a05">
      <Value>5</Value>
    </DocumentType>
    <StatisticsArea xmlns="e20e9a12-134d-4c18-96b1-e8de632d2a05">10</StatisticsArea>
  </documentManagement>
</p:properties>
</file>

<file path=customXml/itemProps1.xml><?xml version="1.0" encoding="utf-8"?>
<ds:datastoreItem xmlns:ds="http://schemas.openxmlformats.org/officeDocument/2006/customXml" ds:itemID="{0CAD6D02-A5B0-4570-B5C0-77F786A56F6B}"/>
</file>

<file path=customXml/itemProps2.xml><?xml version="1.0" encoding="utf-8"?>
<ds:datastoreItem xmlns:ds="http://schemas.openxmlformats.org/officeDocument/2006/customXml" ds:itemID="{3DFC12B8-70F7-47E7-AB4F-417429ACA6DE}"/>
</file>

<file path=customXml/itemProps3.xml><?xml version="1.0" encoding="utf-8"?>
<ds:datastoreItem xmlns:ds="http://schemas.openxmlformats.org/officeDocument/2006/customXml" ds:itemID="{0103128C-4818-4B19-BDD8-3119D5B6E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25</vt:i4>
      </vt:variant>
      <vt:variant>
        <vt:lpstr>Namngivna områden</vt:lpstr>
      </vt:variant>
      <vt:variant>
        <vt:i4>57</vt:i4>
      </vt:variant>
    </vt:vector>
  </HeadingPairs>
  <TitlesOfParts>
    <vt:vector size="82" baseType="lpstr">
      <vt:lpstr>Tabellförteckning 1</vt:lpstr>
      <vt:lpstr>Tabell 1</vt:lpstr>
      <vt:lpstr>Tabell 2</vt:lpstr>
      <vt:lpstr>Tabell 3</vt:lpstr>
      <vt:lpstr>Tabell 4A</vt:lpstr>
      <vt:lpstr>Tabell 4B</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4A'!__xl32</vt:lpstr>
      <vt:lpstr>'Tabell 10'!_Toc524335857</vt:lpstr>
      <vt:lpstr>'Tabell 2'!_Toc524335857</vt:lpstr>
      <vt:lpstr>'Tabell 3'!_Toc524335857</vt:lpstr>
      <vt:lpstr>'Tabell 4B'!_Toc524335857</vt:lpstr>
      <vt:lpstr>'Tabell 8'!_Toc524335857</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5'!_xl6</vt:lpstr>
      <vt:lpstr>'Tabell 5'!_xl79</vt:lpstr>
      <vt:lpstr>'Tabell 5'!_xl80</vt:lpstr>
      <vt:lpstr>'Tabell 1'!Utskriftsområde</vt:lpstr>
      <vt:lpstr>'Tabell 10'!Utskriftsområde</vt:lpstr>
      <vt:lpstr>'Tabell 11'!Utskriftsområde</vt:lpstr>
      <vt:lpstr>'Tabell 12'!Utskriftsområde</vt:lpstr>
      <vt:lpstr>'Tabell 14'!Utskriftsområde</vt:lpstr>
      <vt:lpstr>'Tabell 15'!Utskriftsområde</vt:lpstr>
      <vt:lpstr>'Tabell 16'!Utskriftsområde</vt:lpstr>
      <vt:lpstr>'Tabell 17'!Utskriftsområde</vt:lpstr>
      <vt:lpstr>'Tabell 18'!Utskriftsområde</vt:lpstr>
      <vt:lpstr>'Tabell 2'!Utskriftsområde</vt:lpstr>
      <vt:lpstr>'Tabell 3'!Utskriftsområde</vt:lpstr>
      <vt:lpstr>'Tabell 4A'!Utskriftsområde</vt:lpstr>
      <vt:lpstr>'Tabell 4B'!Utskriftsområde</vt:lpstr>
      <vt:lpstr>'Tabell 5'!Utskriftsområde</vt:lpstr>
      <vt:lpstr>'Tabell 6A'!Utskriftsområde</vt:lpstr>
      <vt:lpstr>'Tabell 6B'!Utskriftsområde</vt:lpstr>
      <vt:lpstr>'Tabell 6C'!Utskriftsområde</vt:lpstr>
      <vt:lpstr>'Tabell 7A'!Utskriftsområde</vt:lpstr>
      <vt:lpstr>'Tabell 8'!Utskriftsområde</vt:lpstr>
      <vt:lpstr>'Tabell 9'!Utskriftsområde</vt:lpstr>
    </vt:vector>
  </TitlesOfParts>
  <Company>scb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Lastbilstrafik 2009</dc:title>
  <dc:creator>Ingalill Kwist</dc:creator>
  <cp:lastModifiedBy>Carina Gustavsson</cp:lastModifiedBy>
  <cp:lastPrinted>2010-05-10T13:20:15Z</cp:lastPrinted>
  <dcterms:created xsi:type="dcterms:W3CDTF">2006-09-18T06:53:00Z</dcterms:created>
  <dcterms:modified xsi:type="dcterms:W3CDTF">2010-05-11T11:52:59Z</dcterms:modified>
  <cp:contentType>Dokument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0x010100CB17958D887868449E05588653592336</vt:lpwstr>
  </property>
</Properties>
</file>