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defaultThemeVersion="124226"/>
  <mc:AlternateContent xmlns:mc="http://schemas.openxmlformats.org/markup-compatibility/2006">
    <mc:Choice Requires="x15">
      <x15ac:absPath xmlns:x15ac="http://schemas.microsoft.com/office/spreadsheetml/2010/11/ac" url="S:\Information\Publikationer\Statistik\Fordon\2021\2021_10\Uppdatering 22 sept\"/>
    </mc:Choice>
  </mc:AlternateContent>
  <xr:revisionPtr revIDLastSave="0" documentId="13_ncr:1_{6232E4B5-2CB6-4F5B-B244-BE902D4032D9}" xr6:coauthVersionLast="45" xr6:coauthVersionMax="45" xr10:uidLastSave="{00000000-0000-0000-0000-000000000000}"/>
  <bookViews>
    <workbookView xWindow="-120" yWindow="-120" windowWidth="29040" windowHeight="15840" xr2:uid="{00000000-000D-0000-FFFF-FFFF00000000}"/>
  </bookViews>
  <sheets>
    <sheet name="Titel _ Title" sheetId="1" r:id="rId1"/>
    <sheet name="Sammanfattning" sheetId="2" r:id="rId2"/>
    <sheet name="Personbil" sheetId="3" r:id="rId3"/>
    <sheet name="Lätt lastbil" sheetId="9" r:id="rId4"/>
    <sheet name="Tung lastbil" sheetId="10" r:id="rId5"/>
    <sheet name="Buss" sheetId="11" r:id="rId6"/>
    <sheet name="Motorcykel" sheetId="12" r:id="rId7"/>
  </sheets>
  <definedNames>
    <definedName name="Print_Area" localSheetId="3">'Lätt lastbil'!$A$1:$O$47</definedName>
    <definedName name="Print_Area" localSheetId="6">Motorcykel!$A$1:$N$46</definedName>
    <definedName name="Print_Area" localSheetId="2">Personbil!$A$1:$S$47</definedName>
    <definedName name="Print_Area" localSheetId="1">Sammanfattning!$A$1:$J$38</definedName>
    <definedName name="Print_Area" localSheetId="4">'Tung lastbil'!$A$1:$O$45</definedName>
    <definedName name="_xlnm.Print_Area" localSheetId="5">Buss!$A$1:$M$41</definedName>
    <definedName name="_xlnm.Print_Area" localSheetId="2">Personbil!$A$1:$S$46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8" i="10" l="1"/>
  <c r="D27" i="10" l="1"/>
  <c r="D27" i="11"/>
  <c r="D27" i="9"/>
  <c r="D27" i="3"/>
  <c r="D26" i="3" l="1"/>
  <c r="D26" i="10"/>
  <c r="D26" i="9"/>
  <c r="D26" i="11" l="1"/>
  <c r="D25" i="11" l="1"/>
  <c r="D25" i="10"/>
  <c r="D25" i="9"/>
  <c r="D25" i="3"/>
  <c r="D24" i="11" l="1"/>
  <c r="D24" i="10"/>
  <c r="D24" i="9"/>
  <c r="D24" i="3"/>
  <c r="D23" i="11" l="1"/>
  <c r="D23" i="10"/>
  <c r="D23" i="9"/>
  <c r="D23" i="3"/>
  <c r="D22" i="3" l="1"/>
  <c r="D21" i="12"/>
  <c r="D22" i="11"/>
  <c r="D22" i="10"/>
  <c r="D22" i="9"/>
  <c r="D20" i="12" l="1"/>
  <c r="D21" i="11"/>
  <c r="D21" i="10"/>
  <c r="D21" i="3"/>
  <c r="D21" i="9" l="1"/>
  <c r="D19" i="12"/>
  <c r="D18" i="12"/>
  <c r="D17" i="12"/>
  <c r="D16" i="12"/>
  <c r="D15" i="12"/>
  <c r="D14" i="12"/>
  <c r="D13" i="12"/>
  <c r="D12" i="12"/>
  <c r="D11" i="12"/>
  <c r="D10" i="12"/>
  <c r="D9" i="12"/>
  <c r="D8" i="12"/>
  <c r="D7" i="12"/>
  <c r="D20" i="11"/>
  <c r="D19" i="11"/>
  <c r="D18" i="11"/>
  <c r="D17" i="11"/>
  <c r="D16" i="11"/>
  <c r="D15" i="11"/>
  <c r="D14" i="11"/>
  <c r="D13" i="11"/>
  <c r="D12" i="11"/>
  <c r="D11" i="11"/>
  <c r="D10" i="11"/>
  <c r="D9" i="11"/>
  <c r="D8" i="11"/>
  <c r="D7" i="11"/>
  <c r="D20" i="10"/>
  <c r="D19" i="10"/>
  <c r="D18" i="10"/>
  <c r="D17" i="10"/>
  <c r="D16" i="10"/>
  <c r="D15" i="10"/>
  <c r="D14" i="10"/>
  <c r="D13" i="10"/>
  <c r="D12" i="10"/>
  <c r="D11" i="10"/>
  <c r="D10" i="10"/>
  <c r="D9" i="10"/>
  <c r="D8" i="10"/>
  <c r="D7" i="10"/>
  <c r="D20" i="9"/>
  <c r="D19" i="9"/>
  <c r="D18" i="9"/>
  <c r="D17" i="9"/>
  <c r="D16" i="9"/>
  <c r="D15" i="9"/>
  <c r="D14" i="9"/>
  <c r="D13" i="9"/>
  <c r="D12" i="9"/>
  <c r="D11" i="9"/>
  <c r="D10" i="9"/>
  <c r="D9" i="9"/>
  <c r="D8" i="9"/>
  <c r="D7" i="9"/>
  <c r="D20" i="3"/>
  <c r="D19" i="3"/>
  <c r="D18" i="3"/>
  <c r="D17" i="3"/>
  <c r="D16" i="3"/>
  <c r="D15" i="3"/>
  <c r="D14" i="3"/>
  <c r="D13" i="3"/>
  <c r="D12" i="3"/>
  <c r="D11" i="3"/>
  <c r="D10" i="3"/>
  <c r="D9" i="3"/>
  <c r="D8" i="3"/>
  <c r="D7" i="3"/>
</calcChain>
</file>

<file path=xl/sharedStrings.xml><?xml version="1.0" encoding="utf-8"?>
<sst xmlns="http://schemas.openxmlformats.org/spreadsheetml/2006/main" count="60" uniqueCount="37">
  <si>
    <t>Kontaktperson:</t>
  </si>
  <si>
    <t>Innehåll/Content</t>
  </si>
  <si>
    <t xml:space="preserve">svenskregistrerade vägfordon                   </t>
  </si>
  <si>
    <t>År</t>
  </si>
  <si>
    <t>Total körsträcka</t>
  </si>
  <si>
    <t>Genomsnittlig körsträcka</t>
  </si>
  <si>
    <t xml:space="preserve">                                            Statistik          </t>
  </si>
  <si>
    <t>Antal fordon som varit i trafik någon gång under året</t>
  </si>
  <si>
    <t>Personbil/Passenger Car</t>
  </si>
  <si>
    <t>Buss/Bus</t>
  </si>
  <si>
    <t>Motorcykel/Motorcycle</t>
  </si>
  <si>
    <t xml:space="preserve">Körsträckor för                                                 </t>
  </si>
  <si>
    <t>Maria Melkersson</t>
  </si>
  <si>
    <t>e-post: maria.melkersson@trafa.se</t>
  </si>
  <si>
    <t>tel: 010 - 414 42 16</t>
  </si>
  <si>
    <t>och genomsnittlig körsträcka i mil.</t>
  </si>
  <si>
    <t xml:space="preserve">Table 5. Motorcycle, number of vehicles in traffic during the year, 10 kilometers  </t>
  </si>
  <si>
    <t>driven and average kilometers driven in 10 kilometers.</t>
  </si>
  <si>
    <t xml:space="preserve">Tabell 4. Tidsserie buss, antal fordon i trafik, total körsträcka i mil </t>
  </si>
  <si>
    <t xml:space="preserve">Table 4. Buses, number of vehicles in traffic during the year, 10 kilometers  </t>
  </si>
  <si>
    <t xml:space="preserve">Tabell 1. Tidsserie personbil, antal fordon i trafik, total körsträcka i mil </t>
  </si>
  <si>
    <t xml:space="preserve">Table 1. Passenger car, number of vehicles in traffic during the year, 10 kilometers driven </t>
  </si>
  <si>
    <t>and average kilometers driven in 10 kilometers.</t>
  </si>
  <si>
    <r>
      <t xml:space="preserve">Publiceringsdatum: </t>
    </r>
    <r>
      <rPr>
        <sz val="11"/>
        <color theme="1"/>
        <rFont val="Calibri"/>
        <family val="2"/>
        <scheme val="minor"/>
      </rPr>
      <t>2021-09-28</t>
    </r>
  </si>
  <si>
    <t xml:space="preserve">Körsträckor för svenska vägtrafikfordon skattas med hjälp av mätarställningsuppgifter som samlas in vid kontrollbesiktning. Uppgifter finns tillgängliga tillbaka till 1999 för fordonsslagen personbil, lastbil, buss och motorcykel. Intressanta mått är total körsträcka samt genomsnittlig körsträcka. Uppgifterna redovisar hur mycket svenskregistrerade fordon kört under ett kalenderår totalt respektive i genomsnitt oavsett var dessa mil körts, dvs. oavsett om de körts i Sverige eller utomlands.
Uppgifterna går att bryta ner ytterligare på diverse egenskaper för fordonen, såsom bränsle, ägare, årsmodell, vikt, m.m. Dessa uppgifter återfinns i årsrapporten Körsträckor.
Det finns intresse för trafikarbete på regional nivå, men siffror som redovisas här är inte lämpliga att redovisa på till exempel kommunnivå då dessa inte motsvarar trafikarbetet (hur långt det körts) i en viss kommun.  Det går inte heller att dra direkta slutsatser om kommuninnevånarnas körbeteende, då personbilar ägs av både privatpersoner och juridiska personer (ca 25 procent).
Körsträckor baseras på mätarställningsuppgifter från besiktningsorganen. Den 20 maj 2018 förändrades besiktningsreglerna som en anpassning till EU-lagstiftningen. Den största förändringen var att besiktningsperioden försvann och ersattes av ett sista besiktningsdatum. Numera ska nästkommande besiktning ske inom 14 månader för personbilar och lätta lastbilar. För att i statistiken undvika en högre andel fordon med skattad körsträcka har vi utökat referensperioden för besiktning med 1 månad. Därav ett mindre tidsseribrott mellan 2017 och 2018. Motorcykel och buss berörs ej.
Körsträckorna kan delas upp i mer privatbetonad trafik, personbil och motorcykel, samt kommersiell trafik, lastbil och buss. Under pandemiåret 2020 minskade den genomsnittliga körsträckan för personbil (-6%) och  buss (-12%) och ökade något för lätta lastbilar (+2%). För motorcyklar ökade genomsnittlig körsträcka med hela 7%. Den totala körsträckan för alla fordonsslag minksade med 5% under 2020, jämfört med 2019. Detta är den överlägset största årliga minskningen i totala körsträckor sedan åtminstone 1999. 
Mer detaljerad information om modellen återfinns i PM2011:4.
</t>
  </si>
  <si>
    <t>Vehicles kilometres for Swedish road vehicles –  the years 1999 – 2020</t>
  </si>
  <si>
    <t>Körsträckor för svenskregistrerade vägfordon –  åren 1999 – 2020</t>
  </si>
  <si>
    <t xml:space="preserve">Table 2. Lorries (&lt;= 3.5 tonnes), number of vehicles in traffic during the year, 10 kilometers  </t>
  </si>
  <si>
    <t xml:space="preserve">Table 3. Lorries (&gt; 3.5 tonnes), number of vehicles in traffic during the year, 10 kilometers  </t>
  </si>
  <si>
    <t>Lätt lastbil/Lorries (&lt;= 3.5 tonnes)</t>
  </si>
  <si>
    <t>Tung lastbil/Lorries (&gt;3.5 tonnes)</t>
  </si>
  <si>
    <t>Anm: Mindre tidseriebrott mellan 2017 och 2018, metodförändring på grund av ändrade besiktningsregler.</t>
  </si>
  <si>
    <t xml:space="preserve">Tabell 2. Tidsserie lätt lastbil, antal fordon i trafik, total körsträcka i mil och </t>
  </si>
  <si>
    <t>genomsnittlig körsträcka i mil.</t>
  </si>
  <si>
    <t>Tabell 3. Tidsserie tung lastbil, antal fordon i trafik, total körsträcka i mil och</t>
  </si>
  <si>
    <t>mil och genomsnittlig körsträcka i mil.</t>
  </si>
  <si>
    <t>Tabell 5. Tidsserie motorcykel, antal fordon i trafik, total körsträcka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</si>
</sst>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11"/>
      <color theme="1"/>
      <name val="Calibri"/>
      <family val="2"/>
      <scheme val="minor"/>
    </font>
    <font>
      <b/>
      <sz val="16"/>
      <color indexed="9"/>
      <name val="Tahoma"/>
      <family val="2"/>
    </font>
    <font>
      <b/>
      <i/>
      <sz val="14"/>
      <name val="Arial"/>
      <family val="2"/>
    </font>
    <font>
      <sz val="9"/>
      <name val="Arial"/>
      <family val="2"/>
    </font>
    <font>
      <u/>
      <sz val="10"/>
      <color indexed="12"/>
      <name val="Arial"/>
      <family val="2"/>
    </font>
    <font>
      <sz val="11"/>
      <name val="Calibri"/>
      <family val="2"/>
      <scheme val="minor"/>
    </font>
    <font>
      <b/>
      <i/>
      <sz val="14"/>
      <name val="Calibri"/>
      <family val="2"/>
      <scheme val="minor"/>
    </font>
    <font>
      <b/>
      <i/>
      <sz val="11"/>
      <name val="Calibri"/>
      <family val="2"/>
      <scheme val="minor"/>
    </font>
    <font>
      <b/>
      <sz val="11"/>
      <name val="Calibri"/>
      <family val="2"/>
      <scheme val="minor"/>
    </font>
    <font>
      <i/>
      <sz val="11"/>
      <name val="Calibri"/>
      <family val="2"/>
      <scheme val="minor"/>
    </font>
    <font>
      <u/>
      <sz val="11"/>
      <color indexed="12"/>
      <name val="Calibri"/>
      <family val="2"/>
      <scheme val="minor"/>
    </font>
    <font>
      <b/>
      <sz val="18"/>
      <name val="Calibri"/>
      <family val="2"/>
      <scheme val="minor"/>
    </font>
    <font>
      <i/>
      <sz val="11"/>
      <color theme="1"/>
      <name val="Calibri"/>
      <family val="2"/>
      <scheme val="minor"/>
    </font>
    <font>
      <i/>
      <sz val="11"/>
      <color rgb="FFFF0000"/>
      <name val="Calibri"/>
      <family val="2"/>
      <scheme val="minor"/>
    </font>
    <font>
      <sz val="11"/>
      <color theme="1"/>
      <name val="Calibri"/>
      <family val="2"/>
      <scheme val="minor"/>
    </font>
    <font>
      <b/>
      <sz val="9.5"/>
      <color rgb="FFFF0000"/>
      <name val="Arial"/>
      <family val="2"/>
    </font>
    <font>
      <b/>
      <sz val="9"/>
      <color rgb="FFFF0000"/>
      <name val="Arial"/>
      <family val="2"/>
    </font>
    <font>
      <sz val="8"/>
      <color theme="1"/>
      <name val="Calibri"/>
      <family val="2"/>
      <scheme val="minor"/>
    </font>
  </fonts>
  <fills count="5">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s>
  <borders count="6">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15" fillId="0" borderId="0" applyFont="0" applyFill="0" applyBorder="0" applyAlignment="0" applyProtection="0"/>
  </cellStyleXfs>
  <cellXfs count="36">
    <xf numFmtId="0" fontId="0" fillId="0" borderId="0" xfId="0"/>
    <xf numFmtId="0" fontId="3" fillId="0" borderId="0" xfId="0" applyFont="1"/>
    <xf numFmtId="0" fontId="4" fillId="0" borderId="0" xfId="0" applyFont="1"/>
    <xf numFmtId="0" fontId="2" fillId="3" borderId="0" xfId="0" applyFont="1" applyFill="1" applyAlignment="1">
      <alignment vertical="center"/>
    </xf>
    <xf numFmtId="0" fontId="0" fillId="4" borderId="0" xfId="0" applyFill="1"/>
    <xf numFmtId="0" fontId="0" fillId="4" borderId="1" xfId="0" applyFill="1" applyBorder="1"/>
    <xf numFmtId="3" fontId="0" fillId="0" borderId="0" xfId="0" applyNumberFormat="1" applyAlignment="1">
      <alignment vertical="top" wrapText="1"/>
    </xf>
    <xf numFmtId="3" fontId="6" fillId="0" borderId="0" xfId="0" applyNumberFormat="1" applyFont="1" applyAlignment="1">
      <alignment vertical="top" wrapText="1"/>
    </xf>
    <xf numFmtId="1" fontId="1" fillId="0" borderId="2" xfId="0" applyNumberFormat="1" applyFont="1" applyBorder="1" applyAlignment="1">
      <alignment horizontal="right"/>
    </xf>
    <xf numFmtId="1" fontId="1" fillId="0" borderId="2" xfId="0" applyNumberFormat="1" applyFont="1" applyBorder="1" applyAlignment="1">
      <alignment horizontal="right" wrapText="1"/>
    </xf>
    <xf numFmtId="1" fontId="1" fillId="0" borderId="4" xfId="0" applyNumberFormat="1" applyFont="1" applyBorder="1" applyAlignment="1">
      <alignment horizontal="right"/>
    </xf>
    <xf numFmtId="0" fontId="0" fillId="0" borderId="3" xfId="0" applyBorder="1"/>
    <xf numFmtId="0" fontId="6" fillId="0" borderId="3" xfId="0" applyFont="1" applyBorder="1"/>
    <xf numFmtId="3" fontId="0" fillId="0" borderId="0" xfId="0" applyNumberFormat="1"/>
    <xf numFmtId="3" fontId="6" fillId="0" borderId="0" xfId="0" applyNumberFormat="1" applyFont="1"/>
    <xf numFmtId="0" fontId="7" fillId="0" borderId="0" xfId="0" applyFont="1"/>
    <xf numFmtId="0" fontId="8" fillId="0" borderId="0" xfId="0" applyFont="1"/>
    <xf numFmtId="0" fontId="9" fillId="0" borderId="0" xfId="0" applyFont="1"/>
    <xf numFmtId="0" fontId="6" fillId="0" borderId="0" xfId="0" applyFont="1"/>
    <xf numFmtId="0" fontId="10" fillId="0" borderId="0" xfId="0" applyFont="1"/>
    <xf numFmtId="0" fontId="11" fillId="0" borderId="0" xfId="1" applyFont="1" applyAlignment="1" applyProtection="1">
      <alignment horizontal="left"/>
    </xf>
    <xf numFmtId="0" fontId="12" fillId="0" borderId="0" xfId="0" applyFont="1"/>
    <xf numFmtId="0" fontId="1" fillId="0" borderId="0" xfId="0" applyFont="1"/>
    <xf numFmtId="0" fontId="13" fillId="0" borderId="0" xfId="0" applyFont="1"/>
    <xf numFmtId="0" fontId="14" fillId="0" borderId="0" xfId="0" applyFont="1"/>
    <xf numFmtId="164" fontId="0" fillId="0" borderId="0" xfId="2" applyNumberFormat="1" applyFont="1"/>
    <xf numFmtId="0" fontId="16" fillId="0" borderId="0" xfId="0" applyFont="1" applyAlignment="1">
      <alignment vertical="center"/>
    </xf>
    <xf numFmtId="0" fontId="17" fillId="0" borderId="0" xfId="0" applyFont="1"/>
    <xf numFmtId="0" fontId="18" fillId="0" borderId="0" xfId="0" applyFont="1"/>
    <xf numFmtId="9" fontId="0" fillId="0" borderId="0" xfId="2" applyFont="1"/>
    <xf numFmtId="0" fontId="5" fillId="0" borderId="0" xfId="1" applyAlignment="1" applyProtection="1">
      <alignment horizontal="left"/>
    </xf>
    <xf numFmtId="0" fontId="6" fillId="0" borderId="5" xfId="0" applyFont="1" applyBorder="1"/>
    <xf numFmtId="3" fontId="0" fillId="0" borderId="1" xfId="0" applyNumberFormat="1" applyBorder="1"/>
    <xf numFmtId="3" fontId="0" fillId="0" borderId="1" xfId="0" applyNumberFormat="1" applyBorder="1" applyAlignment="1">
      <alignment vertical="top" wrapText="1"/>
    </xf>
    <xf numFmtId="0" fontId="2" fillId="2" borderId="0" xfId="0" applyFont="1" applyFill="1" applyAlignment="1">
      <alignment horizontal="left" vertical="center"/>
    </xf>
    <xf numFmtId="0" fontId="0" fillId="0" borderId="0" xfId="0" applyAlignment="1">
      <alignment horizontal="left" vertical="top" wrapText="1"/>
    </xf>
  </cellXfs>
  <cellStyles count="3">
    <cellStyle name="Hyperlänk" xfId="1" builtinId="8"/>
    <cellStyle name="Normal" xfId="0" builtinId="0"/>
    <cellStyle name="Pro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personbilar i miljoner mil</a:t>
            </a:r>
          </a:p>
        </c:rich>
      </c:tx>
      <c:layout>
        <c:manualLayout>
          <c:xMode val="edge"/>
          <c:yMode val="edge"/>
          <c:x val="0.17102605229901818"/>
          <c:y val="1.449274259747986E-2"/>
        </c:manualLayout>
      </c:layout>
      <c:overlay val="0"/>
    </c:title>
    <c:autoTitleDeleted val="0"/>
    <c:plotArea>
      <c:layout>
        <c:manualLayout>
          <c:layoutTarget val="inner"/>
          <c:xMode val="edge"/>
          <c:yMode val="edge"/>
          <c:x val="0.12653018372703417"/>
          <c:y val="0.20153944298629345"/>
          <c:w val="0.84291426071741027"/>
          <c:h val="0.63264144065325201"/>
        </c:manualLayout>
      </c:layout>
      <c:lineChart>
        <c:grouping val="standard"/>
        <c:varyColors val="0"/>
        <c:ser>
          <c:idx val="0"/>
          <c:order val="0"/>
          <c:marker>
            <c:symbol val="none"/>
          </c:marker>
          <c:cat>
            <c:numRef>
              <c:f>Personbil!$A$7:$A$28</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Personbil!$C$7:$C$28</c:f>
              <c:numCache>
                <c:formatCode>#,##0</c:formatCode>
                <c:ptCount val="22"/>
                <c:pt idx="0">
                  <c:v>5670643852.1000004</c:v>
                </c:pt>
                <c:pt idx="1">
                  <c:v>5855474348.1999998</c:v>
                </c:pt>
                <c:pt idx="2">
                  <c:v>5921506460</c:v>
                </c:pt>
                <c:pt idx="3">
                  <c:v>5943992726</c:v>
                </c:pt>
                <c:pt idx="4">
                  <c:v>6037040610</c:v>
                </c:pt>
                <c:pt idx="5">
                  <c:v>6125068678</c:v>
                </c:pt>
                <c:pt idx="6">
                  <c:v>6158036407</c:v>
                </c:pt>
                <c:pt idx="7">
                  <c:v>6207406936</c:v>
                </c:pt>
                <c:pt idx="8">
                  <c:v>6319684828</c:v>
                </c:pt>
                <c:pt idx="9">
                  <c:v>6367674932</c:v>
                </c:pt>
                <c:pt idx="10">
                  <c:v>6272007118</c:v>
                </c:pt>
                <c:pt idx="11">
                  <c:v>6271244185</c:v>
                </c:pt>
                <c:pt idx="12">
                  <c:v>6322594571</c:v>
                </c:pt>
                <c:pt idx="13">
                  <c:v>6280639665.6999998</c:v>
                </c:pt>
                <c:pt idx="14">
                  <c:v>6278008025</c:v>
                </c:pt>
                <c:pt idx="15">
                  <c:v>6381268446.6999998</c:v>
                </c:pt>
                <c:pt idx="16">
                  <c:v>6531145878.4000006</c:v>
                </c:pt>
                <c:pt idx="17">
                  <c:v>6717615860.5</c:v>
                </c:pt>
                <c:pt idx="18">
                  <c:v>6808195546</c:v>
                </c:pt>
                <c:pt idx="19">
                  <c:v>6866374264</c:v>
                </c:pt>
                <c:pt idx="20">
                  <c:v>6714206425</c:v>
                </c:pt>
                <c:pt idx="21">
                  <c:v>6282377816.1999998</c:v>
                </c:pt>
              </c:numCache>
            </c:numRef>
          </c:val>
          <c:smooth val="0"/>
          <c:extLst>
            <c:ext xmlns:c16="http://schemas.microsoft.com/office/drawing/2014/chart" uri="{C3380CC4-5D6E-409C-BE32-E72D297353CC}">
              <c16:uniqueId val="{00000000-A526-4C25-B4E8-BBFBE7A24D5A}"/>
            </c:ext>
          </c:extLst>
        </c:ser>
        <c:dLbls>
          <c:showLegendKey val="0"/>
          <c:showVal val="0"/>
          <c:showCatName val="0"/>
          <c:showSerName val="0"/>
          <c:showPercent val="0"/>
          <c:showBubbleSize val="0"/>
        </c:dLbls>
        <c:smooth val="0"/>
        <c:axId val="433332552"/>
        <c:axId val="433333728"/>
      </c:lineChart>
      <c:catAx>
        <c:axId val="433332552"/>
        <c:scaling>
          <c:orientation val="minMax"/>
        </c:scaling>
        <c:delete val="0"/>
        <c:axPos val="b"/>
        <c:numFmt formatCode="General" sourceLinked="1"/>
        <c:majorTickMark val="out"/>
        <c:minorTickMark val="none"/>
        <c:tickLblPos val="nextTo"/>
        <c:txPr>
          <a:bodyPr rot="-2700000"/>
          <a:lstStyle/>
          <a:p>
            <a:pPr>
              <a:defRPr/>
            </a:pPr>
            <a:endParaRPr lang="sv-SE"/>
          </a:p>
        </c:txPr>
        <c:crossAx val="433333728"/>
        <c:crosses val="autoZero"/>
        <c:auto val="1"/>
        <c:lblAlgn val="ctr"/>
        <c:lblOffset val="100"/>
        <c:noMultiLvlLbl val="0"/>
      </c:catAx>
      <c:valAx>
        <c:axId val="433333728"/>
        <c:scaling>
          <c:orientation val="minMax"/>
        </c:scaling>
        <c:delete val="0"/>
        <c:axPos val="l"/>
        <c:majorGridlines/>
        <c:title>
          <c:tx>
            <c:rich>
              <a:bodyPr rot="0" vert="horz"/>
              <a:lstStyle/>
              <a:p>
                <a:pPr>
                  <a:defRPr/>
                </a:pPr>
                <a:r>
                  <a:rPr lang="en-US"/>
                  <a:t>miljoner mil</a:t>
                </a:r>
              </a:p>
            </c:rich>
          </c:tx>
          <c:layout>
            <c:manualLayout>
              <c:xMode val="edge"/>
              <c:yMode val="edge"/>
              <c:x val="1.666666666666667E-2"/>
              <c:y val="0.1030336832895888"/>
            </c:manualLayout>
          </c:layout>
          <c:overlay val="0"/>
        </c:title>
        <c:numFmt formatCode="#,##0" sourceLinked="0"/>
        <c:majorTickMark val="out"/>
        <c:minorTickMark val="none"/>
        <c:tickLblPos val="nextTo"/>
        <c:crossAx val="433332552"/>
        <c:crosses val="autoZero"/>
        <c:crossBetween val="between"/>
        <c:dispUnits>
          <c:builtInUnit val="millions"/>
        </c:dispUnits>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personbilar i mil</a:t>
            </a:r>
          </a:p>
        </c:rich>
      </c:tx>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Personbil!$A$7:$A$28</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Personbil!$D$7:$D$28</c:f>
              <c:numCache>
                <c:formatCode>#,##0</c:formatCode>
                <c:ptCount val="22"/>
                <c:pt idx="0">
                  <c:v>1297.3558570453297</c:v>
                </c:pt>
                <c:pt idx="1">
                  <c:v>1302.1227992905283</c:v>
                </c:pt>
                <c:pt idx="2">
                  <c:v>1282.7892311245078</c:v>
                </c:pt>
                <c:pt idx="3">
                  <c:v>1284.2618371967105</c:v>
                </c:pt>
                <c:pt idx="4">
                  <c:v>1300.0958558511995</c:v>
                </c:pt>
                <c:pt idx="5">
                  <c:v>1306.0964653907508</c:v>
                </c:pt>
                <c:pt idx="6">
                  <c:v>1297.8719508725283</c:v>
                </c:pt>
                <c:pt idx="7">
                  <c:v>1289.5761289283842</c:v>
                </c:pt>
                <c:pt idx="8">
                  <c:v>1298.4478927625794</c:v>
                </c:pt>
                <c:pt idx="9">
                  <c:v>1317.3955638660168</c:v>
                </c:pt>
                <c:pt idx="10">
                  <c:v>1299.2349019008332</c:v>
                </c:pt>
                <c:pt idx="11">
                  <c:v>1270.911245981566</c:v>
                </c:pt>
                <c:pt idx="12">
                  <c:v>1260.0648370141225</c:v>
                </c:pt>
                <c:pt idx="13">
                  <c:v>1235.2883712591834</c:v>
                </c:pt>
                <c:pt idx="14">
                  <c:v>1222.9910381637781</c:v>
                </c:pt>
                <c:pt idx="15">
                  <c:v>1221.8213058022486</c:v>
                </c:pt>
                <c:pt idx="16">
                  <c:v>1221.5642665550433</c:v>
                </c:pt>
                <c:pt idx="17">
                  <c:v>1224.0397554149272</c:v>
                </c:pt>
                <c:pt idx="18">
                  <c:v>1211.4295928375393</c:v>
                </c:pt>
                <c:pt idx="19">
                  <c:v>1204.2471978137423</c:v>
                </c:pt>
                <c:pt idx="20">
                  <c:v>1171.0850351829245</c:v>
                </c:pt>
                <c:pt idx="21">
                  <c:v>1099.9456041502001</c:v>
                </c:pt>
              </c:numCache>
            </c:numRef>
          </c:val>
          <c:smooth val="0"/>
          <c:extLst>
            <c:ext xmlns:c16="http://schemas.microsoft.com/office/drawing/2014/chart" uri="{C3380CC4-5D6E-409C-BE32-E72D297353CC}">
              <c16:uniqueId val="{00000000-A061-48FB-A32E-0C2E592DFAB5}"/>
            </c:ext>
          </c:extLst>
        </c:ser>
        <c:dLbls>
          <c:showLegendKey val="0"/>
          <c:showVal val="0"/>
          <c:showCatName val="0"/>
          <c:showSerName val="0"/>
          <c:showPercent val="0"/>
          <c:showBubbleSize val="0"/>
        </c:dLbls>
        <c:smooth val="0"/>
        <c:axId val="437817464"/>
        <c:axId val="437814720"/>
      </c:lineChart>
      <c:catAx>
        <c:axId val="437817464"/>
        <c:scaling>
          <c:orientation val="minMax"/>
        </c:scaling>
        <c:delete val="0"/>
        <c:axPos val="b"/>
        <c:numFmt formatCode="General" sourceLinked="1"/>
        <c:majorTickMark val="out"/>
        <c:minorTickMark val="none"/>
        <c:tickLblPos val="nextTo"/>
        <c:txPr>
          <a:bodyPr rot="-2700000"/>
          <a:lstStyle/>
          <a:p>
            <a:pPr>
              <a:defRPr/>
            </a:pPr>
            <a:endParaRPr lang="sv-SE"/>
          </a:p>
        </c:txPr>
        <c:crossAx val="437814720"/>
        <c:crosses val="autoZero"/>
        <c:auto val="1"/>
        <c:lblAlgn val="ctr"/>
        <c:lblOffset val="100"/>
        <c:noMultiLvlLbl val="0"/>
      </c:catAx>
      <c:valAx>
        <c:axId val="437814720"/>
        <c:scaling>
          <c:orientation val="minMax"/>
          <c:max val="1600"/>
          <c:min val="0"/>
        </c:scaling>
        <c:delete val="0"/>
        <c:axPos val="l"/>
        <c:majorGridlines/>
        <c:title>
          <c:tx>
            <c:rich>
              <a:bodyPr rot="0" vert="horz"/>
              <a:lstStyle/>
              <a:p>
                <a:pPr>
                  <a:defRPr/>
                </a:pPr>
                <a:r>
                  <a:rPr lang="en-US"/>
                  <a:t>mil</a:t>
                </a:r>
              </a:p>
            </c:rich>
          </c:tx>
          <c:layout>
            <c:manualLayout>
              <c:xMode val="edge"/>
              <c:yMode val="edge"/>
              <c:x val="4.4132432884091757E-2"/>
              <c:y val="0.10716169766704858"/>
            </c:manualLayout>
          </c:layout>
          <c:overlay val="0"/>
        </c:title>
        <c:numFmt formatCode="#,##0" sourceLinked="0"/>
        <c:majorTickMark val="out"/>
        <c:minorTickMark val="none"/>
        <c:tickLblPos val="nextTo"/>
        <c:crossAx val="437817464"/>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personbilar i trafik under året</a:t>
            </a:r>
          </a:p>
        </c:rich>
      </c:tx>
      <c:layout>
        <c:manualLayout>
          <c:xMode val="edge"/>
          <c:yMode val="edge"/>
          <c:x val="0.25156839338323933"/>
          <c:y val="0"/>
        </c:manualLayout>
      </c:layout>
      <c:overlay val="0"/>
    </c:title>
    <c:autoTitleDeleted val="0"/>
    <c:plotArea>
      <c:layout>
        <c:manualLayout>
          <c:layoutTarget val="inner"/>
          <c:xMode val="edge"/>
          <c:yMode val="edge"/>
          <c:x val="0.1531706349206349"/>
          <c:y val="0.20153944298629356"/>
          <c:w val="0.82252777777777764"/>
          <c:h val="0.63264144065325245"/>
        </c:manualLayout>
      </c:layout>
      <c:lineChart>
        <c:grouping val="standard"/>
        <c:varyColors val="0"/>
        <c:ser>
          <c:idx val="0"/>
          <c:order val="0"/>
          <c:marker>
            <c:symbol val="none"/>
          </c:marker>
          <c:cat>
            <c:numRef>
              <c:f>Personbil!$A$7:$A$28</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Personbil!$B$7:$B$28</c:f>
              <c:numCache>
                <c:formatCode>#,##0</c:formatCode>
                <c:ptCount val="22"/>
                <c:pt idx="0">
                  <c:v>4370924</c:v>
                </c:pt>
                <c:pt idx="1">
                  <c:v>4496868</c:v>
                </c:pt>
                <c:pt idx="2">
                  <c:v>4616118</c:v>
                </c:pt>
                <c:pt idx="3">
                  <c:v>4628334</c:v>
                </c:pt>
                <c:pt idx="4">
                  <c:v>4643535</c:v>
                </c:pt>
                <c:pt idx="5">
                  <c:v>4689599</c:v>
                </c:pt>
                <c:pt idx="6">
                  <c:v>4744718</c:v>
                </c:pt>
                <c:pt idx="7">
                  <c:v>4813525</c:v>
                </c:pt>
                <c:pt idx="8">
                  <c:v>4867107</c:v>
                </c:pt>
                <c:pt idx="9">
                  <c:v>4833533</c:v>
                </c:pt>
                <c:pt idx="10">
                  <c:v>4827462</c:v>
                </c:pt>
                <c:pt idx="11">
                  <c:v>4934447</c:v>
                </c:pt>
                <c:pt idx="12">
                  <c:v>5017674</c:v>
                </c:pt>
                <c:pt idx="13">
                  <c:v>5084351</c:v>
                </c:pt>
                <c:pt idx="14">
                  <c:v>5133323</c:v>
                </c:pt>
                <c:pt idx="15">
                  <c:v>5222751</c:v>
                </c:pt>
                <c:pt idx="16">
                  <c:v>5346543</c:v>
                </c:pt>
                <c:pt idx="17">
                  <c:v>5488070</c:v>
                </c:pt>
                <c:pt idx="18">
                  <c:v>5619968</c:v>
                </c:pt>
                <c:pt idx="19">
                  <c:v>5701798</c:v>
                </c:pt>
                <c:pt idx="20">
                  <c:v>5733321</c:v>
                </c:pt>
                <c:pt idx="21">
                  <c:v>5711535</c:v>
                </c:pt>
              </c:numCache>
            </c:numRef>
          </c:val>
          <c:smooth val="0"/>
          <c:extLst>
            <c:ext xmlns:c16="http://schemas.microsoft.com/office/drawing/2014/chart" uri="{C3380CC4-5D6E-409C-BE32-E72D297353CC}">
              <c16:uniqueId val="{00000000-D8F7-4CD0-9045-75AC1F987E92}"/>
            </c:ext>
          </c:extLst>
        </c:ser>
        <c:dLbls>
          <c:showLegendKey val="0"/>
          <c:showVal val="0"/>
          <c:showCatName val="0"/>
          <c:showSerName val="0"/>
          <c:showPercent val="0"/>
          <c:showBubbleSize val="0"/>
        </c:dLbls>
        <c:smooth val="0"/>
        <c:axId val="437810408"/>
        <c:axId val="437811192"/>
      </c:lineChart>
      <c:catAx>
        <c:axId val="437810408"/>
        <c:scaling>
          <c:orientation val="minMax"/>
        </c:scaling>
        <c:delete val="0"/>
        <c:axPos val="b"/>
        <c:numFmt formatCode="General" sourceLinked="1"/>
        <c:majorTickMark val="out"/>
        <c:minorTickMark val="none"/>
        <c:tickLblPos val="nextTo"/>
        <c:txPr>
          <a:bodyPr rot="-2700000"/>
          <a:lstStyle/>
          <a:p>
            <a:pPr>
              <a:defRPr/>
            </a:pPr>
            <a:endParaRPr lang="sv-SE"/>
          </a:p>
        </c:txPr>
        <c:crossAx val="437811192"/>
        <c:crosses val="autoZero"/>
        <c:auto val="1"/>
        <c:lblAlgn val="ctr"/>
        <c:lblOffset val="100"/>
        <c:tickLblSkip val="1"/>
        <c:noMultiLvlLbl val="0"/>
      </c:catAx>
      <c:valAx>
        <c:axId val="437811192"/>
        <c:scaling>
          <c:orientation val="minMax"/>
          <c:max val="7000000"/>
        </c:scaling>
        <c:delete val="0"/>
        <c:axPos val="l"/>
        <c:majorGridlines/>
        <c:title>
          <c:tx>
            <c:rich>
              <a:bodyPr rot="0" vert="horz"/>
              <a:lstStyle/>
              <a:p>
                <a:pPr>
                  <a:defRPr/>
                </a:pPr>
                <a:r>
                  <a:rPr lang="en-US"/>
                  <a:t>antal</a:t>
                </a:r>
              </a:p>
            </c:rich>
          </c:tx>
          <c:layout>
            <c:manualLayout>
              <c:xMode val="edge"/>
              <c:yMode val="edge"/>
              <c:x val="3.1648038377225324E-2"/>
              <c:y val="0.10303373069078439"/>
            </c:manualLayout>
          </c:layout>
          <c:overlay val="0"/>
        </c:title>
        <c:numFmt formatCode="#,##0" sourceLinked="0"/>
        <c:majorTickMark val="out"/>
        <c:minorTickMark val="none"/>
        <c:tickLblPos val="nextTo"/>
        <c:crossAx val="437810408"/>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a:t>
            </a:r>
            <a:r>
              <a:rPr lang="en-US" sz="1100"/>
              <a:t>för lätta lastbilar i miljoner mil</a:t>
            </a:r>
          </a:p>
        </c:rich>
      </c:tx>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'Lätt lastbil'!$A$7:$A$28</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'Lätt lastbil'!$C$7:$C$28</c:f>
              <c:numCache>
                <c:formatCode>#,##0</c:formatCode>
                <c:ptCount val="22"/>
                <c:pt idx="0">
                  <c:v>422257663.39999998</c:v>
                </c:pt>
                <c:pt idx="1">
                  <c:v>457395257.80000007</c:v>
                </c:pt>
                <c:pt idx="2">
                  <c:v>488193162.80000001</c:v>
                </c:pt>
                <c:pt idx="3">
                  <c:v>514755393.50000006</c:v>
                </c:pt>
                <c:pt idx="4">
                  <c:v>545141383.5</c:v>
                </c:pt>
                <c:pt idx="5">
                  <c:v>580338676.20000005</c:v>
                </c:pt>
                <c:pt idx="6">
                  <c:v>631604271.80000007</c:v>
                </c:pt>
                <c:pt idx="7">
                  <c:v>674180412.50000012</c:v>
                </c:pt>
                <c:pt idx="8">
                  <c:v>722000073.39999998</c:v>
                </c:pt>
                <c:pt idx="9">
                  <c:v>748186336.20000005</c:v>
                </c:pt>
                <c:pt idx="10">
                  <c:v>742110599.69999993</c:v>
                </c:pt>
                <c:pt idx="11">
                  <c:v>757725514.19999993</c:v>
                </c:pt>
                <c:pt idx="12">
                  <c:v>787023975</c:v>
                </c:pt>
                <c:pt idx="13">
                  <c:v>808048451</c:v>
                </c:pt>
                <c:pt idx="14">
                  <c:v>810917728</c:v>
                </c:pt>
                <c:pt idx="15">
                  <c:v>830330963.4000001</c:v>
                </c:pt>
                <c:pt idx="16">
                  <c:v>850273283.50000012</c:v>
                </c:pt>
                <c:pt idx="17">
                  <c:v>880672465.60000014</c:v>
                </c:pt>
                <c:pt idx="18">
                  <c:v>906673343.5999999</c:v>
                </c:pt>
                <c:pt idx="19">
                  <c:v>939618081</c:v>
                </c:pt>
                <c:pt idx="20">
                  <c:v>932735513</c:v>
                </c:pt>
                <c:pt idx="21">
                  <c:v>943099242.19999993</c:v>
                </c:pt>
              </c:numCache>
            </c:numRef>
          </c:val>
          <c:smooth val="0"/>
          <c:extLst>
            <c:ext xmlns:c16="http://schemas.microsoft.com/office/drawing/2014/chart" uri="{C3380CC4-5D6E-409C-BE32-E72D297353CC}">
              <c16:uniqueId val="{00000000-473C-485A-BB5F-21740D27D044}"/>
            </c:ext>
          </c:extLst>
        </c:ser>
        <c:dLbls>
          <c:showLegendKey val="0"/>
          <c:showVal val="0"/>
          <c:showCatName val="0"/>
          <c:showSerName val="0"/>
          <c:showPercent val="0"/>
          <c:showBubbleSize val="0"/>
        </c:dLbls>
        <c:smooth val="0"/>
        <c:axId val="633229192"/>
        <c:axId val="633232328"/>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noMultiLvlLbl val="0"/>
      </c:catAx>
      <c:valAx>
        <c:axId val="633232328"/>
        <c:scaling>
          <c:orientation val="minMax"/>
          <c:min val="0"/>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633229192"/>
        <c:crosses val="autoZero"/>
        <c:crossBetween val="between"/>
        <c:majorUnit val="200000000"/>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lätta lastbilar i mil</a:t>
            </a:r>
          </a:p>
        </c:rich>
      </c:tx>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'Lätt lastbil'!$A$7:$A$28</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'Lätt lastbil'!$D$7:$D$28</c:f>
              <c:numCache>
                <c:formatCode>#,##0</c:formatCode>
                <c:ptCount val="22"/>
                <c:pt idx="0">
                  <c:v>1329.2546028048414</c:v>
                </c:pt>
                <c:pt idx="1">
                  <c:v>1353.4846756367276</c:v>
                </c:pt>
                <c:pt idx="2">
                  <c:v>1328.5179899420909</c:v>
                </c:pt>
                <c:pt idx="3">
                  <c:v>1334.5727687784542</c:v>
                </c:pt>
                <c:pt idx="4">
                  <c:v>1361.1146348040379</c:v>
                </c:pt>
                <c:pt idx="5">
                  <c:v>1376.1623592628075</c:v>
                </c:pt>
                <c:pt idx="6">
                  <c:v>1418.0798838780945</c:v>
                </c:pt>
                <c:pt idx="7">
                  <c:v>1428.926562443701</c:v>
                </c:pt>
                <c:pt idx="8">
                  <c:v>1457.9556987484198</c:v>
                </c:pt>
                <c:pt idx="9">
                  <c:v>1481.9972986035457</c:v>
                </c:pt>
                <c:pt idx="10">
                  <c:v>1462.096751358444</c:v>
                </c:pt>
                <c:pt idx="11">
                  <c:v>1441.7844915868609</c:v>
                </c:pt>
                <c:pt idx="12">
                  <c:v>1438.7138892900427</c:v>
                </c:pt>
                <c:pt idx="13">
                  <c:v>1437.9416796571925</c:v>
                </c:pt>
                <c:pt idx="14">
                  <c:v>1418.1842042672263</c:v>
                </c:pt>
                <c:pt idx="15">
                  <c:v>1412.6031612685906</c:v>
                </c:pt>
                <c:pt idx="16">
                  <c:v>1404.3194270566669</c:v>
                </c:pt>
                <c:pt idx="17">
                  <c:v>1397.6798227571674</c:v>
                </c:pt>
                <c:pt idx="18">
                  <c:v>1382.3747655443592</c:v>
                </c:pt>
                <c:pt idx="19">
                  <c:v>1381.0114303099426</c:v>
                </c:pt>
                <c:pt idx="20">
                  <c:v>1338.7100433158903</c:v>
                </c:pt>
                <c:pt idx="21">
                  <c:v>1366.3827587306002</c:v>
                </c:pt>
              </c:numCache>
            </c:numRef>
          </c:val>
          <c:smooth val="0"/>
          <c:extLst>
            <c:ext xmlns:c16="http://schemas.microsoft.com/office/drawing/2014/chart" uri="{C3380CC4-5D6E-409C-BE32-E72D297353CC}">
              <c16:uniqueId val="{00000000-B9A4-4CFB-8709-A2C20DDFA4FE}"/>
            </c:ext>
          </c:extLst>
        </c:ser>
        <c:dLbls>
          <c:showLegendKey val="0"/>
          <c:showVal val="0"/>
          <c:showCatName val="0"/>
          <c:showSerName val="0"/>
          <c:showPercent val="0"/>
          <c:showBubbleSize val="0"/>
        </c:dLbls>
        <c:smooth val="0"/>
        <c:axId val="633231544"/>
        <c:axId val="633230368"/>
      </c:lineChart>
      <c:catAx>
        <c:axId val="633231544"/>
        <c:scaling>
          <c:orientation val="minMax"/>
        </c:scaling>
        <c:delete val="0"/>
        <c:axPos val="b"/>
        <c:numFmt formatCode="General" sourceLinked="1"/>
        <c:majorTickMark val="out"/>
        <c:minorTickMark val="none"/>
        <c:tickLblPos val="nextTo"/>
        <c:txPr>
          <a:bodyPr rot="-2700000"/>
          <a:lstStyle/>
          <a:p>
            <a:pPr>
              <a:defRPr/>
            </a:pPr>
            <a:endParaRPr lang="sv-SE"/>
          </a:p>
        </c:txPr>
        <c:crossAx val="633230368"/>
        <c:crosses val="autoZero"/>
        <c:auto val="1"/>
        <c:lblAlgn val="ctr"/>
        <c:lblOffset val="100"/>
        <c:noMultiLvlLbl val="0"/>
      </c:catAx>
      <c:valAx>
        <c:axId val="633230368"/>
        <c:scaling>
          <c:orientation val="minMax"/>
          <c:max val="1800"/>
          <c:min val="0"/>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633231544"/>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lätta lastbilar i trafik under året</a:t>
            </a:r>
          </a:p>
        </c:rich>
      </c:tx>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'Lätt lastbil'!$A$7:$A$28</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'Lätt lastbil'!$B$7:$B$28</c:f>
              <c:numCache>
                <c:formatCode>#,##0</c:formatCode>
                <c:ptCount val="22"/>
                <c:pt idx="0">
                  <c:v>317665</c:v>
                </c:pt>
                <c:pt idx="1">
                  <c:v>337939</c:v>
                </c:pt>
                <c:pt idx="2">
                  <c:v>367472</c:v>
                </c:pt>
                <c:pt idx="3">
                  <c:v>385708</c:v>
                </c:pt>
                <c:pt idx="4">
                  <c:v>400511</c:v>
                </c:pt>
                <c:pt idx="5">
                  <c:v>421708</c:v>
                </c:pt>
                <c:pt idx="6">
                  <c:v>445394</c:v>
                </c:pt>
                <c:pt idx="7">
                  <c:v>471809</c:v>
                </c:pt>
                <c:pt idx="8">
                  <c:v>495214</c:v>
                </c:pt>
                <c:pt idx="9">
                  <c:v>504850</c:v>
                </c:pt>
                <c:pt idx="10">
                  <c:v>507566</c:v>
                </c:pt>
                <c:pt idx="11">
                  <c:v>525547</c:v>
                </c:pt>
                <c:pt idx="12">
                  <c:v>547033</c:v>
                </c:pt>
                <c:pt idx="13">
                  <c:v>561948</c:v>
                </c:pt>
                <c:pt idx="14">
                  <c:v>571800</c:v>
                </c:pt>
                <c:pt idx="15">
                  <c:v>587802</c:v>
                </c:pt>
                <c:pt idx="16">
                  <c:v>605470</c:v>
                </c:pt>
                <c:pt idx="17">
                  <c:v>630096</c:v>
                </c:pt>
                <c:pt idx="18">
                  <c:v>655881</c:v>
                </c:pt>
                <c:pt idx="19">
                  <c:v>680384</c:v>
                </c:pt>
                <c:pt idx="20">
                  <c:v>696742</c:v>
                </c:pt>
                <c:pt idx="21">
                  <c:v>690216</c:v>
                </c:pt>
              </c:numCache>
            </c:numRef>
          </c:val>
          <c:smooth val="0"/>
          <c:extLst>
            <c:ext xmlns:c16="http://schemas.microsoft.com/office/drawing/2014/chart" uri="{C3380CC4-5D6E-409C-BE32-E72D297353CC}">
              <c16:uniqueId val="{00000000-3A16-49C4-903E-740A39DFF74A}"/>
            </c:ext>
          </c:extLst>
        </c:ser>
        <c:dLbls>
          <c:showLegendKey val="0"/>
          <c:showVal val="0"/>
          <c:showCatName val="0"/>
          <c:showSerName val="0"/>
          <c:showPercent val="0"/>
          <c:showBubbleSize val="0"/>
        </c:dLbls>
        <c:smooth val="0"/>
        <c:axId val="342056992"/>
        <c:axId val="342057384"/>
      </c:lineChart>
      <c:catAx>
        <c:axId val="342056992"/>
        <c:scaling>
          <c:orientation val="minMax"/>
        </c:scaling>
        <c:delete val="0"/>
        <c:axPos val="b"/>
        <c:numFmt formatCode="General" sourceLinked="1"/>
        <c:majorTickMark val="out"/>
        <c:minorTickMark val="none"/>
        <c:tickLblPos val="nextTo"/>
        <c:txPr>
          <a:bodyPr rot="-2760000"/>
          <a:lstStyle/>
          <a:p>
            <a:pPr>
              <a:defRPr/>
            </a:pPr>
            <a:endParaRPr lang="sv-SE"/>
          </a:p>
        </c:txPr>
        <c:crossAx val="342057384"/>
        <c:crosses val="autoZero"/>
        <c:auto val="1"/>
        <c:lblAlgn val="ctr"/>
        <c:lblOffset val="100"/>
        <c:noMultiLvlLbl val="0"/>
      </c:catAx>
      <c:valAx>
        <c:axId val="342057384"/>
        <c:scaling>
          <c:orientation val="minMax"/>
          <c:min val="0"/>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34205699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tunga</a:t>
            </a:r>
            <a:r>
              <a:rPr lang="en-US" sz="1100" baseline="0"/>
              <a:t> lastbilar </a:t>
            </a:r>
            <a:r>
              <a:rPr lang="en-US" sz="1100"/>
              <a:t>i miljoner mil</a:t>
            </a:r>
          </a:p>
        </c:rich>
      </c:tx>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'Tung lastbil'!$A$7:$A$28</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'Tung lastbil'!$C$7:$C$28</c:f>
              <c:numCache>
                <c:formatCode>#,##0</c:formatCode>
                <c:ptCount val="22"/>
                <c:pt idx="0">
                  <c:v>387529952.69999999</c:v>
                </c:pt>
                <c:pt idx="1">
                  <c:v>407949959.09999996</c:v>
                </c:pt>
                <c:pt idx="2">
                  <c:v>404401727.10000002</c:v>
                </c:pt>
                <c:pt idx="3">
                  <c:v>400458597.80000007</c:v>
                </c:pt>
                <c:pt idx="4">
                  <c:v>402120426.30000001</c:v>
                </c:pt>
                <c:pt idx="5">
                  <c:v>406208411.10000008</c:v>
                </c:pt>
                <c:pt idx="6">
                  <c:v>417862383</c:v>
                </c:pt>
                <c:pt idx="7">
                  <c:v>430717904.19999993</c:v>
                </c:pt>
                <c:pt idx="8">
                  <c:v>447498910.00000006</c:v>
                </c:pt>
                <c:pt idx="9">
                  <c:v>446391725.19999999</c:v>
                </c:pt>
                <c:pt idx="10">
                  <c:v>412813674.09999996</c:v>
                </c:pt>
                <c:pt idx="11">
                  <c:v>416291188.89999998</c:v>
                </c:pt>
                <c:pt idx="12">
                  <c:v>429105680</c:v>
                </c:pt>
                <c:pt idx="13">
                  <c:v>411414014</c:v>
                </c:pt>
                <c:pt idx="14">
                  <c:v>402097443</c:v>
                </c:pt>
                <c:pt idx="15">
                  <c:v>401650327.69999999</c:v>
                </c:pt>
                <c:pt idx="16">
                  <c:v>403178550.59999996</c:v>
                </c:pt>
                <c:pt idx="17">
                  <c:v>408689185.09999996</c:v>
                </c:pt>
                <c:pt idx="18">
                  <c:v>417208858.00000006</c:v>
                </c:pt>
                <c:pt idx="19">
                  <c:v>421093690</c:v>
                </c:pt>
                <c:pt idx="20">
                  <c:v>417605755</c:v>
                </c:pt>
                <c:pt idx="21">
                  <c:v>411537668.69999999</c:v>
                </c:pt>
              </c:numCache>
            </c:numRef>
          </c:val>
          <c:smooth val="0"/>
          <c:extLst>
            <c:ext xmlns:c16="http://schemas.microsoft.com/office/drawing/2014/chart" uri="{C3380CC4-5D6E-409C-BE32-E72D297353CC}">
              <c16:uniqueId val="{00000000-3E0E-4516-A7E2-C729857A2701}"/>
            </c:ext>
          </c:extLst>
        </c:ser>
        <c:dLbls>
          <c:showLegendKey val="0"/>
          <c:showVal val="0"/>
          <c:showCatName val="0"/>
          <c:showSerName val="0"/>
          <c:showPercent val="0"/>
          <c:showBubbleSize val="0"/>
        </c:dLbls>
        <c:smooth val="0"/>
        <c:axId val="339987640"/>
        <c:axId val="339988816"/>
      </c:lineChart>
      <c:catAx>
        <c:axId val="339987640"/>
        <c:scaling>
          <c:orientation val="minMax"/>
        </c:scaling>
        <c:delete val="0"/>
        <c:axPos val="b"/>
        <c:numFmt formatCode="General" sourceLinked="1"/>
        <c:majorTickMark val="out"/>
        <c:minorTickMark val="none"/>
        <c:tickLblPos val="nextTo"/>
        <c:txPr>
          <a:bodyPr rot="-2700000"/>
          <a:lstStyle/>
          <a:p>
            <a:pPr>
              <a:defRPr/>
            </a:pPr>
            <a:endParaRPr lang="sv-SE"/>
          </a:p>
        </c:txPr>
        <c:crossAx val="339988816"/>
        <c:crosses val="autoZero"/>
        <c:auto val="1"/>
        <c:lblAlgn val="ctr"/>
        <c:lblOffset val="100"/>
        <c:noMultiLvlLbl val="0"/>
      </c:catAx>
      <c:valAx>
        <c:axId val="339988816"/>
        <c:scaling>
          <c:orientation val="minMax"/>
          <c:max val="500000000"/>
          <c:min val="0"/>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339987640"/>
        <c:crosses val="autoZero"/>
        <c:crossBetween val="between"/>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tunga lastbilar i mil</a:t>
            </a:r>
          </a:p>
        </c:rich>
      </c:tx>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'Tung lastbil'!$A$7:$A$28</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'Tung lastbil'!$D$7:$D$28</c:f>
              <c:numCache>
                <c:formatCode>#,##0</c:formatCode>
                <c:ptCount val="22"/>
                <c:pt idx="0">
                  <c:v>4254.4567088968906</c:v>
                </c:pt>
                <c:pt idx="1">
                  <c:v>4417.4810674723058</c:v>
                </c:pt>
                <c:pt idx="2">
                  <c:v>4338.9346598285465</c:v>
                </c:pt>
                <c:pt idx="3">
                  <c:v>4273.0624945314094</c:v>
                </c:pt>
                <c:pt idx="4">
                  <c:v>4335.4367161894088</c:v>
                </c:pt>
                <c:pt idx="5">
                  <c:v>4376.9156539916175</c:v>
                </c:pt>
                <c:pt idx="6">
                  <c:v>4466.8232671997266</c:v>
                </c:pt>
                <c:pt idx="7">
                  <c:v>4548.13947118329</c:v>
                </c:pt>
                <c:pt idx="8">
                  <c:v>4648.0354601825984</c:v>
                </c:pt>
                <c:pt idx="9">
                  <c:v>4586.9860887614705</c:v>
                </c:pt>
                <c:pt idx="10">
                  <c:v>4291.7824040670776</c:v>
                </c:pt>
                <c:pt idx="11">
                  <c:v>4282.0822376744809</c:v>
                </c:pt>
                <c:pt idx="12">
                  <c:v>4430.6213732576152</c:v>
                </c:pt>
                <c:pt idx="13">
                  <c:v>4212.6745988675111</c:v>
                </c:pt>
                <c:pt idx="14">
                  <c:v>4156.088879471622</c:v>
                </c:pt>
                <c:pt idx="15">
                  <c:v>4125.2447280308943</c:v>
                </c:pt>
                <c:pt idx="16">
                  <c:v>4136.4798099908685</c:v>
                </c:pt>
                <c:pt idx="17">
                  <c:v>4138.7923065238083</c:v>
                </c:pt>
                <c:pt idx="18">
                  <c:v>4162.3902108088159</c:v>
                </c:pt>
                <c:pt idx="19">
                  <c:v>4137.5776482957172</c:v>
                </c:pt>
                <c:pt idx="20">
                  <c:v>4057.4974738151222</c:v>
                </c:pt>
                <c:pt idx="21">
                  <c:v>4041.3790368355412</c:v>
                </c:pt>
              </c:numCache>
            </c:numRef>
          </c:val>
          <c:smooth val="0"/>
          <c:extLst>
            <c:ext xmlns:c16="http://schemas.microsoft.com/office/drawing/2014/chart" uri="{C3380CC4-5D6E-409C-BE32-E72D297353CC}">
              <c16:uniqueId val="{00000000-86A9-4B90-9534-A5A21E7C5DA6}"/>
            </c:ext>
          </c:extLst>
        </c:ser>
        <c:dLbls>
          <c:showLegendKey val="0"/>
          <c:showVal val="0"/>
          <c:showCatName val="0"/>
          <c:showSerName val="0"/>
          <c:showPercent val="0"/>
          <c:showBubbleSize val="0"/>
        </c:dLbls>
        <c:smooth val="0"/>
        <c:axId val="339989992"/>
        <c:axId val="339982544"/>
      </c:lineChart>
      <c:catAx>
        <c:axId val="339989992"/>
        <c:scaling>
          <c:orientation val="minMax"/>
        </c:scaling>
        <c:delete val="0"/>
        <c:axPos val="b"/>
        <c:numFmt formatCode="General" sourceLinked="1"/>
        <c:majorTickMark val="out"/>
        <c:minorTickMark val="none"/>
        <c:tickLblPos val="nextTo"/>
        <c:txPr>
          <a:bodyPr rot="-2700000"/>
          <a:lstStyle/>
          <a:p>
            <a:pPr>
              <a:defRPr/>
            </a:pPr>
            <a:endParaRPr lang="sv-SE"/>
          </a:p>
        </c:txPr>
        <c:crossAx val="339982544"/>
        <c:crosses val="autoZero"/>
        <c:auto val="1"/>
        <c:lblAlgn val="ctr"/>
        <c:lblOffset val="100"/>
        <c:noMultiLvlLbl val="0"/>
      </c:catAx>
      <c:valAx>
        <c:axId val="339982544"/>
        <c:scaling>
          <c:orientation val="minMax"/>
          <c:max val="5000"/>
          <c:min val="0"/>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33998999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tunga lastbilar i trafik under året</a:t>
            </a:r>
          </a:p>
        </c:rich>
      </c:tx>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'Tung lastbil'!$A$7:$A$28</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'Tung lastbil'!$B$7:$B$28</c:f>
              <c:numCache>
                <c:formatCode>#,##0</c:formatCode>
                <c:ptCount val="22"/>
                <c:pt idx="0">
                  <c:v>91088</c:v>
                </c:pt>
                <c:pt idx="1">
                  <c:v>92349</c:v>
                </c:pt>
                <c:pt idx="2">
                  <c:v>93203</c:v>
                </c:pt>
                <c:pt idx="3">
                  <c:v>93717</c:v>
                </c:pt>
                <c:pt idx="4">
                  <c:v>92752</c:v>
                </c:pt>
                <c:pt idx="5">
                  <c:v>92807</c:v>
                </c:pt>
                <c:pt idx="6">
                  <c:v>93548</c:v>
                </c:pt>
                <c:pt idx="7">
                  <c:v>94702</c:v>
                </c:pt>
                <c:pt idx="8">
                  <c:v>96277</c:v>
                </c:pt>
                <c:pt idx="9">
                  <c:v>97317</c:v>
                </c:pt>
                <c:pt idx="10">
                  <c:v>96187</c:v>
                </c:pt>
                <c:pt idx="11">
                  <c:v>97217</c:v>
                </c:pt>
                <c:pt idx="12">
                  <c:v>96850</c:v>
                </c:pt>
                <c:pt idx="13">
                  <c:v>97661</c:v>
                </c:pt>
                <c:pt idx="14">
                  <c:v>96749</c:v>
                </c:pt>
                <c:pt idx="15">
                  <c:v>97364</c:v>
                </c:pt>
                <c:pt idx="16">
                  <c:v>97469</c:v>
                </c:pt>
                <c:pt idx="17">
                  <c:v>98746</c:v>
                </c:pt>
                <c:pt idx="18">
                  <c:v>100233</c:v>
                </c:pt>
                <c:pt idx="19">
                  <c:v>101773</c:v>
                </c:pt>
                <c:pt idx="20">
                  <c:v>102922</c:v>
                </c:pt>
                <c:pt idx="21">
                  <c:v>101831</c:v>
                </c:pt>
              </c:numCache>
            </c:numRef>
          </c:val>
          <c:smooth val="0"/>
          <c:extLst>
            <c:ext xmlns:c16="http://schemas.microsoft.com/office/drawing/2014/chart" uri="{C3380CC4-5D6E-409C-BE32-E72D297353CC}">
              <c16:uniqueId val="{00000000-D123-4233-9164-526EE58B719D}"/>
            </c:ext>
          </c:extLst>
        </c:ser>
        <c:dLbls>
          <c:showLegendKey val="0"/>
          <c:showVal val="0"/>
          <c:showCatName val="0"/>
          <c:showSerName val="0"/>
          <c:showPercent val="0"/>
          <c:showBubbleSize val="0"/>
        </c:dLbls>
        <c:smooth val="0"/>
        <c:axId val="437083568"/>
        <c:axId val="437084352"/>
      </c:lineChart>
      <c:catAx>
        <c:axId val="437083568"/>
        <c:scaling>
          <c:orientation val="minMax"/>
        </c:scaling>
        <c:delete val="0"/>
        <c:axPos val="b"/>
        <c:numFmt formatCode="General" sourceLinked="1"/>
        <c:majorTickMark val="out"/>
        <c:minorTickMark val="none"/>
        <c:tickLblPos val="nextTo"/>
        <c:txPr>
          <a:bodyPr rot="-2700000"/>
          <a:lstStyle/>
          <a:p>
            <a:pPr>
              <a:defRPr/>
            </a:pPr>
            <a:endParaRPr lang="sv-SE"/>
          </a:p>
        </c:txPr>
        <c:crossAx val="437084352"/>
        <c:crosses val="autoZero"/>
        <c:auto val="1"/>
        <c:lblAlgn val="ctr"/>
        <c:lblOffset val="100"/>
        <c:noMultiLvlLbl val="0"/>
      </c:catAx>
      <c:valAx>
        <c:axId val="437084352"/>
        <c:scaling>
          <c:orientation val="minMax"/>
          <c:max val="120000"/>
          <c:min val="0"/>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437083568"/>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bussar i miljoner mil</a:t>
            </a:r>
          </a:p>
        </c:rich>
      </c:tx>
      <c:overlay val="0"/>
    </c:title>
    <c:autoTitleDeleted val="0"/>
    <c:plotArea>
      <c:layout>
        <c:manualLayout>
          <c:layoutTarget val="inner"/>
          <c:xMode val="edge"/>
          <c:yMode val="edge"/>
          <c:x val="0.13156984126984128"/>
          <c:y val="0.20153931124106564"/>
          <c:w val="0.84291426071741027"/>
          <c:h val="0.63264144065325245"/>
        </c:manualLayout>
      </c:layout>
      <c:lineChart>
        <c:grouping val="standard"/>
        <c:varyColors val="0"/>
        <c:ser>
          <c:idx val="0"/>
          <c:order val="0"/>
          <c:marker>
            <c:symbol val="none"/>
          </c:marker>
          <c:cat>
            <c:numRef>
              <c:f>Buss!$A$7:$A$28</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Buss!$C$7:$C$28</c:f>
              <c:numCache>
                <c:formatCode>#,##0</c:formatCode>
                <c:ptCount val="22"/>
                <c:pt idx="0">
                  <c:v>88068745.800000012</c:v>
                </c:pt>
                <c:pt idx="1">
                  <c:v>91705466.199999988</c:v>
                </c:pt>
                <c:pt idx="2">
                  <c:v>91658398.299999997</c:v>
                </c:pt>
                <c:pt idx="3">
                  <c:v>91307116.599999994</c:v>
                </c:pt>
                <c:pt idx="4">
                  <c:v>91810402.299999997</c:v>
                </c:pt>
                <c:pt idx="5">
                  <c:v>91551523.5</c:v>
                </c:pt>
                <c:pt idx="6">
                  <c:v>91821421.799999997</c:v>
                </c:pt>
                <c:pt idx="7">
                  <c:v>93208075.700000003</c:v>
                </c:pt>
                <c:pt idx="8">
                  <c:v>93942192.900000006</c:v>
                </c:pt>
                <c:pt idx="9">
                  <c:v>92253430.299999997</c:v>
                </c:pt>
                <c:pt idx="10">
                  <c:v>92055071.099999994</c:v>
                </c:pt>
                <c:pt idx="11">
                  <c:v>93610479.400000006</c:v>
                </c:pt>
                <c:pt idx="12">
                  <c:v>96220058.700000003</c:v>
                </c:pt>
                <c:pt idx="13">
                  <c:v>94929589.900000006</c:v>
                </c:pt>
                <c:pt idx="14">
                  <c:v>96275326</c:v>
                </c:pt>
                <c:pt idx="15">
                  <c:v>95853494.099999994</c:v>
                </c:pt>
                <c:pt idx="16">
                  <c:v>97499011.499999985</c:v>
                </c:pt>
                <c:pt idx="17">
                  <c:v>98203637.099999979</c:v>
                </c:pt>
                <c:pt idx="18">
                  <c:v>99463592.800000012</c:v>
                </c:pt>
                <c:pt idx="19">
                  <c:v>99879372.999999985</c:v>
                </c:pt>
                <c:pt idx="20">
                  <c:v>99613542</c:v>
                </c:pt>
                <c:pt idx="21">
                  <c:v>90891250</c:v>
                </c:pt>
              </c:numCache>
            </c:numRef>
          </c:val>
          <c:smooth val="0"/>
          <c:extLst>
            <c:ext xmlns:c16="http://schemas.microsoft.com/office/drawing/2014/chart" uri="{C3380CC4-5D6E-409C-BE32-E72D297353CC}">
              <c16:uniqueId val="{00000000-BED0-469F-963B-858E00D3A84D}"/>
            </c:ext>
          </c:extLst>
        </c:ser>
        <c:dLbls>
          <c:showLegendKey val="0"/>
          <c:showVal val="0"/>
          <c:showCatName val="0"/>
          <c:showSerName val="0"/>
          <c:showPercent val="0"/>
          <c:showBubbleSize val="0"/>
        </c:dLbls>
        <c:smooth val="0"/>
        <c:axId val="437813544"/>
        <c:axId val="437816288"/>
      </c:lineChart>
      <c:catAx>
        <c:axId val="437813544"/>
        <c:scaling>
          <c:orientation val="minMax"/>
        </c:scaling>
        <c:delete val="0"/>
        <c:axPos val="b"/>
        <c:numFmt formatCode="General" sourceLinked="1"/>
        <c:majorTickMark val="out"/>
        <c:minorTickMark val="none"/>
        <c:tickLblPos val="nextTo"/>
        <c:txPr>
          <a:bodyPr rot="-2700000"/>
          <a:lstStyle/>
          <a:p>
            <a:pPr>
              <a:defRPr/>
            </a:pPr>
            <a:endParaRPr lang="sv-SE"/>
          </a:p>
        </c:txPr>
        <c:crossAx val="437816288"/>
        <c:crosses val="autoZero"/>
        <c:auto val="1"/>
        <c:lblAlgn val="ctr"/>
        <c:lblOffset val="100"/>
        <c:noMultiLvlLbl val="0"/>
      </c:catAx>
      <c:valAx>
        <c:axId val="437816288"/>
        <c:scaling>
          <c:orientation val="minMax"/>
          <c:max val="125000000"/>
          <c:min val="0"/>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437813544"/>
        <c:crosses val="autoZero"/>
        <c:crossBetween val="between"/>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bussar i mil</a:t>
            </a:r>
          </a:p>
        </c:rich>
      </c:tx>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Buss!$A$7:$A$28</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Buss!$D$7:$D$28</c:f>
              <c:numCache>
                <c:formatCode>#,##0</c:formatCode>
                <c:ptCount val="22"/>
                <c:pt idx="0">
                  <c:v>5178.3821838066688</c:v>
                </c:pt>
                <c:pt idx="1">
                  <c:v>5296.3018307825578</c:v>
                </c:pt>
                <c:pt idx="2">
                  <c:v>5324.333331397037</c:v>
                </c:pt>
                <c:pt idx="3">
                  <c:v>5326.5147940730367</c:v>
                </c:pt>
                <c:pt idx="4">
                  <c:v>5542.7675863318036</c:v>
                </c:pt>
                <c:pt idx="5">
                  <c:v>5537.5021774632551</c:v>
                </c:pt>
                <c:pt idx="6">
                  <c:v>5561.9008904234051</c:v>
                </c:pt>
                <c:pt idx="7">
                  <c:v>5504.1972186134408</c:v>
                </c:pt>
                <c:pt idx="8">
                  <c:v>5534.149802650958</c:v>
                </c:pt>
                <c:pt idx="9">
                  <c:v>5655.902783397707</c:v>
                </c:pt>
                <c:pt idx="10">
                  <c:v>5663.8818125884445</c:v>
                </c:pt>
                <c:pt idx="11">
                  <c:v>5535.8059964518043</c:v>
                </c:pt>
                <c:pt idx="12">
                  <c:v>5658.3392355189653</c:v>
                </c:pt>
                <c:pt idx="13">
                  <c:v>5376.9238119512893</c:v>
                </c:pt>
                <c:pt idx="14">
                  <c:v>5474.543727965427</c:v>
                </c:pt>
                <c:pt idx="15">
                  <c:v>5603.828944752996</c:v>
                </c:pt>
                <c:pt idx="16">
                  <c:v>5599.2081490840164</c:v>
                </c:pt>
                <c:pt idx="17">
                  <c:v>5696.2666531322493</c:v>
                </c:pt>
                <c:pt idx="18">
                  <c:v>5737.0705889138844</c:v>
                </c:pt>
                <c:pt idx="19">
                  <c:v>5816.4088632657804</c:v>
                </c:pt>
                <c:pt idx="20">
                  <c:v>5612.0305352112673</c:v>
                </c:pt>
                <c:pt idx="21">
                  <c:v>4951.3128506836629</c:v>
                </c:pt>
              </c:numCache>
            </c:numRef>
          </c:val>
          <c:smooth val="0"/>
          <c:extLst>
            <c:ext xmlns:c16="http://schemas.microsoft.com/office/drawing/2014/chart" uri="{C3380CC4-5D6E-409C-BE32-E72D297353CC}">
              <c16:uniqueId val="{00000000-5B27-42F8-927D-6E4BED74AB1C}"/>
            </c:ext>
          </c:extLst>
        </c:ser>
        <c:dLbls>
          <c:showLegendKey val="0"/>
          <c:showVal val="0"/>
          <c:showCatName val="0"/>
          <c:showSerName val="0"/>
          <c:showPercent val="0"/>
          <c:showBubbleSize val="0"/>
        </c:dLbls>
        <c:smooth val="0"/>
        <c:axId val="436436000"/>
        <c:axId val="436434824"/>
      </c:lineChart>
      <c:catAx>
        <c:axId val="436436000"/>
        <c:scaling>
          <c:orientation val="minMax"/>
        </c:scaling>
        <c:delete val="0"/>
        <c:axPos val="b"/>
        <c:numFmt formatCode="General" sourceLinked="1"/>
        <c:majorTickMark val="out"/>
        <c:minorTickMark val="none"/>
        <c:tickLblPos val="nextTo"/>
        <c:txPr>
          <a:bodyPr rot="-2700000"/>
          <a:lstStyle/>
          <a:p>
            <a:pPr>
              <a:defRPr/>
            </a:pPr>
            <a:endParaRPr lang="sv-SE"/>
          </a:p>
        </c:txPr>
        <c:crossAx val="436434824"/>
        <c:crosses val="autoZero"/>
        <c:auto val="1"/>
        <c:lblAlgn val="ctr"/>
        <c:lblOffset val="100"/>
        <c:noMultiLvlLbl val="0"/>
      </c:catAx>
      <c:valAx>
        <c:axId val="436434824"/>
        <c:scaling>
          <c:orientation val="minMax"/>
          <c:max val="7000"/>
          <c:min val="0"/>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436436000"/>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bussar i trafik under året</a:t>
            </a:r>
          </a:p>
        </c:rich>
      </c:tx>
      <c:overlay val="0"/>
    </c:title>
    <c:autoTitleDeleted val="0"/>
    <c:plotArea>
      <c:layout>
        <c:manualLayout>
          <c:layoutTarget val="inner"/>
          <c:xMode val="edge"/>
          <c:yMode val="edge"/>
          <c:x val="0.15821031746031747"/>
          <c:y val="0.20979142300194931"/>
          <c:w val="0.82252777777777752"/>
          <c:h val="0.6326414406532529"/>
        </c:manualLayout>
      </c:layout>
      <c:lineChart>
        <c:grouping val="standard"/>
        <c:varyColors val="0"/>
        <c:ser>
          <c:idx val="0"/>
          <c:order val="0"/>
          <c:marker>
            <c:symbol val="none"/>
          </c:marker>
          <c:cat>
            <c:numRef>
              <c:f>Buss!$A$7:$A$28</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Buss!$B$7:$B$28</c:f>
              <c:numCache>
                <c:formatCode>#,##0</c:formatCode>
                <c:ptCount val="22"/>
                <c:pt idx="0">
                  <c:v>17007</c:v>
                </c:pt>
                <c:pt idx="1">
                  <c:v>17315</c:v>
                </c:pt>
                <c:pt idx="2">
                  <c:v>17215</c:v>
                </c:pt>
                <c:pt idx="3">
                  <c:v>17142</c:v>
                </c:pt>
                <c:pt idx="4">
                  <c:v>16564</c:v>
                </c:pt>
                <c:pt idx="5">
                  <c:v>16533</c:v>
                </c:pt>
                <c:pt idx="6">
                  <c:v>16509</c:v>
                </c:pt>
                <c:pt idx="7">
                  <c:v>16934</c:v>
                </c:pt>
                <c:pt idx="8">
                  <c:v>16975</c:v>
                </c:pt>
                <c:pt idx="9">
                  <c:v>16311</c:v>
                </c:pt>
                <c:pt idx="10">
                  <c:v>16253</c:v>
                </c:pt>
                <c:pt idx="11">
                  <c:v>16910</c:v>
                </c:pt>
                <c:pt idx="12">
                  <c:v>17005</c:v>
                </c:pt>
                <c:pt idx="13">
                  <c:v>17655</c:v>
                </c:pt>
                <c:pt idx="14">
                  <c:v>17586</c:v>
                </c:pt>
                <c:pt idx="15">
                  <c:v>17105</c:v>
                </c:pt>
                <c:pt idx="16">
                  <c:v>17413</c:v>
                </c:pt>
                <c:pt idx="17">
                  <c:v>17240</c:v>
                </c:pt>
                <c:pt idx="18">
                  <c:v>17337</c:v>
                </c:pt>
                <c:pt idx="19">
                  <c:v>17172</c:v>
                </c:pt>
                <c:pt idx="20">
                  <c:v>17750</c:v>
                </c:pt>
                <c:pt idx="21">
                  <c:v>18357</c:v>
                </c:pt>
              </c:numCache>
            </c:numRef>
          </c:val>
          <c:smooth val="0"/>
          <c:extLst>
            <c:ext xmlns:c16="http://schemas.microsoft.com/office/drawing/2014/chart" uri="{C3380CC4-5D6E-409C-BE32-E72D297353CC}">
              <c16:uniqueId val="{00000000-1D8E-4B3C-BAE4-DE07656868CE}"/>
            </c:ext>
          </c:extLst>
        </c:ser>
        <c:dLbls>
          <c:showLegendKey val="0"/>
          <c:showVal val="0"/>
          <c:showCatName val="0"/>
          <c:showSerName val="0"/>
          <c:showPercent val="0"/>
          <c:showBubbleSize val="0"/>
        </c:dLbls>
        <c:smooth val="0"/>
        <c:axId val="346270200"/>
        <c:axId val="346263928"/>
      </c:lineChart>
      <c:catAx>
        <c:axId val="346270200"/>
        <c:scaling>
          <c:orientation val="minMax"/>
        </c:scaling>
        <c:delete val="0"/>
        <c:axPos val="b"/>
        <c:numFmt formatCode="General" sourceLinked="1"/>
        <c:majorTickMark val="out"/>
        <c:minorTickMark val="none"/>
        <c:tickLblPos val="nextTo"/>
        <c:txPr>
          <a:bodyPr rot="-2760000"/>
          <a:lstStyle/>
          <a:p>
            <a:pPr>
              <a:defRPr/>
            </a:pPr>
            <a:endParaRPr lang="sv-SE"/>
          </a:p>
        </c:txPr>
        <c:crossAx val="346263928"/>
        <c:crosses val="autoZero"/>
        <c:auto val="1"/>
        <c:lblAlgn val="ctr"/>
        <c:lblOffset val="100"/>
        <c:noMultiLvlLbl val="0"/>
      </c:catAx>
      <c:valAx>
        <c:axId val="346263928"/>
        <c:scaling>
          <c:orientation val="minMax"/>
          <c:max val="20000"/>
          <c:min val="0"/>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346270200"/>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motorcyklar i miljoner mil</a:t>
            </a:r>
          </a:p>
        </c:rich>
      </c:tx>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Motorcykel!$A$7:$A$28</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Motorcykel!$C$7:$C$28</c:f>
              <c:numCache>
                <c:formatCode>#,##0</c:formatCode>
                <c:ptCount val="22"/>
                <c:pt idx="0">
                  <c:v>43759018.5</c:v>
                </c:pt>
                <c:pt idx="1">
                  <c:v>52181330.899999999</c:v>
                </c:pt>
                <c:pt idx="2">
                  <c:v>55070560.299999997</c:v>
                </c:pt>
                <c:pt idx="3">
                  <c:v>59563146.5</c:v>
                </c:pt>
                <c:pt idx="4">
                  <c:v>66034252.200000003</c:v>
                </c:pt>
                <c:pt idx="5">
                  <c:v>67970980.700000003</c:v>
                </c:pt>
                <c:pt idx="6">
                  <c:v>70113208.5</c:v>
                </c:pt>
                <c:pt idx="7">
                  <c:v>77125282</c:v>
                </c:pt>
                <c:pt idx="8">
                  <c:v>84622120.099999994</c:v>
                </c:pt>
                <c:pt idx="9">
                  <c:v>84732017.599999994</c:v>
                </c:pt>
                <c:pt idx="10">
                  <c:v>81950964.799999997</c:v>
                </c:pt>
                <c:pt idx="11">
                  <c:v>76081708.700000003</c:v>
                </c:pt>
                <c:pt idx="12">
                  <c:v>73838792.299999997</c:v>
                </c:pt>
                <c:pt idx="13">
                  <c:v>62082106</c:v>
                </c:pt>
                <c:pt idx="14">
                  <c:v>68600869.700000003</c:v>
                </c:pt>
                <c:pt idx="15">
                  <c:v>65803999</c:v>
                </c:pt>
                <c:pt idx="16">
                  <c:v>69320703</c:v>
                </c:pt>
                <c:pt idx="17">
                  <c:v>71066755.400000006</c:v>
                </c:pt>
                <c:pt idx="18">
                  <c:v>66774567</c:v>
                </c:pt>
                <c:pt idx="19">
                  <c:v>64616300</c:v>
                </c:pt>
                <c:pt idx="20">
                  <c:v>65574115</c:v>
                </c:pt>
                <c:pt idx="21">
                  <c:v>70015396.599999994</c:v>
                </c:pt>
              </c:numCache>
            </c:numRef>
          </c:val>
          <c:smooth val="0"/>
          <c:extLst>
            <c:ext xmlns:c16="http://schemas.microsoft.com/office/drawing/2014/chart" uri="{C3380CC4-5D6E-409C-BE32-E72D297353CC}">
              <c16:uniqueId val="{00000000-2A73-4C66-880C-EDF3D35991EC}"/>
            </c:ext>
          </c:extLst>
        </c:ser>
        <c:dLbls>
          <c:showLegendKey val="0"/>
          <c:showVal val="0"/>
          <c:showCatName val="0"/>
          <c:showSerName val="0"/>
          <c:showPercent val="0"/>
          <c:showBubbleSize val="0"/>
        </c:dLbls>
        <c:smooth val="0"/>
        <c:axId val="342725496"/>
        <c:axId val="633229584"/>
      </c:lineChart>
      <c:catAx>
        <c:axId val="342725496"/>
        <c:scaling>
          <c:orientation val="minMax"/>
        </c:scaling>
        <c:delete val="0"/>
        <c:axPos val="b"/>
        <c:numFmt formatCode="General" sourceLinked="1"/>
        <c:majorTickMark val="out"/>
        <c:minorTickMark val="none"/>
        <c:tickLblPos val="nextTo"/>
        <c:txPr>
          <a:bodyPr rot="-2700000"/>
          <a:lstStyle/>
          <a:p>
            <a:pPr>
              <a:defRPr/>
            </a:pPr>
            <a:endParaRPr lang="sv-SE"/>
          </a:p>
        </c:txPr>
        <c:crossAx val="633229584"/>
        <c:crosses val="autoZero"/>
        <c:auto val="1"/>
        <c:lblAlgn val="ctr"/>
        <c:lblOffset val="100"/>
        <c:noMultiLvlLbl val="0"/>
      </c:catAx>
      <c:valAx>
        <c:axId val="633229584"/>
        <c:scaling>
          <c:orientation val="minMax"/>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342725496"/>
        <c:crosses val="autoZero"/>
        <c:crossBetween val="between"/>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motorcyklar i mil</a:t>
            </a:r>
          </a:p>
        </c:rich>
      </c:tx>
      <c:overlay val="0"/>
    </c:title>
    <c:autoTitleDeleted val="0"/>
    <c:plotArea>
      <c:layout>
        <c:manualLayout>
          <c:layoutTarget val="inner"/>
          <c:xMode val="edge"/>
          <c:yMode val="edge"/>
          <c:x val="0.12653015873015874"/>
          <c:y val="0.2262956465237167"/>
          <c:w val="0.84291426071741027"/>
          <c:h val="0.6326414406532529"/>
        </c:manualLayout>
      </c:layout>
      <c:lineChart>
        <c:grouping val="standard"/>
        <c:varyColors val="0"/>
        <c:ser>
          <c:idx val="0"/>
          <c:order val="0"/>
          <c:marker>
            <c:symbol val="none"/>
          </c:marker>
          <c:cat>
            <c:numRef>
              <c:f>Motorcykel!$A$7:$A$28</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Motorcykel!$D$7:$D$28</c:f>
              <c:numCache>
                <c:formatCode>#,##0</c:formatCode>
                <c:ptCount val="22"/>
                <c:pt idx="0">
                  <c:v>264.70884096545882</c:v>
                </c:pt>
                <c:pt idx="1">
                  <c:v>288.43009645413593</c:v>
                </c:pt>
                <c:pt idx="2">
                  <c:v>276.11072544133646</c:v>
                </c:pt>
                <c:pt idx="3">
                  <c:v>270.64438906029199</c:v>
                </c:pt>
                <c:pt idx="4">
                  <c:v>276.31590879609678</c:v>
                </c:pt>
                <c:pt idx="5">
                  <c:v>260.21185962467558</c:v>
                </c:pt>
                <c:pt idx="6">
                  <c:v>253.08064388046449</c:v>
                </c:pt>
                <c:pt idx="7">
                  <c:v>258.82443629334557</c:v>
                </c:pt>
                <c:pt idx="8">
                  <c:v>264.12057760493394</c:v>
                </c:pt>
                <c:pt idx="9">
                  <c:v>257.47838728105893</c:v>
                </c:pt>
                <c:pt idx="10">
                  <c:v>246.42385848009837</c:v>
                </c:pt>
                <c:pt idx="11">
                  <c:v>226.30097442868319</c:v>
                </c:pt>
                <c:pt idx="12">
                  <c:v>219.47156037201393</c:v>
                </c:pt>
                <c:pt idx="13">
                  <c:v>183.49083611407494</c:v>
                </c:pt>
                <c:pt idx="14">
                  <c:v>198.08864123310062</c:v>
                </c:pt>
                <c:pt idx="15">
                  <c:v>191</c:v>
                </c:pt>
                <c:pt idx="16">
                  <c:v>199</c:v>
                </c:pt>
                <c:pt idx="17" formatCode="General">
                  <c:v>198</c:v>
                </c:pt>
                <c:pt idx="18" formatCode="General">
                  <c:v>187</c:v>
                </c:pt>
                <c:pt idx="19">
                  <c:v>180</c:v>
                </c:pt>
                <c:pt idx="20">
                  <c:v>182</c:v>
                </c:pt>
                <c:pt idx="21">
                  <c:v>194</c:v>
                </c:pt>
              </c:numCache>
            </c:numRef>
          </c:val>
          <c:smooth val="0"/>
          <c:extLst>
            <c:ext xmlns:c16="http://schemas.microsoft.com/office/drawing/2014/chart" uri="{C3380CC4-5D6E-409C-BE32-E72D297353CC}">
              <c16:uniqueId val="{00000000-FD8B-41A6-BA33-59137CBF314F}"/>
            </c:ext>
          </c:extLst>
        </c:ser>
        <c:dLbls>
          <c:showLegendKey val="0"/>
          <c:showVal val="0"/>
          <c:showCatName val="0"/>
          <c:showSerName val="0"/>
          <c:showPercent val="0"/>
          <c:showBubbleSize val="0"/>
        </c:dLbls>
        <c:smooth val="0"/>
        <c:axId val="134946896"/>
        <c:axId val="452631480"/>
      </c:lineChart>
      <c:catAx>
        <c:axId val="134946896"/>
        <c:scaling>
          <c:orientation val="minMax"/>
        </c:scaling>
        <c:delete val="0"/>
        <c:axPos val="b"/>
        <c:numFmt formatCode="General" sourceLinked="1"/>
        <c:majorTickMark val="out"/>
        <c:minorTickMark val="none"/>
        <c:tickLblPos val="nextTo"/>
        <c:txPr>
          <a:bodyPr rot="-2700000"/>
          <a:lstStyle/>
          <a:p>
            <a:pPr>
              <a:defRPr/>
            </a:pPr>
            <a:endParaRPr lang="sv-SE"/>
          </a:p>
        </c:txPr>
        <c:crossAx val="452631480"/>
        <c:crosses val="autoZero"/>
        <c:auto val="1"/>
        <c:lblAlgn val="ctr"/>
        <c:lblOffset val="100"/>
        <c:noMultiLvlLbl val="0"/>
      </c:catAx>
      <c:valAx>
        <c:axId val="452631480"/>
        <c:scaling>
          <c:orientation val="minMax"/>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134946896"/>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motorcyklar i trafik under året</a:t>
            </a:r>
          </a:p>
        </c:rich>
      </c:tx>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Motorcykel!$A$7:$A$28</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Motorcykel!$B$7:$B$28</c:f>
              <c:numCache>
                <c:formatCode>#,##0</c:formatCode>
                <c:ptCount val="22"/>
                <c:pt idx="0">
                  <c:v>165310</c:v>
                </c:pt>
                <c:pt idx="1">
                  <c:v>180915</c:v>
                </c:pt>
                <c:pt idx="2">
                  <c:v>199451</c:v>
                </c:pt>
                <c:pt idx="3">
                  <c:v>220079</c:v>
                </c:pt>
                <c:pt idx="4">
                  <c:v>238981</c:v>
                </c:pt>
                <c:pt idx="5">
                  <c:v>261214</c:v>
                </c:pt>
                <c:pt idx="6">
                  <c:v>277039</c:v>
                </c:pt>
                <c:pt idx="7">
                  <c:v>297983</c:v>
                </c:pt>
                <c:pt idx="8">
                  <c:v>320392</c:v>
                </c:pt>
                <c:pt idx="9">
                  <c:v>329084</c:v>
                </c:pt>
                <c:pt idx="10">
                  <c:v>332561</c:v>
                </c:pt>
                <c:pt idx="11">
                  <c:v>336197</c:v>
                </c:pt>
                <c:pt idx="12">
                  <c:v>336439</c:v>
                </c:pt>
                <c:pt idx="13">
                  <c:v>338339</c:v>
                </c:pt>
                <c:pt idx="14">
                  <c:v>346314</c:v>
                </c:pt>
                <c:pt idx="15">
                  <c:v>344988</c:v>
                </c:pt>
                <c:pt idx="16">
                  <c:v>347906</c:v>
                </c:pt>
                <c:pt idx="17">
                  <c:v>358019</c:v>
                </c:pt>
                <c:pt idx="18">
                  <c:v>357231</c:v>
                </c:pt>
                <c:pt idx="19">
                  <c:v>358024</c:v>
                </c:pt>
                <c:pt idx="20">
                  <c:v>359380</c:v>
                </c:pt>
                <c:pt idx="21">
                  <c:v>360422</c:v>
                </c:pt>
              </c:numCache>
            </c:numRef>
          </c:val>
          <c:smooth val="0"/>
          <c:extLst>
            <c:ext xmlns:c16="http://schemas.microsoft.com/office/drawing/2014/chart" uri="{C3380CC4-5D6E-409C-BE32-E72D297353CC}">
              <c16:uniqueId val="{00000000-AC7D-4CDE-9EA0-B5AFC920C95C}"/>
            </c:ext>
          </c:extLst>
        </c:ser>
        <c:dLbls>
          <c:showLegendKey val="0"/>
          <c:showVal val="0"/>
          <c:showCatName val="0"/>
          <c:showSerName val="0"/>
          <c:showPercent val="0"/>
          <c:showBubbleSize val="0"/>
        </c:dLbls>
        <c:smooth val="0"/>
        <c:axId val="452631872"/>
        <c:axId val="452633048"/>
      </c:lineChart>
      <c:catAx>
        <c:axId val="452631872"/>
        <c:scaling>
          <c:orientation val="minMax"/>
        </c:scaling>
        <c:delete val="0"/>
        <c:axPos val="b"/>
        <c:numFmt formatCode="General" sourceLinked="1"/>
        <c:majorTickMark val="out"/>
        <c:minorTickMark val="none"/>
        <c:tickLblPos val="nextTo"/>
        <c:txPr>
          <a:bodyPr rot="-2700000"/>
          <a:lstStyle/>
          <a:p>
            <a:pPr>
              <a:defRPr/>
            </a:pPr>
            <a:endParaRPr lang="sv-SE"/>
          </a:p>
        </c:txPr>
        <c:crossAx val="452633048"/>
        <c:crosses val="autoZero"/>
        <c:auto val="1"/>
        <c:lblAlgn val="ctr"/>
        <c:lblOffset val="100"/>
        <c:noMultiLvlLbl val="0"/>
      </c:catAx>
      <c:valAx>
        <c:axId val="452633048"/>
        <c:scaling>
          <c:orientation val="minMax"/>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45263187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5</xdr:row>
      <xdr:rowOff>180974</xdr:rowOff>
    </xdr:from>
    <xdr:to>
      <xdr:col>4</xdr:col>
      <xdr:colOff>96381</xdr:colOff>
      <xdr:row>8</xdr:row>
      <xdr:rowOff>123825</xdr:rowOff>
    </xdr:to>
    <xdr:pic>
      <xdr:nvPicPr>
        <xdr:cNvPr id="10" name="Bildobjekt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825" y="1352549"/>
          <a:ext cx="1906131" cy="514351"/>
        </a:xfrm>
        <a:prstGeom prst="rect">
          <a:avLst/>
        </a:prstGeom>
      </xdr:spPr>
    </xdr:pic>
    <xdr:clientData/>
  </xdr:twoCellAnchor>
  <xdr:twoCellAnchor editAs="oneCell">
    <xdr:from>
      <xdr:col>4</xdr:col>
      <xdr:colOff>581025</xdr:colOff>
      <xdr:row>6</xdr:row>
      <xdr:rowOff>47625</xdr:rowOff>
    </xdr:from>
    <xdr:to>
      <xdr:col>9</xdr:col>
      <xdr:colOff>629799</xdr:colOff>
      <xdr:row>8</xdr:row>
      <xdr:rowOff>123826</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67075" y="1409700"/>
          <a:ext cx="3096774" cy="4572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9524</xdr:colOff>
      <xdr:row>35</xdr:row>
      <xdr:rowOff>22732</xdr:rowOff>
    </xdr:from>
    <xdr:to>
      <xdr:col>8</xdr:col>
      <xdr:colOff>602373</xdr:colOff>
      <xdr:row>36</xdr:row>
      <xdr:rowOff>166120</xdr:rowOff>
    </xdr:to>
    <xdr:pic>
      <xdr:nvPicPr>
        <xdr:cNvPr id="4" name="Bildobjek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76724" y="6775957"/>
          <a:ext cx="1202449" cy="3338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234950</xdr:colOff>
      <xdr:row>29</xdr:row>
      <xdr:rowOff>149223</xdr:rowOff>
    </xdr:from>
    <xdr:to>
      <xdr:col>18</xdr:col>
      <xdr:colOff>349249</xdr:colOff>
      <xdr:row>44</xdr:row>
      <xdr:rowOff>142875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269875</xdr:colOff>
      <xdr:row>0</xdr:row>
      <xdr:rowOff>158750</xdr:rowOff>
    </xdr:from>
    <xdr:to>
      <xdr:col>18</xdr:col>
      <xdr:colOff>301625</xdr:colOff>
      <xdr:row>13</xdr:row>
      <xdr:rowOff>174625</xdr:rowOff>
    </xdr:to>
    <xdr:graphicFrame macro="">
      <xdr:nvGraphicFramePr>
        <xdr:cNvPr id="3" name="Diagra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273050</xdr:colOff>
      <xdr:row>14</xdr:row>
      <xdr:rowOff>174626</xdr:rowOff>
    </xdr:from>
    <xdr:to>
      <xdr:col>18</xdr:col>
      <xdr:colOff>301625</xdr:colOff>
      <xdr:row>28</xdr:row>
      <xdr:rowOff>158750</xdr:rowOff>
    </xdr:to>
    <xdr:graphicFrame macro="">
      <xdr:nvGraphicFramePr>
        <xdr:cNvPr id="4" name="Diagram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260351</xdr:colOff>
      <xdr:row>0</xdr:row>
      <xdr:rowOff>95250</xdr:rowOff>
    </xdr:from>
    <xdr:to>
      <xdr:col>14</xdr:col>
      <xdr:colOff>238125</xdr:colOff>
      <xdr:row>13</xdr:row>
      <xdr:rowOff>174625</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247650</xdr:colOff>
      <xdr:row>14</xdr:row>
      <xdr:rowOff>111125</xdr:rowOff>
    </xdr:from>
    <xdr:to>
      <xdr:col>14</xdr:col>
      <xdr:colOff>254000</xdr:colOff>
      <xdr:row>29</xdr:row>
      <xdr:rowOff>0</xdr:rowOff>
    </xdr:to>
    <xdr:graphicFrame macro="">
      <xdr:nvGraphicFramePr>
        <xdr:cNvPr id="3" name="Diagram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250825</xdr:colOff>
      <xdr:row>29</xdr:row>
      <xdr:rowOff>123826</xdr:rowOff>
    </xdr:from>
    <xdr:to>
      <xdr:col>14</xdr:col>
      <xdr:colOff>285750</xdr:colOff>
      <xdr:row>45</xdr:row>
      <xdr:rowOff>142876</xdr:rowOff>
    </xdr:to>
    <xdr:graphicFrame macro="">
      <xdr:nvGraphicFramePr>
        <xdr:cNvPr id="4" name="Diagram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523875</xdr:colOff>
      <xdr:row>0</xdr:row>
      <xdr:rowOff>158749</xdr:rowOff>
    </xdr:from>
    <xdr:to>
      <xdr:col>14</xdr:col>
      <xdr:colOff>111125</xdr:colOff>
      <xdr:row>12</xdr:row>
      <xdr:rowOff>174625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533400</xdr:colOff>
      <xdr:row>13</xdr:row>
      <xdr:rowOff>149225</xdr:rowOff>
    </xdr:from>
    <xdr:to>
      <xdr:col>14</xdr:col>
      <xdr:colOff>127000</xdr:colOff>
      <xdr:row>28</xdr:row>
      <xdr:rowOff>0</xdr:rowOff>
    </xdr:to>
    <xdr:graphicFrame macro="">
      <xdr:nvGraphicFramePr>
        <xdr:cNvPr id="3" name="Diagra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530225</xdr:colOff>
      <xdr:row>28</xdr:row>
      <xdr:rowOff>180975</xdr:rowOff>
    </xdr:from>
    <xdr:to>
      <xdr:col>14</xdr:col>
      <xdr:colOff>111125</xdr:colOff>
      <xdr:row>43</xdr:row>
      <xdr:rowOff>63500</xdr:rowOff>
    </xdr:to>
    <xdr:graphicFrame macro="">
      <xdr:nvGraphicFramePr>
        <xdr:cNvPr id="4" name="Diagra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114299</xdr:rowOff>
    </xdr:from>
    <xdr:to>
      <xdr:col>12</xdr:col>
      <xdr:colOff>321950</xdr:colOff>
      <xdr:row>12</xdr:row>
      <xdr:rowOff>158750</xdr:rowOff>
    </xdr:to>
    <xdr:graphicFrame macro="">
      <xdr:nvGraphicFramePr>
        <xdr:cNvPr id="2" name="Diagram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196850</xdr:colOff>
      <xdr:row>13</xdr:row>
      <xdr:rowOff>50800</xdr:rowOff>
    </xdr:from>
    <xdr:to>
      <xdr:col>12</xdr:col>
      <xdr:colOff>285750</xdr:colOff>
      <xdr:row>26</xdr:row>
      <xdr:rowOff>95250</xdr:rowOff>
    </xdr:to>
    <xdr:graphicFrame macro="">
      <xdr:nvGraphicFramePr>
        <xdr:cNvPr id="3" name="Diagram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222250</xdr:colOff>
      <xdr:row>27</xdr:row>
      <xdr:rowOff>3175</xdr:rowOff>
    </xdr:from>
    <xdr:to>
      <xdr:col>12</xdr:col>
      <xdr:colOff>285750</xdr:colOff>
      <xdr:row>40</xdr:row>
      <xdr:rowOff>63500</xdr:rowOff>
    </xdr:to>
    <xdr:graphicFrame macro="">
      <xdr:nvGraphicFramePr>
        <xdr:cNvPr id="4" name="Diagram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600075</xdr:colOff>
      <xdr:row>0</xdr:row>
      <xdr:rowOff>171447</xdr:rowOff>
    </xdr:from>
    <xdr:to>
      <xdr:col>13</xdr:col>
      <xdr:colOff>238124</xdr:colOff>
      <xdr:row>13</xdr:row>
      <xdr:rowOff>95250</xdr:rowOff>
    </xdr:to>
    <xdr:graphicFrame macro="">
      <xdr:nvGraphicFramePr>
        <xdr:cNvPr id="2" name="Diagram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12700</xdr:colOff>
      <xdr:row>13</xdr:row>
      <xdr:rowOff>177800</xdr:rowOff>
    </xdr:from>
    <xdr:to>
      <xdr:col>13</xdr:col>
      <xdr:colOff>285750</xdr:colOff>
      <xdr:row>29</xdr:row>
      <xdr:rowOff>0</xdr:rowOff>
    </xdr:to>
    <xdr:graphicFrame macro="">
      <xdr:nvGraphicFramePr>
        <xdr:cNvPr id="3" name="Diagram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590550</xdr:colOff>
      <xdr:row>30</xdr:row>
      <xdr:rowOff>3175</xdr:rowOff>
    </xdr:from>
    <xdr:to>
      <xdr:col>13</xdr:col>
      <xdr:colOff>317500</xdr:colOff>
      <xdr:row>44</xdr:row>
      <xdr:rowOff>31750</xdr:rowOff>
    </xdr:to>
    <xdr:graphicFrame macro="">
      <xdr:nvGraphicFramePr>
        <xdr:cNvPr id="4" name="Diagram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
  <sheetViews>
    <sheetView showGridLines="0" tabSelected="1" zoomScaleNormal="100" workbookViewId="0">
      <selection sqref="A1:J1"/>
    </sheetView>
  </sheetViews>
  <sheetFormatPr defaultRowHeight="12" x14ac:dyDescent="0.2"/>
  <cols>
    <col min="1" max="1" width="3.5703125" style="2" customWidth="1"/>
    <col min="2" max="2" width="12.85546875" style="2" customWidth="1"/>
    <col min="3" max="9" width="9.140625" style="2"/>
    <col min="10" max="10" width="22.42578125" style="2" customWidth="1"/>
    <col min="11" max="255" width="9.140625" style="2"/>
    <col min="256" max="256" width="12.85546875" style="2" customWidth="1"/>
    <col min="257" max="511" width="9.140625" style="2"/>
    <col min="512" max="512" width="12.85546875" style="2" customWidth="1"/>
    <col min="513" max="767" width="9.140625" style="2"/>
    <col min="768" max="768" width="12.85546875" style="2" customWidth="1"/>
    <col min="769" max="1023" width="9.140625" style="2"/>
    <col min="1024" max="1024" width="12.85546875" style="2" customWidth="1"/>
    <col min="1025" max="1279" width="9.140625" style="2"/>
    <col min="1280" max="1280" width="12.85546875" style="2" customWidth="1"/>
    <col min="1281" max="1535" width="9.140625" style="2"/>
    <col min="1536" max="1536" width="12.85546875" style="2" customWidth="1"/>
    <col min="1537" max="1791" width="9.140625" style="2"/>
    <col min="1792" max="1792" width="12.85546875" style="2" customWidth="1"/>
    <col min="1793" max="2047" width="9.140625" style="2"/>
    <col min="2048" max="2048" width="12.85546875" style="2" customWidth="1"/>
    <col min="2049" max="2303" width="9.140625" style="2"/>
    <col min="2304" max="2304" width="12.85546875" style="2" customWidth="1"/>
    <col min="2305" max="2559" width="9.140625" style="2"/>
    <col min="2560" max="2560" width="12.85546875" style="2" customWidth="1"/>
    <col min="2561" max="2815" width="9.140625" style="2"/>
    <col min="2816" max="2816" width="12.85546875" style="2" customWidth="1"/>
    <col min="2817" max="3071" width="9.140625" style="2"/>
    <col min="3072" max="3072" width="12.85546875" style="2" customWidth="1"/>
    <col min="3073" max="3327" width="9.140625" style="2"/>
    <col min="3328" max="3328" width="12.85546875" style="2" customWidth="1"/>
    <col min="3329" max="3583" width="9.140625" style="2"/>
    <col min="3584" max="3584" width="12.85546875" style="2" customWidth="1"/>
    <col min="3585" max="3839" width="9.140625" style="2"/>
    <col min="3840" max="3840" width="12.85546875" style="2" customWidth="1"/>
    <col min="3841" max="4095" width="9.140625" style="2"/>
    <col min="4096" max="4096" width="12.85546875" style="2" customWidth="1"/>
    <col min="4097" max="4351" width="9.140625" style="2"/>
    <col min="4352" max="4352" width="12.85546875" style="2" customWidth="1"/>
    <col min="4353" max="4607" width="9.140625" style="2"/>
    <col min="4608" max="4608" width="12.85546875" style="2" customWidth="1"/>
    <col min="4609" max="4863" width="9.140625" style="2"/>
    <col min="4864" max="4864" width="12.85546875" style="2" customWidth="1"/>
    <col min="4865" max="5119" width="9.140625" style="2"/>
    <col min="5120" max="5120" width="12.85546875" style="2" customWidth="1"/>
    <col min="5121" max="5375" width="9.140625" style="2"/>
    <col min="5376" max="5376" width="12.85546875" style="2" customWidth="1"/>
    <col min="5377" max="5631" width="9.140625" style="2"/>
    <col min="5632" max="5632" width="12.85546875" style="2" customWidth="1"/>
    <col min="5633" max="5887" width="9.140625" style="2"/>
    <col min="5888" max="5888" width="12.85546875" style="2" customWidth="1"/>
    <col min="5889" max="6143" width="9.140625" style="2"/>
    <col min="6144" max="6144" width="12.85546875" style="2" customWidth="1"/>
    <col min="6145" max="6399" width="9.140625" style="2"/>
    <col min="6400" max="6400" width="12.85546875" style="2" customWidth="1"/>
    <col min="6401" max="6655" width="9.140625" style="2"/>
    <col min="6656" max="6656" width="12.85546875" style="2" customWidth="1"/>
    <col min="6657" max="6911" width="9.140625" style="2"/>
    <col min="6912" max="6912" width="12.85546875" style="2" customWidth="1"/>
    <col min="6913" max="7167" width="9.140625" style="2"/>
    <col min="7168" max="7168" width="12.85546875" style="2" customWidth="1"/>
    <col min="7169" max="7423" width="9.140625" style="2"/>
    <col min="7424" max="7424" width="12.85546875" style="2" customWidth="1"/>
    <col min="7425" max="7679" width="9.140625" style="2"/>
    <col min="7680" max="7680" width="12.85546875" style="2" customWidth="1"/>
    <col min="7681" max="7935" width="9.140625" style="2"/>
    <col min="7936" max="7936" width="12.85546875" style="2" customWidth="1"/>
    <col min="7937" max="8191" width="9.140625" style="2"/>
    <col min="8192" max="8192" width="12.85546875" style="2" customWidth="1"/>
    <col min="8193" max="8447" width="9.140625" style="2"/>
    <col min="8448" max="8448" width="12.85546875" style="2" customWidth="1"/>
    <col min="8449" max="8703" width="9.140625" style="2"/>
    <col min="8704" max="8704" width="12.85546875" style="2" customWidth="1"/>
    <col min="8705" max="8959" width="9.140625" style="2"/>
    <col min="8960" max="8960" width="12.85546875" style="2" customWidth="1"/>
    <col min="8961" max="9215" width="9.140625" style="2"/>
    <col min="9216" max="9216" width="12.85546875" style="2" customWidth="1"/>
    <col min="9217" max="9471" width="9.140625" style="2"/>
    <col min="9472" max="9472" width="12.85546875" style="2" customWidth="1"/>
    <col min="9473" max="9727" width="9.140625" style="2"/>
    <col min="9728" max="9728" width="12.85546875" style="2" customWidth="1"/>
    <col min="9729" max="9983" width="9.140625" style="2"/>
    <col min="9984" max="9984" width="12.85546875" style="2" customWidth="1"/>
    <col min="9985" max="10239" width="9.140625" style="2"/>
    <col min="10240" max="10240" width="12.85546875" style="2" customWidth="1"/>
    <col min="10241" max="10495" width="9.140625" style="2"/>
    <col min="10496" max="10496" width="12.85546875" style="2" customWidth="1"/>
    <col min="10497" max="10751" width="9.140625" style="2"/>
    <col min="10752" max="10752" width="12.85546875" style="2" customWidth="1"/>
    <col min="10753" max="11007" width="9.140625" style="2"/>
    <col min="11008" max="11008" width="12.85546875" style="2" customWidth="1"/>
    <col min="11009" max="11263" width="9.140625" style="2"/>
    <col min="11264" max="11264" width="12.85546875" style="2" customWidth="1"/>
    <col min="11265" max="11519" width="9.140625" style="2"/>
    <col min="11520" max="11520" width="12.85546875" style="2" customWidth="1"/>
    <col min="11521" max="11775" width="9.140625" style="2"/>
    <col min="11776" max="11776" width="12.85546875" style="2" customWidth="1"/>
    <col min="11777" max="12031" width="9.140625" style="2"/>
    <col min="12032" max="12032" width="12.85546875" style="2" customWidth="1"/>
    <col min="12033" max="12287" width="9.140625" style="2"/>
    <col min="12288" max="12288" width="12.85546875" style="2" customWidth="1"/>
    <col min="12289" max="12543" width="9.140625" style="2"/>
    <col min="12544" max="12544" width="12.85546875" style="2" customWidth="1"/>
    <col min="12545" max="12799" width="9.140625" style="2"/>
    <col min="12800" max="12800" width="12.85546875" style="2" customWidth="1"/>
    <col min="12801" max="13055" width="9.140625" style="2"/>
    <col min="13056" max="13056" width="12.85546875" style="2" customWidth="1"/>
    <col min="13057" max="13311" width="9.140625" style="2"/>
    <col min="13312" max="13312" width="12.85546875" style="2" customWidth="1"/>
    <col min="13313" max="13567" width="9.140625" style="2"/>
    <col min="13568" max="13568" width="12.85546875" style="2" customWidth="1"/>
    <col min="13569" max="13823" width="9.140625" style="2"/>
    <col min="13824" max="13824" width="12.85546875" style="2" customWidth="1"/>
    <col min="13825" max="14079" width="9.140625" style="2"/>
    <col min="14080" max="14080" width="12.85546875" style="2" customWidth="1"/>
    <col min="14081" max="14335" width="9.140625" style="2"/>
    <col min="14336" max="14336" width="12.85546875" style="2" customWidth="1"/>
    <col min="14337" max="14591" width="9.140625" style="2"/>
    <col min="14592" max="14592" width="12.85546875" style="2" customWidth="1"/>
    <col min="14593" max="14847" width="9.140625" style="2"/>
    <col min="14848" max="14848" width="12.85546875" style="2" customWidth="1"/>
    <col min="14849" max="15103" width="9.140625" style="2"/>
    <col min="15104" max="15104" width="12.85546875" style="2" customWidth="1"/>
    <col min="15105" max="15359" width="9.140625" style="2"/>
    <col min="15360" max="15360" width="12.85546875" style="2" customWidth="1"/>
    <col min="15361" max="15615" width="9.140625" style="2"/>
    <col min="15616" max="15616" width="12.85546875" style="2" customWidth="1"/>
    <col min="15617" max="15871" width="9.140625" style="2"/>
    <col min="15872" max="15872" width="12.85546875" style="2" customWidth="1"/>
    <col min="15873" max="16127" width="9.140625" style="2"/>
    <col min="16128" max="16128" width="12.85546875" style="2" customWidth="1"/>
    <col min="16129" max="16384" width="9.140625" style="2"/>
  </cols>
  <sheetData>
    <row r="1" spans="1:10" customFormat="1" ht="32.25" customHeight="1" x14ac:dyDescent="0.25">
      <c r="A1" s="34" t="s">
        <v>6</v>
      </c>
      <c r="B1" s="34"/>
      <c r="C1" s="34"/>
      <c r="D1" s="34"/>
      <c r="E1" s="34"/>
      <c r="F1" s="34"/>
      <c r="G1" s="34"/>
      <c r="H1" s="34"/>
      <c r="I1" s="34"/>
      <c r="J1" s="34"/>
    </row>
    <row r="2" spans="1:10" customFormat="1" ht="15" x14ac:dyDescent="0.25"/>
    <row r="3" spans="1:10" customFormat="1" ht="15" x14ac:dyDescent="0.25"/>
    <row r="4" spans="1:10" customFormat="1" ht="15" x14ac:dyDescent="0.25"/>
    <row r="5" spans="1:10" customFormat="1" ht="15" x14ac:dyDescent="0.25"/>
    <row r="6" spans="1:10" customFormat="1" ht="15" x14ac:dyDescent="0.25"/>
    <row r="7" spans="1:10" customFormat="1" ht="15" x14ac:dyDescent="0.25"/>
    <row r="8" spans="1:10" customFormat="1" ht="15" x14ac:dyDescent="0.25"/>
    <row r="9" spans="1:10" customFormat="1" ht="15" x14ac:dyDescent="0.25"/>
    <row r="10" spans="1:10" customFormat="1" ht="15" x14ac:dyDescent="0.25"/>
    <row r="11" spans="1:10" customFormat="1" ht="65.25" customHeight="1" x14ac:dyDescent="0.35">
      <c r="B11" s="21" t="s">
        <v>26</v>
      </c>
    </row>
    <row r="12" spans="1:10" customFormat="1" ht="18.75" x14ac:dyDescent="0.3">
      <c r="B12" s="15" t="s">
        <v>25</v>
      </c>
    </row>
    <row r="13" spans="1:10" customFormat="1" ht="18.75" x14ac:dyDescent="0.3">
      <c r="B13" s="1"/>
    </row>
    <row r="14" spans="1:10" customFormat="1" ht="15" x14ac:dyDescent="0.25">
      <c r="B14" s="22" t="s">
        <v>23</v>
      </c>
      <c r="E14" s="24"/>
    </row>
    <row r="15" spans="1:10" customFormat="1" ht="15" x14ac:dyDescent="0.25">
      <c r="B15" s="16"/>
    </row>
    <row r="16" spans="1:10" customFormat="1" ht="15" x14ac:dyDescent="0.25">
      <c r="B16" s="17" t="s">
        <v>0</v>
      </c>
    </row>
    <row r="17" spans="2:2" customFormat="1" ht="15" x14ac:dyDescent="0.25">
      <c r="B17" s="18" t="s">
        <v>12</v>
      </c>
    </row>
    <row r="18" spans="2:2" customFormat="1" ht="15" x14ac:dyDescent="0.25">
      <c r="B18" s="18" t="s">
        <v>14</v>
      </c>
    </row>
    <row r="19" spans="2:2" customFormat="1" ht="15" x14ac:dyDescent="0.25">
      <c r="B19" s="19" t="s">
        <v>13</v>
      </c>
    </row>
    <row r="20" spans="2:2" customFormat="1" ht="15" x14ac:dyDescent="0.25"/>
    <row r="21" spans="2:2" customFormat="1" ht="15" x14ac:dyDescent="0.25">
      <c r="B21" s="17" t="s">
        <v>1</v>
      </c>
    </row>
    <row r="22" spans="2:2" customFormat="1" ht="15" x14ac:dyDescent="0.25">
      <c r="B22" s="20" t="s">
        <v>8</v>
      </c>
    </row>
    <row r="23" spans="2:2" customFormat="1" ht="15" x14ac:dyDescent="0.25">
      <c r="B23" s="30" t="s">
        <v>29</v>
      </c>
    </row>
    <row r="24" spans="2:2" ht="12.75" x14ac:dyDescent="0.2">
      <c r="B24" s="30" t="s">
        <v>30</v>
      </c>
    </row>
    <row r="25" spans="2:2" ht="15" x14ac:dyDescent="0.25">
      <c r="B25" s="20" t="s">
        <v>9</v>
      </c>
    </row>
    <row r="26" spans="2:2" ht="15" x14ac:dyDescent="0.25">
      <c r="B26" s="20" t="s">
        <v>10</v>
      </c>
    </row>
    <row r="28" spans="2:2" ht="12.75" x14ac:dyDescent="0.2">
      <c r="B28" s="26"/>
    </row>
    <row r="29" spans="2:2" ht="12.75" x14ac:dyDescent="0.2">
      <c r="B29" s="26"/>
    </row>
    <row r="30" spans="2:2" ht="12.75" x14ac:dyDescent="0.2">
      <c r="B30" s="26"/>
    </row>
    <row r="31" spans="2:2" x14ac:dyDescent="0.2">
      <c r="B31" s="27"/>
    </row>
    <row r="32" spans="2:2" x14ac:dyDescent="0.2">
      <c r="B32" s="27"/>
    </row>
    <row r="33" spans="2:2" x14ac:dyDescent="0.2">
      <c r="B33" s="27"/>
    </row>
  </sheetData>
  <mergeCells count="1">
    <mergeCell ref="A1:J1"/>
  </mergeCells>
  <hyperlinks>
    <hyperlink ref="B22" location="Personbil!A1" display="Personbil" xr:uid="{00000000-0004-0000-0000-000000000000}"/>
    <hyperlink ref="B24" location="'Tung lastbil'!A1" display="Tung lastbil/Lorries (&gt;3.5 tonnes)" xr:uid="{00000000-0004-0000-0000-000001000000}"/>
    <hyperlink ref="B25" location="Buss!A1" display="Buss" xr:uid="{00000000-0004-0000-0000-000002000000}"/>
    <hyperlink ref="B26" location="Motorcykel!A1" display="Motorcykel" xr:uid="{00000000-0004-0000-0000-000003000000}"/>
    <hyperlink ref="B23" location="'Lätt lastbil'!A1" display="Lätt lastbil/Lorries (&lt;= 3.5 tonnes)" xr:uid="{00000000-0004-0000-0000-000004000000}"/>
  </hyperlinks>
  <pageMargins left="0.70866141732283472" right="0.70866141732283472" top="0.74803149606299213" bottom="0.74803149606299213" header="0.31496062992125984" footer="0.31496062992125984"/>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8"/>
  <sheetViews>
    <sheetView zoomScaleNormal="100" workbookViewId="0"/>
  </sheetViews>
  <sheetFormatPr defaultRowHeight="15" x14ac:dyDescent="0.25"/>
  <sheetData>
    <row r="1" spans="1:9" ht="19.5" customHeight="1" x14ac:dyDescent="0.25">
      <c r="A1" s="3" t="s">
        <v>11</v>
      </c>
      <c r="B1" s="3"/>
      <c r="C1" s="3"/>
      <c r="D1" s="3"/>
      <c r="E1" s="3"/>
      <c r="F1" s="3"/>
      <c r="G1" s="3"/>
      <c r="H1" s="3"/>
      <c r="I1" s="3"/>
    </row>
    <row r="2" spans="1:9" ht="19.5" customHeight="1" x14ac:dyDescent="0.25">
      <c r="A2" s="3" t="s">
        <v>2</v>
      </c>
      <c r="B2" s="3"/>
      <c r="C2" s="3"/>
      <c r="D2" s="3"/>
      <c r="E2" s="3"/>
      <c r="F2" s="3"/>
      <c r="G2" s="3"/>
      <c r="H2" s="3"/>
      <c r="I2" s="3"/>
    </row>
    <row r="3" spans="1:9" x14ac:dyDescent="0.25">
      <c r="A3" s="4"/>
      <c r="B3" s="4"/>
      <c r="C3" s="4"/>
      <c r="D3" s="4"/>
      <c r="E3" s="4"/>
      <c r="F3" s="4"/>
      <c r="G3" s="4"/>
      <c r="H3" s="4"/>
      <c r="I3" s="4"/>
    </row>
    <row r="4" spans="1:9" ht="12.75" customHeight="1" x14ac:dyDescent="0.25">
      <c r="A4" s="35" t="s">
        <v>24</v>
      </c>
      <c r="B4" s="35"/>
      <c r="C4" s="35"/>
      <c r="D4" s="35"/>
      <c r="E4" s="35"/>
      <c r="F4" s="35"/>
      <c r="G4" s="35"/>
      <c r="H4" s="35"/>
      <c r="I4" s="35"/>
    </row>
    <row r="5" spans="1:9" x14ac:dyDescent="0.25">
      <c r="A5" s="35"/>
      <c r="B5" s="35"/>
      <c r="C5" s="35"/>
      <c r="D5" s="35"/>
      <c r="E5" s="35"/>
      <c r="F5" s="35"/>
      <c r="G5" s="35"/>
      <c r="H5" s="35"/>
      <c r="I5" s="35"/>
    </row>
    <row r="6" spans="1:9" x14ac:dyDescent="0.25">
      <c r="A6" s="35"/>
      <c r="B6" s="35"/>
      <c r="C6" s="35"/>
      <c r="D6" s="35"/>
      <c r="E6" s="35"/>
      <c r="F6" s="35"/>
      <c r="G6" s="35"/>
      <c r="H6" s="35"/>
      <c r="I6" s="35"/>
    </row>
    <row r="7" spans="1:9" x14ac:dyDescent="0.25">
      <c r="A7" s="35"/>
      <c r="B7" s="35"/>
      <c r="C7" s="35"/>
      <c r="D7" s="35"/>
      <c r="E7" s="35"/>
      <c r="F7" s="35"/>
      <c r="G7" s="35"/>
      <c r="H7" s="35"/>
      <c r="I7" s="35"/>
    </row>
    <row r="8" spans="1:9" x14ac:dyDescent="0.25">
      <c r="A8" s="35"/>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35"/>
      <c r="B13" s="35"/>
      <c r="C13" s="35"/>
      <c r="D13" s="35"/>
      <c r="E13" s="35"/>
      <c r="F13" s="35"/>
      <c r="G13" s="35"/>
      <c r="H13" s="35"/>
      <c r="I13" s="35"/>
    </row>
    <row r="14" spans="1:9" x14ac:dyDescent="0.25">
      <c r="A14" s="35"/>
      <c r="B14" s="35"/>
      <c r="C14" s="35"/>
      <c r="D14" s="35"/>
      <c r="E14" s="35"/>
      <c r="F14" s="35"/>
      <c r="G14" s="35"/>
      <c r="H14" s="35"/>
      <c r="I14" s="35"/>
    </row>
    <row r="15" spans="1:9" x14ac:dyDescent="0.25">
      <c r="A15" s="35"/>
      <c r="B15" s="35"/>
      <c r="C15" s="35"/>
      <c r="D15" s="35"/>
      <c r="E15" s="35"/>
      <c r="F15" s="35"/>
      <c r="G15" s="35"/>
      <c r="H15" s="35"/>
      <c r="I15" s="35"/>
    </row>
    <row r="16" spans="1:9" x14ac:dyDescent="0.25">
      <c r="A16" s="35"/>
      <c r="B16" s="35"/>
      <c r="C16" s="35"/>
      <c r="D16" s="35"/>
      <c r="E16" s="35"/>
      <c r="F16" s="35"/>
      <c r="G16" s="35"/>
      <c r="H16" s="35"/>
      <c r="I16" s="35"/>
    </row>
    <row r="17" spans="1:9" x14ac:dyDescent="0.25">
      <c r="A17" s="35"/>
      <c r="B17" s="35"/>
      <c r="C17" s="35"/>
      <c r="D17" s="35"/>
      <c r="E17" s="35"/>
      <c r="F17" s="35"/>
      <c r="G17" s="35"/>
      <c r="H17" s="35"/>
      <c r="I17" s="35"/>
    </row>
    <row r="18" spans="1:9" x14ac:dyDescent="0.25">
      <c r="A18" s="35"/>
      <c r="B18" s="35"/>
      <c r="C18" s="35"/>
      <c r="D18" s="35"/>
      <c r="E18" s="35"/>
      <c r="F18" s="35"/>
      <c r="G18" s="35"/>
      <c r="H18" s="35"/>
      <c r="I18" s="35"/>
    </row>
    <row r="19" spans="1:9" x14ac:dyDescent="0.25">
      <c r="A19" s="35"/>
      <c r="B19" s="35"/>
      <c r="C19" s="35"/>
      <c r="D19" s="35"/>
      <c r="E19" s="35"/>
      <c r="F19" s="35"/>
      <c r="G19" s="35"/>
      <c r="H19" s="35"/>
      <c r="I19" s="35"/>
    </row>
    <row r="20" spans="1:9" x14ac:dyDescent="0.25">
      <c r="A20" s="35"/>
      <c r="B20" s="35"/>
      <c r="C20" s="35"/>
      <c r="D20" s="35"/>
      <c r="E20" s="35"/>
      <c r="F20" s="35"/>
      <c r="G20" s="35"/>
      <c r="H20" s="35"/>
      <c r="I20" s="35"/>
    </row>
    <row r="21" spans="1:9" x14ac:dyDescent="0.25">
      <c r="A21" s="35"/>
      <c r="B21" s="35"/>
      <c r="C21" s="35"/>
      <c r="D21" s="35"/>
      <c r="E21" s="35"/>
      <c r="F21" s="35"/>
      <c r="G21" s="35"/>
      <c r="H21" s="35"/>
      <c r="I21" s="35"/>
    </row>
    <row r="22" spans="1:9" x14ac:dyDescent="0.25">
      <c r="A22" s="35"/>
      <c r="B22" s="35"/>
      <c r="C22" s="35"/>
      <c r="D22" s="35"/>
      <c r="E22" s="35"/>
      <c r="F22" s="35"/>
      <c r="G22" s="35"/>
      <c r="H22" s="35"/>
      <c r="I22" s="35"/>
    </row>
    <row r="23" spans="1:9" x14ac:dyDescent="0.25">
      <c r="A23" s="35"/>
      <c r="B23" s="35"/>
      <c r="C23" s="35"/>
      <c r="D23" s="35"/>
      <c r="E23" s="35"/>
      <c r="F23" s="35"/>
      <c r="G23" s="35"/>
      <c r="H23" s="35"/>
      <c r="I23" s="35"/>
    </row>
    <row r="24" spans="1:9" x14ac:dyDescent="0.25">
      <c r="A24" s="35"/>
      <c r="B24" s="35"/>
      <c r="C24" s="35"/>
      <c r="D24" s="35"/>
      <c r="E24" s="35"/>
      <c r="F24" s="35"/>
      <c r="G24" s="35"/>
      <c r="H24" s="35"/>
      <c r="I24" s="35"/>
    </row>
    <row r="25" spans="1:9" x14ac:dyDescent="0.25">
      <c r="A25" s="35"/>
      <c r="B25" s="35"/>
      <c r="C25" s="35"/>
      <c r="D25" s="35"/>
      <c r="E25" s="35"/>
      <c r="F25" s="35"/>
      <c r="G25" s="35"/>
      <c r="H25" s="35"/>
      <c r="I25" s="35"/>
    </row>
    <row r="26" spans="1:9" x14ac:dyDescent="0.25">
      <c r="A26" s="35"/>
      <c r="B26" s="35"/>
      <c r="C26" s="35"/>
      <c r="D26" s="35"/>
      <c r="E26" s="35"/>
      <c r="F26" s="35"/>
      <c r="G26" s="35"/>
      <c r="H26" s="35"/>
      <c r="I26" s="35"/>
    </row>
    <row r="27" spans="1:9" x14ac:dyDescent="0.25">
      <c r="A27" s="35"/>
      <c r="B27" s="35"/>
      <c r="C27" s="35"/>
      <c r="D27" s="35"/>
      <c r="E27" s="35"/>
      <c r="F27" s="35"/>
      <c r="G27" s="35"/>
      <c r="H27" s="35"/>
      <c r="I27" s="35"/>
    </row>
    <row r="28" spans="1:9" x14ac:dyDescent="0.25">
      <c r="A28" s="35"/>
      <c r="B28" s="35"/>
      <c r="C28" s="35"/>
      <c r="D28" s="35"/>
      <c r="E28" s="35"/>
      <c r="F28" s="35"/>
      <c r="G28" s="35"/>
      <c r="H28" s="35"/>
      <c r="I28" s="35"/>
    </row>
    <row r="29" spans="1:9" x14ac:dyDescent="0.25">
      <c r="A29" s="35"/>
      <c r="B29" s="35"/>
      <c r="C29" s="35"/>
      <c r="D29" s="35"/>
      <c r="E29" s="35"/>
      <c r="F29" s="35"/>
      <c r="G29" s="35"/>
      <c r="H29" s="35"/>
      <c r="I29" s="35"/>
    </row>
    <row r="30" spans="1:9" x14ac:dyDescent="0.25">
      <c r="A30" s="35"/>
      <c r="B30" s="35"/>
      <c r="C30" s="35"/>
      <c r="D30" s="35"/>
      <c r="E30" s="35"/>
      <c r="F30" s="35"/>
      <c r="G30" s="35"/>
      <c r="H30" s="35"/>
      <c r="I30" s="35"/>
    </row>
    <row r="31" spans="1:9" x14ac:dyDescent="0.25">
      <c r="A31" s="35"/>
      <c r="B31" s="35"/>
      <c r="C31" s="35"/>
      <c r="D31" s="35"/>
      <c r="E31" s="35"/>
      <c r="F31" s="35"/>
      <c r="G31" s="35"/>
      <c r="H31" s="35"/>
      <c r="I31" s="35"/>
    </row>
    <row r="32" spans="1:9" x14ac:dyDescent="0.25">
      <c r="A32" s="35"/>
      <c r="B32" s="35"/>
      <c r="C32" s="35"/>
      <c r="D32" s="35"/>
      <c r="E32" s="35"/>
      <c r="F32" s="35"/>
      <c r="G32" s="35"/>
      <c r="H32" s="35"/>
      <c r="I32" s="35"/>
    </row>
    <row r="33" spans="1:9" x14ac:dyDescent="0.25">
      <c r="A33" s="35"/>
      <c r="B33" s="35"/>
      <c r="C33" s="35"/>
      <c r="D33" s="35"/>
      <c r="E33" s="35"/>
      <c r="F33" s="35"/>
      <c r="G33" s="35"/>
      <c r="H33" s="35"/>
      <c r="I33" s="35"/>
    </row>
    <row r="34" spans="1:9" x14ac:dyDescent="0.25">
      <c r="A34" s="35"/>
      <c r="B34" s="35"/>
      <c r="C34" s="35"/>
      <c r="D34" s="35"/>
      <c r="E34" s="35"/>
      <c r="F34" s="35"/>
      <c r="G34" s="35"/>
      <c r="H34" s="35"/>
      <c r="I34" s="35"/>
    </row>
    <row r="35" spans="1:9" x14ac:dyDescent="0.25">
      <c r="A35" s="35"/>
      <c r="B35" s="35"/>
      <c r="C35" s="35"/>
      <c r="D35" s="35"/>
      <c r="E35" s="35"/>
      <c r="F35" s="35"/>
      <c r="G35" s="35"/>
      <c r="H35" s="35"/>
      <c r="I35" s="35"/>
    </row>
    <row r="36" spans="1:9" x14ac:dyDescent="0.25">
      <c r="A36" s="35"/>
      <c r="B36" s="35"/>
      <c r="C36" s="35"/>
      <c r="D36" s="35"/>
      <c r="E36" s="35"/>
      <c r="F36" s="35"/>
      <c r="G36" s="35"/>
      <c r="H36" s="35"/>
      <c r="I36" s="35"/>
    </row>
    <row r="37" spans="1:9" ht="15" customHeight="1" x14ac:dyDescent="0.25">
      <c r="A37" s="5"/>
      <c r="B37" s="5"/>
      <c r="C37" s="5"/>
      <c r="D37" s="5"/>
      <c r="E37" s="5"/>
      <c r="F37" s="5"/>
      <c r="G37" s="5"/>
      <c r="H37" s="5"/>
      <c r="I37" s="5"/>
    </row>
    <row r="38" spans="1:9" x14ac:dyDescent="0.25">
      <c r="A38" s="4"/>
      <c r="B38" s="4"/>
      <c r="C38" s="4"/>
      <c r="D38" s="4"/>
      <c r="E38" s="4"/>
      <c r="F38" s="4"/>
      <c r="G38" s="4"/>
      <c r="H38" s="4"/>
      <c r="I38" s="4"/>
    </row>
  </sheetData>
  <mergeCells count="1">
    <mergeCell ref="A4:I36"/>
  </mergeCells>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9"/>
  <sheetViews>
    <sheetView zoomScaleNormal="100" workbookViewId="0"/>
  </sheetViews>
  <sheetFormatPr defaultRowHeight="15" x14ac:dyDescent="0.25"/>
  <cols>
    <col min="2" max="2" width="27.140625" customWidth="1"/>
    <col min="3" max="3" width="18.85546875" customWidth="1"/>
    <col min="4" max="4" width="19.5703125" customWidth="1"/>
    <col min="5" max="5" width="0.7109375" customWidth="1"/>
    <col min="6" max="6" width="12.28515625" hidden="1" customWidth="1"/>
    <col min="7" max="9" width="9.140625" hidden="1" customWidth="1"/>
  </cols>
  <sheetData>
    <row r="1" spans="1:7" x14ac:dyDescent="0.25">
      <c r="A1" s="22" t="s">
        <v>20</v>
      </c>
    </row>
    <row r="2" spans="1:7" x14ac:dyDescent="0.25">
      <c r="A2" s="22" t="s">
        <v>15</v>
      </c>
    </row>
    <row r="3" spans="1:7" x14ac:dyDescent="0.25">
      <c r="A3" s="23" t="s">
        <v>21</v>
      </c>
    </row>
    <row r="4" spans="1:7" x14ac:dyDescent="0.25">
      <c r="A4" s="23" t="s">
        <v>22</v>
      </c>
    </row>
    <row r="6" spans="1:7" ht="30.75" thickBot="1" x14ac:dyDescent="0.3">
      <c r="A6" s="10" t="s">
        <v>3</v>
      </c>
      <c r="B6" s="9" t="s">
        <v>7</v>
      </c>
      <c r="C6" s="8" t="s">
        <v>4</v>
      </c>
      <c r="D6" s="9" t="s">
        <v>5</v>
      </c>
    </row>
    <row r="7" spans="1:7" x14ac:dyDescent="0.25">
      <c r="A7" s="11">
        <v>1999</v>
      </c>
      <c r="B7" s="6">
        <v>4370924</v>
      </c>
      <c r="C7" s="6">
        <v>5670643852.1000004</v>
      </c>
      <c r="D7" s="6">
        <f t="shared" ref="D7:D21" si="0">C7/B7</f>
        <v>1297.3558570453297</v>
      </c>
      <c r="F7" s="13"/>
    </row>
    <row r="8" spans="1:7" x14ac:dyDescent="0.25">
      <c r="A8" s="11">
        <v>2000</v>
      </c>
      <c r="B8" s="6">
        <v>4496868</v>
      </c>
      <c r="C8" s="6">
        <v>5855474348.1999998</v>
      </c>
      <c r="D8" s="6">
        <f t="shared" si="0"/>
        <v>1302.1227992905283</v>
      </c>
      <c r="F8" s="13"/>
      <c r="G8" s="29"/>
    </row>
    <row r="9" spans="1:7" x14ac:dyDescent="0.25">
      <c r="A9" s="11">
        <v>2001</v>
      </c>
      <c r="B9" s="6">
        <v>4616118</v>
      </c>
      <c r="C9" s="6">
        <v>5921506460</v>
      </c>
      <c r="D9" s="6">
        <f t="shared" si="0"/>
        <v>1282.7892311245078</v>
      </c>
      <c r="F9" s="13"/>
      <c r="G9" s="29"/>
    </row>
    <row r="10" spans="1:7" x14ac:dyDescent="0.25">
      <c r="A10" s="11">
        <v>2002</v>
      </c>
      <c r="B10" s="6">
        <v>4628334</v>
      </c>
      <c r="C10" s="6">
        <v>5943992726</v>
      </c>
      <c r="D10" s="6">
        <f t="shared" si="0"/>
        <v>1284.2618371967105</v>
      </c>
      <c r="F10" s="13"/>
      <c r="G10" s="29"/>
    </row>
    <row r="11" spans="1:7" x14ac:dyDescent="0.25">
      <c r="A11" s="11">
        <v>2003</v>
      </c>
      <c r="B11" s="6">
        <v>4643535</v>
      </c>
      <c r="C11" s="6">
        <v>6037040610</v>
      </c>
      <c r="D11" s="6">
        <f t="shared" si="0"/>
        <v>1300.0958558511995</v>
      </c>
      <c r="F11" s="13"/>
      <c r="G11" s="29"/>
    </row>
    <row r="12" spans="1:7" x14ac:dyDescent="0.25">
      <c r="A12" s="11">
        <v>2004</v>
      </c>
      <c r="B12" s="6">
        <v>4689599</v>
      </c>
      <c r="C12" s="6">
        <v>6125068678</v>
      </c>
      <c r="D12" s="6">
        <f t="shared" si="0"/>
        <v>1306.0964653907508</v>
      </c>
      <c r="F12" s="13"/>
      <c r="G12" s="29"/>
    </row>
    <row r="13" spans="1:7" x14ac:dyDescent="0.25">
      <c r="A13" s="11">
        <v>2005</v>
      </c>
      <c r="B13" s="6">
        <v>4744718</v>
      </c>
      <c r="C13" s="6">
        <v>6158036407</v>
      </c>
      <c r="D13" s="6">
        <f t="shared" si="0"/>
        <v>1297.8719508725283</v>
      </c>
      <c r="F13" s="13"/>
      <c r="G13" s="29"/>
    </row>
    <row r="14" spans="1:7" x14ac:dyDescent="0.25">
      <c r="A14" s="11">
        <v>2006</v>
      </c>
      <c r="B14" s="6">
        <v>4813525</v>
      </c>
      <c r="C14" s="6">
        <v>6207406936</v>
      </c>
      <c r="D14" s="6">
        <f t="shared" si="0"/>
        <v>1289.5761289283842</v>
      </c>
      <c r="F14" s="13"/>
      <c r="G14" s="29"/>
    </row>
    <row r="15" spans="1:7" x14ac:dyDescent="0.25">
      <c r="A15" s="11">
        <v>2007</v>
      </c>
      <c r="B15" s="6">
        <v>4867107</v>
      </c>
      <c r="C15" s="6">
        <v>6319684828</v>
      </c>
      <c r="D15" s="6">
        <f t="shared" si="0"/>
        <v>1298.4478927625794</v>
      </c>
      <c r="F15" s="13"/>
      <c r="G15" s="29"/>
    </row>
    <row r="16" spans="1:7" x14ac:dyDescent="0.25">
      <c r="A16" s="11">
        <v>2008</v>
      </c>
      <c r="B16" s="6">
        <v>4833533</v>
      </c>
      <c r="C16" s="6">
        <v>6367674932</v>
      </c>
      <c r="D16" s="6">
        <f t="shared" si="0"/>
        <v>1317.3955638660168</v>
      </c>
      <c r="F16" s="13"/>
      <c r="G16" s="29"/>
    </row>
    <row r="17" spans="1:7" x14ac:dyDescent="0.25">
      <c r="A17" s="11">
        <v>2009</v>
      </c>
      <c r="B17" s="6">
        <v>4827462</v>
      </c>
      <c r="C17" s="6">
        <v>6272007118</v>
      </c>
      <c r="D17" s="6">
        <f t="shared" si="0"/>
        <v>1299.2349019008332</v>
      </c>
      <c r="F17" s="13"/>
      <c r="G17" s="29"/>
    </row>
    <row r="18" spans="1:7" x14ac:dyDescent="0.25">
      <c r="A18" s="11">
        <v>2010</v>
      </c>
      <c r="B18" s="6">
        <v>4934447</v>
      </c>
      <c r="C18" s="6">
        <v>6271244185</v>
      </c>
      <c r="D18" s="6">
        <f t="shared" si="0"/>
        <v>1270.911245981566</v>
      </c>
      <c r="F18" s="13"/>
      <c r="G18" s="29"/>
    </row>
    <row r="19" spans="1:7" x14ac:dyDescent="0.25">
      <c r="A19" s="12">
        <v>2011</v>
      </c>
      <c r="B19" s="7">
        <v>5017674</v>
      </c>
      <c r="C19" s="7">
        <v>6322594571</v>
      </c>
      <c r="D19" s="6">
        <f t="shared" si="0"/>
        <v>1260.0648370141225</v>
      </c>
      <c r="F19" s="13"/>
      <c r="G19" s="29"/>
    </row>
    <row r="20" spans="1:7" x14ac:dyDescent="0.25">
      <c r="A20" s="12">
        <v>2012</v>
      </c>
      <c r="B20" s="7">
        <v>5084351</v>
      </c>
      <c r="C20" s="7">
        <v>6280639665.6999998</v>
      </c>
      <c r="D20" s="6">
        <f t="shared" si="0"/>
        <v>1235.2883712591834</v>
      </c>
      <c r="F20" s="13"/>
      <c r="G20" s="29"/>
    </row>
    <row r="21" spans="1:7" x14ac:dyDescent="0.25">
      <c r="A21" s="12">
        <v>2013</v>
      </c>
      <c r="B21" s="7">
        <v>5133323</v>
      </c>
      <c r="C21" s="7">
        <v>6278008025</v>
      </c>
      <c r="D21" s="6">
        <f t="shared" si="0"/>
        <v>1222.9910381637781</v>
      </c>
      <c r="F21" s="13"/>
      <c r="G21" s="29"/>
    </row>
    <row r="22" spans="1:7" x14ac:dyDescent="0.25">
      <c r="A22" s="12">
        <v>2014</v>
      </c>
      <c r="B22" s="7">
        <v>5222751</v>
      </c>
      <c r="C22" s="7">
        <v>6381268446.6999998</v>
      </c>
      <c r="D22" s="6">
        <f t="shared" ref="D22:D27" si="1">C22/B22</f>
        <v>1221.8213058022486</v>
      </c>
      <c r="F22" s="13"/>
      <c r="G22" s="29"/>
    </row>
    <row r="23" spans="1:7" x14ac:dyDescent="0.25">
      <c r="A23" s="12">
        <v>2015</v>
      </c>
      <c r="B23" s="7">
        <v>5346543</v>
      </c>
      <c r="C23" s="7">
        <v>6531145878.4000006</v>
      </c>
      <c r="D23" s="6">
        <f t="shared" si="1"/>
        <v>1221.5642665550433</v>
      </c>
      <c r="F23" s="13"/>
      <c r="G23" s="29"/>
    </row>
    <row r="24" spans="1:7" x14ac:dyDescent="0.25">
      <c r="A24" s="12">
        <v>2016</v>
      </c>
      <c r="B24" s="7">
        <v>5488070</v>
      </c>
      <c r="C24" s="7">
        <v>6717615860.5</v>
      </c>
      <c r="D24" s="6">
        <f t="shared" si="1"/>
        <v>1224.0397554149272</v>
      </c>
      <c r="F24" s="13"/>
      <c r="G24" s="29"/>
    </row>
    <row r="25" spans="1:7" x14ac:dyDescent="0.25">
      <c r="A25" s="31">
        <v>2017</v>
      </c>
      <c r="B25" s="32">
        <v>5619968</v>
      </c>
      <c r="C25" s="32">
        <v>6808195546</v>
      </c>
      <c r="D25" s="33">
        <f t="shared" si="1"/>
        <v>1211.4295928375393</v>
      </c>
      <c r="F25" s="13"/>
      <c r="G25" s="29"/>
    </row>
    <row r="26" spans="1:7" x14ac:dyDescent="0.25">
      <c r="A26" s="12">
        <v>2018</v>
      </c>
      <c r="B26" s="13">
        <v>5701798</v>
      </c>
      <c r="C26" s="13">
        <v>6866374264</v>
      </c>
      <c r="D26" s="6">
        <f t="shared" si="1"/>
        <v>1204.2471978137423</v>
      </c>
      <c r="E26" s="25"/>
      <c r="F26" s="13"/>
      <c r="G26" s="29"/>
    </row>
    <row r="27" spans="1:7" x14ac:dyDescent="0.25">
      <c r="A27" s="12">
        <v>2019</v>
      </c>
      <c r="B27" s="13">
        <v>5733321</v>
      </c>
      <c r="C27" s="13">
        <v>6714206425</v>
      </c>
      <c r="D27" s="6">
        <f t="shared" si="1"/>
        <v>1171.0850351829245</v>
      </c>
      <c r="E27" s="25"/>
      <c r="F27" s="13"/>
      <c r="G27" s="29"/>
    </row>
    <row r="28" spans="1:7" x14ac:dyDescent="0.25">
      <c r="A28" s="12">
        <v>2020</v>
      </c>
      <c r="B28" s="13">
        <v>5711535</v>
      </c>
      <c r="C28" s="13">
        <v>6282377816.1999998</v>
      </c>
      <c r="D28" s="13">
        <v>1099.9456041502001</v>
      </c>
      <c r="F28" s="13"/>
      <c r="G28" s="29"/>
    </row>
    <row r="29" spans="1:7" x14ac:dyDescent="0.25">
      <c r="A29" s="28" t="s">
        <v>31</v>
      </c>
    </row>
  </sheetData>
  <pageMargins left="0.7" right="0.7" top="0.75" bottom="0.75" header="0.3" footer="0.3"/>
  <pageSetup paperSize="9" scale="93" orientation="portrait" r:id="rId1"/>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0"/>
  <sheetViews>
    <sheetView zoomScaleNormal="100" workbookViewId="0"/>
  </sheetViews>
  <sheetFormatPr defaultRowHeight="15" x14ac:dyDescent="0.25"/>
  <cols>
    <col min="2" max="2" width="28.42578125" customWidth="1"/>
    <col min="3" max="3" width="18.85546875" customWidth="1"/>
    <col min="4" max="4" width="21.42578125" customWidth="1"/>
  </cols>
  <sheetData>
    <row r="1" spans="1:4" x14ac:dyDescent="0.25">
      <c r="A1" s="22" t="s">
        <v>32</v>
      </c>
    </row>
    <row r="2" spans="1:4" x14ac:dyDescent="0.25">
      <c r="A2" s="22" t="s">
        <v>33</v>
      </c>
    </row>
    <row r="3" spans="1:4" x14ac:dyDescent="0.25">
      <c r="A3" s="23" t="s">
        <v>27</v>
      </c>
    </row>
    <row r="4" spans="1:4" x14ac:dyDescent="0.25">
      <c r="A4" s="23" t="s">
        <v>17</v>
      </c>
    </row>
    <row r="5" spans="1:4" x14ac:dyDescent="0.25">
      <c r="A5" s="23"/>
    </row>
    <row r="6" spans="1:4" ht="30.75" thickBot="1" x14ac:dyDescent="0.3">
      <c r="A6" s="10" t="s">
        <v>3</v>
      </c>
      <c r="B6" s="9" t="s">
        <v>7</v>
      </c>
      <c r="C6" s="8" t="s">
        <v>4</v>
      </c>
      <c r="D6" s="9" t="s">
        <v>5</v>
      </c>
    </row>
    <row r="7" spans="1:4" x14ac:dyDescent="0.25">
      <c r="A7" s="11">
        <v>1999</v>
      </c>
      <c r="B7" s="13">
        <v>317665</v>
      </c>
      <c r="C7" s="13">
        <v>422257663.39999998</v>
      </c>
      <c r="D7" s="13">
        <f t="shared" ref="D7:D20" si="0">C7/B7</f>
        <v>1329.2546028048414</v>
      </c>
    </row>
    <row r="8" spans="1:4" x14ac:dyDescent="0.25">
      <c r="A8" s="11">
        <v>2000</v>
      </c>
      <c r="B8" s="13">
        <v>337939</v>
      </c>
      <c r="C8" s="13">
        <v>457395257.80000007</v>
      </c>
      <c r="D8" s="13">
        <f t="shared" si="0"/>
        <v>1353.4846756367276</v>
      </c>
    </row>
    <row r="9" spans="1:4" x14ac:dyDescent="0.25">
      <c r="A9" s="11">
        <v>2001</v>
      </c>
      <c r="B9" s="13">
        <v>367472</v>
      </c>
      <c r="C9" s="13">
        <v>488193162.80000001</v>
      </c>
      <c r="D9" s="13">
        <f t="shared" si="0"/>
        <v>1328.5179899420909</v>
      </c>
    </row>
    <row r="10" spans="1:4" x14ac:dyDescent="0.25">
      <c r="A10" s="11">
        <v>2002</v>
      </c>
      <c r="B10" s="13">
        <v>385708</v>
      </c>
      <c r="C10" s="13">
        <v>514755393.50000006</v>
      </c>
      <c r="D10" s="13">
        <f t="shared" si="0"/>
        <v>1334.5727687784542</v>
      </c>
    </row>
    <row r="11" spans="1:4" x14ac:dyDescent="0.25">
      <c r="A11" s="11">
        <v>2003</v>
      </c>
      <c r="B11" s="13">
        <v>400511</v>
      </c>
      <c r="C11" s="13">
        <v>545141383.5</v>
      </c>
      <c r="D11" s="13">
        <f t="shared" si="0"/>
        <v>1361.1146348040379</v>
      </c>
    </row>
    <row r="12" spans="1:4" x14ac:dyDescent="0.25">
      <c r="A12" s="11">
        <v>2004</v>
      </c>
      <c r="B12" s="13">
        <v>421708</v>
      </c>
      <c r="C12" s="13">
        <v>580338676.20000005</v>
      </c>
      <c r="D12" s="13">
        <f t="shared" si="0"/>
        <v>1376.1623592628075</v>
      </c>
    </row>
    <row r="13" spans="1:4" x14ac:dyDescent="0.25">
      <c r="A13" s="11">
        <v>2005</v>
      </c>
      <c r="B13" s="13">
        <v>445394</v>
      </c>
      <c r="C13" s="13">
        <v>631604271.80000007</v>
      </c>
      <c r="D13" s="13">
        <f t="shared" si="0"/>
        <v>1418.0798838780945</v>
      </c>
    </row>
    <row r="14" spans="1:4" x14ac:dyDescent="0.25">
      <c r="A14" s="11">
        <v>2006</v>
      </c>
      <c r="B14" s="13">
        <v>471809</v>
      </c>
      <c r="C14" s="13">
        <v>674180412.50000012</v>
      </c>
      <c r="D14" s="13">
        <f t="shared" si="0"/>
        <v>1428.926562443701</v>
      </c>
    </row>
    <row r="15" spans="1:4" x14ac:dyDescent="0.25">
      <c r="A15" s="11">
        <v>2007</v>
      </c>
      <c r="B15" s="13">
        <v>495214</v>
      </c>
      <c r="C15" s="13">
        <v>722000073.39999998</v>
      </c>
      <c r="D15" s="13">
        <f t="shared" si="0"/>
        <v>1457.9556987484198</v>
      </c>
    </row>
    <row r="16" spans="1:4" x14ac:dyDescent="0.25">
      <c r="A16" s="11">
        <v>2008</v>
      </c>
      <c r="B16" s="13">
        <v>504850</v>
      </c>
      <c r="C16" s="13">
        <v>748186336.20000005</v>
      </c>
      <c r="D16" s="13">
        <f t="shared" si="0"/>
        <v>1481.9972986035457</v>
      </c>
    </row>
    <row r="17" spans="1:5" x14ac:dyDescent="0.25">
      <c r="A17" s="11">
        <v>2009</v>
      </c>
      <c r="B17" s="13">
        <v>507566</v>
      </c>
      <c r="C17" s="13">
        <v>742110599.69999993</v>
      </c>
      <c r="D17" s="13">
        <f t="shared" si="0"/>
        <v>1462.096751358444</v>
      </c>
    </row>
    <row r="18" spans="1:5" x14ac:dyDescent="0.25">
      <c r="A18" s="11">
        <v>2010</v>
      </c>
      <c r="B18" s="13">
        <v>525547</v>
      </c>
      <c r="C18" s="13">
        <v>757725514.19999993</v>
      </c>
      <c r="D18" s="13">
        <f t="shared" si="0"/>
        <v>1441.7844915868609</v>
      </c>
    </row>
    <row r="19" spans="1:5" x14ac:dyDescent="0.25">
      <c r="A19" s="12">
        <v>2011</v>
      </c>
      <c r="B19" s="14">
        <v>547033</v>
      </c>
      <c r="C19" s="14">
        <v>787023975</v>
      </c>
      <c r="D19" s="14">
        <f t="shared" si="0"/>
        <v>1438.7138892900427</v>
      </c>
    </row>
    <row r="20" spans="1:5" x14ac:dyDescent="0.25">
      <c r="A20" s="12">
        <v>2012</v>
      </c>
      <c r="B20" s="13">
        <v>561948</v>
      </c>
      <c r="C20" s="13">
        <v>808048451</v>
      </c>
      <c r="D20" s="13">
        <f t="shared" si="0"/>
        <v>1437.9416796571925</v>
      </c>
    </row>
    <row r="21" spans="1:5" x14ac:dyDescent="0.25">
      <c r="A21" s="12">
        <v>2013</v>
      </c>
      <c r="B21" s="13">
        <v>571800</v>
      </c>
      <c r="C21" s="13">
        <v>810917728</v>
      </c>
      <c r="D21" s="13">
        <f t="shared" ref="D21:D27" si="1">C21/B21</f>
        <v>1418.1842042672263</v>
      </c>
    </row>
    <row r="22" spans="1:5" x14ac:dyDescent="0.25">
      <c r="A22" s="12">
        <v>2014</v>
      </c>
      <c r="B22" s="13">
        <v>587802</v>
      </c>
      <c r="C22" s="13">
        <v>830330963.4000001</v>
      </c>
      <c r="D22" s="13">
        <f t="shared" si="1"/>
        <v>1412.6031612685906</v>
      </c>
    </row>
    <row r="23" spans="1:5" x14ac:dyDescent="0.25">
      <c r="A23" s="12">
        <v>2015</v>
      </c>
      <c r="B23" s="13">
        <v>605470</v>
      </c>
      <c r="C23" s="13">
        <v>850273283.50000012</v>
      </c>
      <c r="D23" s="13">
        <f t="shared" si="1"/>
        <v>1404.3194270566669</v>
      </c>
    </row>
    <row r="24" spans="1:5" x14ac:dyDescent="0.25">
      <c r="A24" s="12">
        <v>2016</v>
      </c>
      <c r="B24" s="13">
        <v>630096</v>
      </c>
      <c r="C24" s="13">
        <v>880672465.60000014</v>
      </c>
      <c r="D24" s="13">
        <f t="shared" si="1"/>
        <v>1397.6798227571674</v>
      </c>
    </row>
    <row r="25" spans="1:5" x14ac:dyDescent="0.25">
      <c r="A25" s="31">
        <v>2017</v>
      </c>
      <c r="B25" s="32">
        <v>655881</v>
      </c>
      <c r="C25" s="32">
        <v>906673343.5999999</v>
      </c>
      <c r="D25" s="33">
        <f t="shared" si="1"/>
        <v>1382.3747655443592</v>
      </c>
    </row>
    <row r="26" spans="1:5" x14ac:dyDescent="0.25">
      <c r="A26" s="12">
        <v>2018</v>
      </c>
      <c r="B26" s="13">
        <v>680384</v>
      </c>
      <c r="C26" s="13">
        <v>939618081</v>
      </c>
      <c r="D26" s="6">
        <f t="shared" si="1"/>
        <v>1381.0114303099426</v>
      </c>
      <c r="E26" s="25"/>
    </row>
    <row r="27" spans="1:5" x14ac:dyDescent="0.25">
      <c r="A27" s="12">
        <v>2019</v>
      </c>
      <c r="B27" s="13">
        <v>696742</v>
      </c>
      <c r="C27" s="13">
        <v>932735513</v>
      </c>
      <c r="D27" s="6">
        <f t="shared" si="1"/>
        <v>1338.7100433158903</v>
      </c>
      <c r="E27" s="25"/>
    </row>
    <row r="28" spans="1:5" x14ac:dyDescent="0.25">
      <c r="A28" s="12">
        <v>2020</v>
      </c>
      <c r="B28" s="13">
        <v>690216</v>
      </c>
      <c r="C28" s="13">
        <v>943099242.19999993</v>
      </c>
      <c r="D28" s="13">
        <v>1366.3827587306002</v>
      </c>
      <c r="E28" s="25"/>
    </row>
    <row r="29" spans="1:5" x14ac:dyDescent="0.25">
      <c r="A29" s="28" t="s">
        <v>31</v>
      </c>
    </row>
    <row r="30" spans="1:5" x14ac:dyDescent="0.25">
      <c r="A30" s="28"/>
    </row>
  </sheetData>
  <pageMargins left="0.7" right="0.7" top="0.75" bottom="0.75" header="0.3" footer="0.3"/>
  <pageSetup paperSize="9" scale="91" orientation="portrait" r:id="rId1"/>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9"/>
  <sheetViews>
    <sheetView zoomScaleNormal="100" workbookViewId="0"/>
  </sheetViews>
  <sheetFormatPr defaultRowHeight="15" x14ac:dyDescent="0.25"/>
  <cols>
    <col min="2" max="2" width="28.42578125" customWidth="1"/>
    <col min="3" max="4" width="18.85546875" customWidth="1"/>
    <col min="5" max="5" width="10.28515625" customWidth="1"/>
  </cols>
  <sheetData>
    <row r="1" spans="1:4" x14ac:dyDescent="0.25">
      <c r="A1" s="22" t="s">
        <v>34</v>
      </c>
    </row>
    <row r="2" spans="1:4" x14ac:dyDescent="0.25">
      <c r="A2" s="22" t="s">
        <v>33</v>
      </c>
    </row>
    <row r="3" spans="1:4" x14ac:dyDescent="0.25">
      <c r="A3" s="23" t="s">
        <v>28</v>
      </c>
    </row>
    <row r="4" spans="1:4" x14ac:dyDescent="0.25">
      <c r="A4" s="23" t="s">
        <v>17</v>
      </c>
    </row>
    <row r="5" spans="1:4" x14ac:dyDescent="0.25">
      <c r="A5" s="23"/>
    </row>
    <row r="6" spans="1:4" ht="30.75" thickBot="1" x14ac:dyDescent="0.3">
      <c r="A6" s="10" t="s">
        <v>3</v>
      </c>
      <c r="B6" s="9" t="s">
        <v>7</v>
      </c>
      <c r="C6" s="8" t="s">
        <v>4</v>
      </c>
      <c r="D6" s="9" t="s">
        <v>5</v>
      </c>
    </row>
    <row r="7" spans="1:4" x14ac:dyDescent="0.25">
      <c r="A7" s="11">
        <v>1999</v>
      </c>
      <c r="B7" s="13">
        <v>91088</v>
      </c>
      <c r="C7" s="13">
        <v>387529952.69999999</v>
      </c>
      <c r="D7" s="13">
        <f t="shared" ref="D7:D20" si="0">C7/B7</f>
        <v>4254.4567088968906</v>
      </c>
    </row>
    <row r="8" spans="1:4" x14ac:dyDescent="0.25">
      <c r="A8" s="11">
        <v>2000</v>
      </c>
      <c r="B8" s="13">
        <v>92349</v>
      </c>
      <c r="C8" s="13">
        <v>407949959.09999996</v>
      </c>
      <c r="D8" s="13">
        <f t="shared" si="0"/>
        <v>4417.4810674723058</v>
      </c>
    </row>
    <row r="9" spans="1:4" x14ac:dyDescent="0.25">
      <c r="A9" s="11">
        <v>2001</v>
      </c>
      <c r="B9" s="13">
        <v>93203</v>
      </c>
      <c r="C9" s="13">
        <v>404401727.10000002</v>
      </c>
      <c r="D9" s="13">
        <f t="shared" si="0"/>
        <v>4338.9346598285465</v>
      </c>
    </row>
    <row r="10" spans="1:4" x14ac:dyDescent="0.25">
      <c r="A10" s="11">
        <v>2002</v>
      </c>
      <c r="B10" s="13">
        <v>93717</v>
      </c>
      <c r="C10" s="13">
        <v>400458597.80000007</v>
      </c>
      <c r="D10" s="13">
        <f t="shared" si="0"/>
        <v>4273.0624945314094</v>
      </c>
    </row>
    <row r="11" spans="1:4" x14ac:dyDescent="0.25">
      <c r="A11" s="11">
        <v>2003</v>
      </c>
      <c r="B11" s="13">
        <v>92752</v>
      </c>
      <c r="C11" s="13">
        <v>402120426.30000001</v>
      </c>
      <c r="D11" s="13">
        <f t="shared" si="0"/>
        <v>4335.4367161894088</v>
      </c>
    </row>
    <row r="12" spans="1:4" x14ac:dyDescent="0.25">
      <c r="A12" s="11">
        <v>2004</v>
      </c>
      <c r="B12" s="13">
        <v>92807</v>
      </c>
      <c r="C12" s="13">
        <v>406208411.10000008</v>
      </c>
      <c r="D12" s="13">
        <f t="shared" si="0"/>
        <v>4376.9156539916175</v>
      </c>
    </row>
    <row r="13" spans="1:4" x14ac:dyDescent="0.25">
      <c r="A13" s="11">
        <v>2005</v>
      </c>
      <c r="B13" s="13">
        <v>93548</v>
      </c>
      <c r="C13" s="13">
        <v>417862383</v>
      </c>
      <c r="D13" s="13">
        <f t="shared" si="0"/>
        <v>4466.8232671997266</v>
      </c>
    </row>
    <row r="14" spans="1:4" x14ac:dyDescent="0.25">
      <c r="A14" s="11">
        <v>2006</v>
      </c>
      <c r="B14" s="13">
        <v>94702</v>
      </c>
      <c r="C14" s="13">
        <v>430717904.19999993</v>
      </c>
      <c r="D14" s="13">
        <f t="shared" si="0"/>
        <v>4548.13947118329</v>
      </c>
    </row>
    <row r="15" spans="1:4" x14ac:dyDescent="0.25">
      <c r="A15" s="11">
        <v>2007</v>
      </c>
      <c r="B15" s="13">
        <v>96277</v>
      </c>
      <c r="C15" s="13">
        <v>447498910.00000006</v>
      </c>
      <c r="D15" s="13">
        <f t="shared" si="0"/>
        <v>4648.0354601825984</v>
      </c>
    </row>
    <row r="16" spans="1:4" x14ac:dyDescent="0.25">
      <c r="A16" s="11">
        <v>2008</v>
      </c>
      <c r="B16" s="13">
        <v>97317</v>
      </c>
      <c r="C16" s="13">
        <v>446391725.19999999</v>
      </c>
      <c r="D16" s="13">
        <f t="shared" si="0"/>
        <v>4586.9860887614705</v>
      </c>
    </row>
    <row r="17" spans="1:5" x14ac:dyDescent="0.25">
      <c r="A17" s="11">
        <v>2009</v>
      </c>
      <c r="B17" s="13">
        <v>96187</v>
      </c>
      <c r="C17" s="13">
        <v>412813674.09999996</v>
      </c>
      <c r="D17" s="13">
        <f t="shared" si="0"/>
        <v>4291.7824040670776</v>
      </c>
    </row>
    <row r="18" spans="1:5" x14ac:dyDescent="0.25">
      <c r="A18" s="11">
        <v>2010</v>
      </c>
      <c r="B18" s="13">
        <v>97217</v>
      </c>
      <c r="C18" s="13">
        <v>416291188.89999998</v>
      </c>
      <c r="D18" s="13">
        <f t="shared" si="0"/>
        <v>4282.0822376744809</v>
      </c>
    </row>
    <row r="19" spans="1:5" x14ac:dyDescent="0.25">
      <c r="A19" s="12">
        <v>2011</v>
      </c>
      <c r="B19" s="14">
        <v>96850</v>
      </c>
      <c r="C19" s="14">
        <v>429105680</v>
      </c>
      <c r="D19" s="14">
        <f t="shared" si="0"/>
        <v>4430.6213732576152</v>
      </c>
    </row>
    <row r="20" spans="1:5" x14ac:dyDescent="0.25">
      <c r="A20" s="12">
        <v>2012</v>
      </c>
      <c r="B20" s="13">
        <v>97661</v>
      </c>
      <c r="C20" s="13">
        <v>411414014</v>
      </c>
      <c r="D20" s="13">
        <f t="shared" si="0"/>
        <v>4212.6745988675111</v>
      </c>
    </row>
    <row r="21" spans="1:5" x14ac:dyDescent="0.25">
      <c r="A21" s="12">
        <v>2013</v>
      </c>
      <c r="B21" s="13">
        <v>96749</v>
      </c>
      <c r="C21" s="13">
        <v>402097443</v>
      </c>
      <c r="D21" s="13">
        <f t="shared" ref="D21:D27" si="1">C21/B21</f>
        <v>4156.088879471622</v>
      </c>
    </row>
    <row r="22" spans="1:5" x14ac:dyDescent="0.25">
      <c r="A22" s="12">
        <v>2014</v>
      </c>
      <c r="B22" s="13">
        <v>97364</v>
      </c>
      <c r="C22" s="13">
        <v>401650327.69999999</v>
      </c>
      <c r="D22" s="13">
        <f t="shared" si="1"/>
        <v>4125.2447280308943</v>
      </c>
    </row>
    <row r="23" spans="1:5" x14ac:dyDescent="0.25">
      <c r="A23" s="12">
        <v>2015</v>
      </c>
      <c r="B23" s="13">
        <v>97469</v>
      </c>
      <c r="C23" s="13">
        <v>403178550.59999996</v>
      </c>
      <c r="D23" s="13">
        <f t="shared" si="1"/>
        <v>4136.4798099908685</v>
      </c>
    </row>
    <row r="24" spans="1:5" x14ac:dyDescent="0.25">
      <c r="A24" s="12">
        <v>2016</v>
      </c>
      <c r="B24" s="13">
        <v>98746</v>
      </c>
      <c r="C24" s="13">
        <v>408689185.09999996</v>
      </c>
      <c r="D24" s="13">
        <f t="shared" si="1"/>
        <v>4138.7923065238083</v>
      </c>
    </row>
    <row r="25" spans="1:5" x14ac:dyDescent="0.25">
      <c r="A25" s="31">
        <v>2017</v>
      </c>
      <c r="B25" s="32">
        <v>100233</v>
      </c>
      <c r="C25" s="32">
        <v>417208858.00000006</v>
      </c>
      <c r="D25" s="33">
        <f t="shared" si="1"/>
        <v>4162.3902108088159</v>
      </c>
    </row>
    <row r="26" spans="1:5" x14ac:dyDescent="0.25">
      <c r="A26" s="12">
        <v>2018</v>
      </c>
      <c r="B26" s="13">
        <v>101773</v>
      </c>
      <c r="C26" s="13">
        <v>421093690</v>
      </c>
      <c r="D26" s="6">
        <f t="shared" si="1"/>
        <v>4137.5776482957172</v>
      </c>
      <c r="E26" s="25"/>
    </row>
    <row r="27" spans="1:5" x14ac:dyDescent="0.25">
      <c r="A27" s="12">
        <v>2019</v>
      </c>
      <c r="B27" s="13">
        <v>102922</v>
      </c>
      <c r="C27" s="13">
        <v>417605755</v>
      </c>
      <c r="D27" s="6">
        <f t="shared" si="1"/>
        <v>4057.4974738151222</v>
      </c>
      <c r="E27" s="25"/>
    </row>
    <row r="28" spans="1:5" x14ac:dyDescent="0.25">
      <c r="A28" s="12">
        <v>2020</v>
      </c>
      <c r="B28" s="13">
        <v>101831</v>
      </c>
      <c r="C28" s="13">
        <v>411537668.69999999</v>
      </c>
      <c r="D28" s="13">
        <v>4041.3790368355412</v>
      </c>
      <c r="E28" s="25">
        <f>D28/D27-1</f>
        <v>-3.9725069660796475E-3</v>
      </c>
    </row>
    <row r="29" spans="1:5" x14ac:dyDescent="0.25">
      <c r="A29" s="28" t="s">
        <v>31</v>
      </c>
      <c r="B29" s="13"/>
      <c r="C29" s="13"/>
      <c r="D29" s="6"/>
      <c r="E29" s="25"/>
    </row>
  </sheetData>
  <pageMargins left="0.7" right="0.7" top="0.75" bottom="0.75" header="0.3" footer="0.3"/>
  <pageSetup paperSize="9" scale="93" orientation="portrait" r:id="rId1"/>
  <colBreaks count="1" manualBreakCount="1">
    <brk id="6" max="4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8"/>
  <sheetViews>
    <sheetView zoomScaleNormal="100" workbookViewId="0"/>
  </sheetViews>
  <sheetFormatPr defaultRowHeight="15" x14ac:dyDescent="0.25"/>
  <cols>
    <col min="2" max="2" width="28" customWidth="1"/>
    <col min="3" max="3" width="23.140625" customWidth="1"/>
    <col min="4" max="4" width="20.42578125" customWidth="1"/>
  </cols>
  <sheetData>
    <row r="1" spans="1:4" x14ac:dyDescent="0.25">
      <c r="A1" s="22" t="s">
        <v>18</v>
      </c>
    </row>
    <row r="2" spans="1:4" x14ac:dyDescent="0.25">
      <c r="A2" s="22" t="s">
        <v>15</v>
      </c>
    </row>
    <row r="3" spans="1:4" x14ac:dyDescent="0.25">
      <c r="A3" s="23" t="s">
        <v>19</v>
      </c>
    </row>
    <row r="4" spans="1:4" x14ac:dyDescent="0.25">
      <c r="A4" s="23" t="s">
        <v>17</v>
      </c>
    </row>
    <row r="5" spans="1:4" x14ac:dyDescent="0.25">
      <c r="A5" s="23"/>
    </row>
    <row r="6" spans="1:4" ht="55.5" customHeight="1" thickBot="1" x14ac:dyDescent="0.3">
      <c r="A6" s="10" t="s">
        <v>3</v>
      </c>
      <c r="B6" s="9" t="s">
        <v>7</v>
      </c>
      <c r="C6" s="8" t="s">
        <v>4</v>
      </c>
      <c r="D6" s="9" t="s">
        <v>5</v>
      </c>
    </row>
    <row r="7" spans="1:4" x14ac:dyDescent="0.25">
      <c r="A7" s="11">
        <v>1999</v>
      </c>
      <c r="B7" s="6">
        <v>17007</v>
      </c>
      <c r="C7" s="6">
        <v>88068745.800000012</v>
      </c>
      <c r="D7" s="13">
        <f t="shared" ref="D7:D20" si="0">C7/B7</f>
        <v>5178.3821838066688</v>
      </c>
    </row>
    <row r="8" spans="1:4" x14ac:dyDescent="0.25">
      <c r="A8" s="11">
        <v>2000</v>
      </c>
      <c r="B8" s="6">
        <v>17315</v>
      </c>
      <c r="C8" s="6">
        <v>91705466.199999988</v>
      </c>
      <c r="D8" s="13">
        <f t="shared" si="0"/>
        <v>5296.3018307825578</v>
      </c>
    </row>
    <row r="9" spans="1:4" x14ac:dyDescent="0.25">
      <c r="A9" s="11">
        <v>2001</v>
      </c>
      <c r="B9" s="6">
        <v>17215</v>
      </c>
      <c r="C9" s="6">
        <v>91658398.299999997</v>
      </c>
      <c r="D9" s="13">
        <f t="shared" si="0"/>
        <v>5324.333331397037</v>
      </c>
    </row>
    <row r="10" spans="1:4" x14ac:dyDescent="0.25">
      <c r="A10" s="11">
        <v>2002</v>
      </c>
      <c r="B10" s="6">
        <v>17142</v>
      </c>
      <c r="C10" s="6">
        <v>91307116.599999994</v>
      </c>
      <c r="D10" s="13">
        <f t="shared" si="0"/>
        <v>5326.5147940730367</v>
      </c>
    </row>
    <row r="11" spans="1:4" x14ac:dyDescent="0.25">
      <c r="A11" s="11">
        <v>2003</v>
      </c>
      <c r="B11" s="6">
        <v>16564</v>
      </c>
      <c r="C11" s="6">
        <v>91810402.299999997</v>
      </c>
      <c r="D11" s="13">
        <f t="shared" si="0"/>
        <v>5542.7675863318036</v>
      </c>
    </row>
    <row r="12" spans="1:4" x14ac:dyDescent="0.25">
      <c r="A12" s="11">
        <v>2004</v>
      </c>
      <c r="B12" s="6">
        <v>16533</v>
      </c>
      <c r="C12" s="6">
        <v>91551523.5</v>
      </c>
      <c r="D12" s="13">
        <f t="shared" si="0"/>
        <v>5537.5021774632551</v>
      </c>
    </row>
    <row r="13" spans="1:4" x14ac:dyDescent="0.25">
      <c r="A13" s="11">
        <v>2005</v>
      </c>
      <c r="B13" s="6">
        <v>16509</v>
      </c>
      <c r="C13" s="6">
        <v>91821421.799999997</v>
      </c>
      <c r="D13" s="13">
        <f t="shared" si="0"/>
        <v>5561.9008904234051</v>
      </c>
    </row>
    <row r="14" spans="1:4" x14ac:dyDescent="0.25">
      <c r="A14" s="11">
        <v>2006</v>
      </c>
      <c r="B14" s="6">
        <v>16934</v>
      </c>
      <c r="C14" s="6">
        <v>93208075.700000003</v>
      </c>
      <c r="D14" s="13">
        <f t="shared" si="0"/>
        <v>5504.1972186134408</v>
      </c>
    </row>
    <row r="15" spans="1:4" x14ac:dyDescent="0.25">
      <c r="A15" s="11">
        <v>2007</v>
      </c>
      <c r="B15" s="6">
        <v>16975</v>
      </c>
      <c r="C15" s="6">
        <v>93942192.900000006</v>
      </c>
      <c r="D15" s="13">
        <f t="shared" si="0"/>
        <v>5534.149802650958</v>
      </c>
    </row>
    <row r="16" spans="1:4" x14ac:dyDescent="0.25">
      <c r="A16" s="11">
        <v>2008</v>
      </c>
      <c r="B16" s="6">
        <v>16311</v>
      </c>
      <c r="C16" s="6">
        <v>92253430.299999997</v>
      </c>
      <c r="D16" s="13">
        <f t="shared" si="0"/>
        <v>5655.902783397707</v>
      </c>
    </row>
    <row r="17" spans="1:5" x14ac:dyDescent="0.25">
      <c r="A17" s="11">
        <v>2009</v>
      </c>
      <c r="B17" s="6">
        <v>16253</v>
      </c>
      <c r="C17" s="6">
        <v>92055071.099999994</v>
      </c>
      <c r="D17" s="13">
        <f t="shared" si="0"/>
        <v>5663.8818125884445</v>
      </c>
    </row>
    <row r="18" spans="1:5" x14ac:dyDescent="0.25">
      <c r="A18" s="11">
        <v>2010</v>
      </c>
      <c r="B18" s="6">
        <v>16910</v>
      </c>
      <c r="C18" s="6">
        <v>93610479.400000006</v>
      </c>
      <c r="D18" s="13">
        <f t="shared" si="0"/>
        <v>5535.8059964518043</v>
      </c>
    </row>
    <row r="19" spans="1:5" x14ac:dyDescent="0.25">
      <c r="A19" s="12">
        <v>2011</v>
      </c>
      <c r="B19" s="7">
        <v>17005</v>
      </c>
      <c r="C19" s="7">
        <v>96220058.700000003</v>
      </c>
      <c r="D19" s="14">
        <f t="shared" si="0"/>
        <v>5658.3392355189653</v>
      </c>
    </row>
    <row r="20" spans="1:5" x14ac:dyDescent="0.25">
      <c r="A20" s="12">
        <v>2012</v>
      </c>
      <c r="B20" s="7">
        <v>17655</v>
      </c>
      <c r="C20" s="7">
        <v>94929589.900000006</v>
      </c>
      <c r="D20" s="14">
        <f t="shared" si="0"/>
        <v>5376.9238119512893</v>
      </c>
    </row>
    <row r="21" spans="1:5" x14ac:dyDescent="0.25">
      <c r="A21" s="12">
        <v>2013</v>
      </c>
      <c r="B21" s="7">
        <v>17586</v>
      </c>
      <c r="C21" s="7">
        <v>96275326</v>
      </c>
      <c r="D21" s="14">
        <f t="shared" ref="D21:D27" si="1">C21/B21</f>
        <v>5474.543727965427</v>
      </c>
    </row>
    <row r="22" spans="1:5" x14ac:dyDescent="0.25">
      <c r="A22" s="12">
        <v>2014</v>
      </c>
      <c r="B22" s="7">
        <v>17105</v>
      </c>
      <c r="C22" s="7">
        <v>95853494.099999994</v>
      </c>
      <c r="D22" s="14">
        <f t="shared" si="1"/>
        <v>5603.828944752996</v>
      </c>
    </row>
    <row r="23" spans="1:5" x14ac:dyDescent="0.25">
      <c r="A23" s="12">
        <v>2015</v>
      </c>
      <c r="B23" s="7">
        <v>17413</v>
      </c>
      <c r="C23" s="7">
        <v>97499011.499999985</v>
      </c>
      <c r="D23" s="14">
        <f t="shared" si="1"/>
        <v>5599.2081490840164</v>
      </c>
    </row>
    <row r="24" spans="1:5" x14ac:dyDescent="0.25">
      <c r="A24" s="12">
        <v>2016</v>
      </c>
      <c r="B24" s="7">
        <v>17240</v>
      </c>
      <c r="C24" s="7">
        <v>98203637.099999979</v>
      </c>
      <c r="D24" s="14">
        <f t="shared" si="1"/>
        <v>5696.2666531322493</v>
      </c>
    </row>
    <row r="25" spans="1:5" x14ac:dyDescent="0.25">
      <c r="A25" s="12">
        <v>2017</v>
      </c>
      <c r="B25" s="13">
        <v>17337</v>
      </c>
      <c r="C25" s="13">
        <v>99463592.800000012</v>
      </c>
      <c r="D25" s="14">
        <f t="shared" si="1"/>
        <v>5737.0705889138844</v>
      </c>
    </row>
    <row r="26" spans="1:5" x14ac:dyDescent="0.25">
      <c r="A26" s="12">
        <v>2018</v>
      </c>
      <c r="B26" s="13">
        <v>17172</v>
      </c>
      <c r="C26" s="13">
        <v>99879372.999999985</v>
      </c>
      <c r="D26" s="14">
        <f t="shared" si="1"/>
        <v>5816.4088632657804</v>
      </c>
      <c r="E26" s="25"/>
    </row>
    <row r="27" spans="1:5" x14ac:dyDescent="0.25">
      <c r="A27" s="12">
        <v>2019</v>
      </c>
      <c r="B27" s="13">
        <v>17750</v>
      </c>
      <c r="C27" s="13">
        <v>99613542</v>
      </c>
      <c r="D27" s="14">
        <f t="shared" si="1"/>
        <v>5612.0305352112673</v>
      </c>
      <c r="E27" s="25"/>
    </row>
    <row r="28" spans="1:5" x14ac:dyDescent="0.25">
      <c r="A28" s="12">
        <v>2020</v>
      </c>
      <c r="B28" s="13">
        <v>18357</v>
      </c>
      <c r="C28" s="13">
        <v>90891250</v>
      </c>
      <c r="D28" s="13">
        <v>4951.3128506836629</v>
      </c>
      <c r="E28" s="25"/>
    </row>
  </sheetData>
  <pageMargins left="0.7" right="0.7" top="0.75" bottom="0.75" header="0.3" footer="0.3"/>
  <pageSetup paperSize="9" scale="97" orientation="portrait" r:id="rId1"/>
  <colBreaks count="1" manualBreakCount="1">
    <brk id="5" max="4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8"/>
  <sheetViews>
    <sheetView zoomScaleNormal="100" workbookViewId="0"/>
  </sheetViews>
  <sheetFormatPr defaultRowHeight="15" x14ac:dyDescent="0.25"/>
  <cols>
    <col min="2" max="2" width="28.42578125" customWidth="1"/>
    <col min="3" max="3" width="20.7109375" customWidth="1"/>
    <col min="4" max="4" width="19.28515625" customWidth="1"/>
    <col min="15" max="15" width="8.140625" customWidth="1"/>
  </cols>
  <sheetData>
    <row r="1" spans="1:4" x14ac:dyDescent="0.25">
      <c r="A1" s="22" t="s">
        <v>36</v>
      </c>
    </row>
    <row r="2" spans="1:4" x14ac:dyDescent="0.25">
      <c r="A2" s="22" t="s">
        <v>35</v>
      </c>
    </row>
    <row r="3" spans="1:4" x14ac:dyDescent="0.25">
      <c r="A3" s="23" t="s">
        <v>16</v>
      </c>
    </row>
    <row r="4" spans="1:4" x14ac:dyDescent="0.25">
      <c r="A4" s="23" t="s">
        <v>17</v>
      </c>
    </row>
    <row r="5" spans="1:4" x14ac:dyDescent="0.25">
      <c r="A5" s="23"/>
    </row>
    <row r="6" spans="1:4" ht="59.25" customHeight="1" thickBot="1" x14ac:dyDescent="0.3">
      <c r="A6" s="10" t="s">
        <v>3</v>
      </c>
      <c r="B6" s="9" t="s">
        <v>7</v>
      </c>
      <c r="C6" s="8" t="s">
        <v>4</v>
      </c>
      <c r="D6" s="9" t="s">
        <v>5</v>
      </c>
    </row>
    <row r="7" spans="1:4" x14ac:dyDescent="0.25">
      <c r="A7" s="11">
        <v>1999</v>
      </c>
      <c r="B7" s="13">
        <v>165310</v>
      </c>
      <c r="C7" s="13">
        <v>43759018.5</v>
      </c>
      <c r="D7" s="13">
        <f t="shared" ref="D7:D20" si="0">C7/B7</f>
        <v>264.70884096545882</v>
      </c>
    </row>
    <row r="8" spans="1:4" x14ac:dyDescent="0.25">
      <c r="A8" s="11">
        <v>2000</v>
      </c>
      <c r="B8" s="13">
        <v>180915</v>
      </c>
      <c r="C8" s="13">
        <v>52181330.899999999</v>
      </c>
      <c r="D8" s="13">
        <f t="shared" si="0"/>
        <v>288.43009645413593</v>
      </c>
    </row>
    <row r="9" spans="1:4" x14ac:dyDescent="0.25">
      <c r="A9" s="11">
        <v>2001</v>
      </c>
      <c r="B9" s="13">
        <v>199451</v>
      </c>
      <c r="C9" s="13">
        <v>55070560.299999997</v>
      </c>
      <c r="D9" s="13">
        <f t="shared" si="0"/>
        <v>276.11072544133646</v>
      </c>
    </row>
    <row r="10" spans="1:4" x14ac:dyDescent="0.25">
      <c r="A10" s="11">
        <v>2002</v>
      </c>
      <c r="B10" s="13">
        <v>220079</v>
      </c>
      <c r="C10" s="13">
        <v>59563146.5</v>
      </c>
      <c r="D10" s="13">
        <f t="shared" si="0"/>
        <v>270.64438906029199</v>
      </c>
    </row>
    <row r="11" spans="1:4" x14ac:dyDescent="0.25">
      <c r="A11" s="11">
        <v>2003</v>
      </c>
      <c r="B11" s="13">
        <v>238981</v>
      </c>
      <c r="C11" s="13">
        <v>66034252.200000003</v>
      </c>
      <c r="D11" s="13">
        <f t="shared" si="0"/>
        <v>276.31590879609678</v>
      </c>
    </row>
    <row r="12" spans="1:4" x14ac:dyDescent="0.25">
      <c r="A12" s="11">
        <v>2004</v>
      </c>
      <c r="B12" s="13">
        <v>261214</v>
      </c>
      <c r="C12" s="13">
        <v>67970980.700000003</v>
      </c>
      <c r="D12" s="13">
        <f t="shared" si="0"/>
        <v>260.21185962467558</v>
      </c>
    </row>
    <row r="13" spans="1:4" x14ac:dyDescent="0.25">
      <c r="A13" s="11">
        <v>2005</v>
      </c>
      <c r="B13" s="13">
        <v>277039</v>
      </c>
      <c r="C13" s="13">
        <v>70113208.5</v>
      </c>
      <c r="D13" s="13">
        <f t="shared" si="0"/>
        <v>253.08064388046449</v>
      </c>
    </row>
    <row r="14" spans="1:4" x14ac:dyDescent="0.25">
      <c r="A14" s="11">
        <v>2006</v>
      </c>
      <c r="B14" s="13">
        <v>297983</v>
      </c>
      <c r="C14" s="13">
        <v>77125282</v>
      </c>
      <c r="D14" s="13">
        <f t="shared" si="0"/>
        <v>258.82443629334557</v>
      </c>
    </row>
    <row r="15" spans="1:4" x14ac:dyDescent="0.25">
      <c r="A15" s="11">
        <v>2007</v>
      </c>
      <c r="B15" s="13">
        <v>320392</v>
      </c>
      <c r="C15" s="13">
        <v>84622120.099999994</v>
      </c>
      <c r="D15" s="13">
        <f t="shared" si="0"/>
        <v>264.12057760493394</v>
      </c>
    </row>
    <row r="16" spans="1:4" x14ac:dyDescent="0.25">
      <c r="A16" s="11">
        <v>2008</v>
      </c>
      <c r="B16" s="14">
        <v>329084</v>
      </c>
      <c r="C16" s="13">
        <v>84732017.599999994</v>
      </c>
      <c r="D16" s="14">
        <f t="shared" si="0"/>
        <v>257.47838728105893</v>
      </c>
    </row>
    <row r="17" spans="1:5" x14ac:dyDescent="0.25">
      <c r="A17" s="11">
        <v>2009</v>
      </c>
      <c r="B17" s="13">
        <v>332561</v>
      </c>
      <c r="C17" s="13">
        <v>81950964.799999997</v>
      </c>
      <c r="D17" s="13">
        <f t="shared" si="0"/>
        <v>246.42385848009837</v>
      </c>
    </row>
    <row r="18" spans="1:5" x14ac:dyDescent="0.25">
      <c r="A18" s="11">
        <v>2010</v>
      </c>
      <c r="B18" s="14">
        <v>336197</v>
      </c>
      <c r="C18" s="14">
        <v>76081708.700000003</v>
      </c>
      <c r="D18" s="14">
        <f t="shared" si="0"/>
        <v>226.30097442868319</v>
      </c>
    </row>
    <row r="19" spans="1:5" x14ac:dyDescent="0.25">
      <c r="A19" s="12">
        <v>2011</v>
      </c>
      <c r="B19" s="14">
        <v>336439</v>
      </c>
      <c r="C19" s="14">
        <v>73838792.299999997</v>
      </c>
      <c r="D19" s="14">
        <f t="shared" si="0"/>
        <v>219.47156037201393</v>
      </c>
    </row>
    <row r="20" spans="1:5" x14ac:dyDescent="0.25">
      <c r="A20" s="12">
        <v>2012</v>
      </c>
      <c r="B20" s="7">
        <v>338339</v>
      </c>
      <c r="C20" s="7">
        <v>62082106</v>
      </c>
      <c r="D20" s="6">
        <f t="shared" si="0"/>
        <v>183.49083611407494</v>
      </c>
    </row>
    <row r="21" spans="1:5" x14ac:dyDescent="0.25">
      <c r="A21" s="12">
        <v>2013</v>
      </c>
      <c r="B21" s="7">
        <v>346314</v>
      </c>
      <c r="C21" s="7">
        <v>68600869.700000003</v>
      </c>
      <c r="D21" s="6">
        <f>C21/B21</f>
        <v>198.08864123310062</v>
      </c>
    </row>
    <row r="22" spans="1:5" x14ac:dyDescent="0.25">
      <c r="A22" s="12">
        <v>2014</v>
      </c>
      <c r="B22" s="7">
        <v>344988</v>
      </c>
      <c r="C22" s="7">
        <v>65803999</v>
      </c>
      <c r="D22" s="6">
        <v>191</v>
      </c>
    </row>
    <row r="23" spans="1:5" x14ac:dyDescent="0.25">
      <c r="A23" s="12">
        <v>2015</v>
      </c>
      <c r="B23" s="7">
        <v>347906</v>
      </c>
      <c r="C23" s="7">
        <v>69320703</v>
      </c>
      <c r="D23" s="6">
        <v>199</v>
      </c>
    </row>
    <row r="24" spans="1:5" x14ac:dyDescent="0.25">
      <c r="A24" s="12">
        <v>2016</v>
      </c>
      <c r="B24" s="7">
        <v>358019</v>
      </c>
      <c r="C24" s="7">
        <v>71066755.400000006</v>
      </c>
      <c r="D24">
        <v>198</v>
      </c>
    </row>
    <row r="25" spans="1:5" x14ac:dyDescent="0.25">
      <c r="A25" s="12">
        <v>2017</v>
      </c>
      <c r="B25" s="7">
        <v>357231</v>
      </c>
      <c r="C25" s="7">
        <v>66774567</v>
      </c>
      <c r="D25">
        <v>187</v>
      </c>
      <c r="E25" s="25"/>
    </row>
    <row r="26" spans="1:5" x14ac:dyDescent="0.25">
      <c r="A26" s="12">
        <v>2018</v>
      </c>
      <c r="B26" s="7">
        <v>358024</v>
      </c>
      <c r="C26" s="7">
        <v>64616300</v>
      </c>
      <c r="D26" s="6">
        <v>180</v>
      </c>
    </row>
    <row r="27" spans="1:5" x14ac:dyDescent="0.25">
      <c r="A27" s="12">
        <v>2019</v>
      </c>
      <c r="B27" s="7">
        <v>359380</v>
      </c>
      <c r="C27" s="7">
        <v>65574115</v>
      </c>
      <c r="D27" s="6">
        <v>182</v>
      </c>
      <c r="E27" s="25"/>
    </row>
    <row r="28" spans="1:5" x14ac:dyDescent="0.25">
      <c r="A28" s="12">
        <v>2020</v>
      </c>
      <c r="B28" s="13">
        <v>360422</v>
      </c>
      <c r="C28" s="13">
        <v>70015396.599999994</v>
      </c>
      <c r="D28" s="13">
        <v>194</v>
      </c>
      <c r="E28" s="29"/>
    </row>
  </sheetData>
  <pageMargins left="0.7" right="0.7" top="0.75" bottom="0.75" header="0.3" footer="0.3"/>
  <pageSetup paperSize="9" scale="96" orientation="portrait" r:id="rId1"/>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7</vt:i4>
      </vt:variant>
    </vt:vector>
  </HeadingPairs>
  <TitlesOfParts>
    <vt:vector size="14" baseType="lpstr">
      <vt:lpstr>Titel _ Title</vt:lpstr>
      <vt:lpstr>Sammanfattning</vt:lpstr>
      <vt:lpstr>Personbil</vt:lpstr>
      <vt:lpstr>Lätt lastbil</vt:lpstr>
      <vt:lpstr>Tung lastbil</vt:lpstr>
      <vt:lpstr>Buss</vt:lpstr>
      <vt:lpstr>Motorcykel</vt:lpstr>
      <vt:lpstr>'Lätt lastbil'!Print_Area</vt:lpstr>
      <vt:lpstr>Motorcykel!Print_Area</vt:lpstr>
      <vt:lpstr>Personbil!Print_Area</vt:lpstr>
      <vt:lpstr>Sammanfattning!Print_Area</vt:lpstr>
      <vt:lpstr>'Tung lastbil'!Print_Area</vt:lpstr>
      <vt:lpstr>Buss!Utskriftsområde</vt:lpstr>
      <vt:lpstr>Personbil!Utskriftsområde</vt:lpstr>
    </vt:vector>
  </TitlesOfParts>
  <Company>Trafikanalys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Anette Myhr</dc:creator>
  <cp:lastModifiedBy>Johan Landin</cp:lastModifiedBy>
  <cp:lastPrinted>2018-04-10T05:41:15Z</cp:lastPrinted>
  <dcterms:created xsi:type="dcterms:W3CDTF">2013-11-07T14:08:05Z</dcterms:created>
  <dcterms:modified xsi:type="dcterms:W3CDTF">2021-09-28T06:44:36Z</dcterms:modified>
</cp:coreProperties>
</file>