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52AC5929-B874-4796-B435-2AF8621973E9}" xr6:coauthVersionLast="47" xr6:coauthVersionMax="47" xr10:uidLastSave="{00000000-0000-0000-0000-000000000000}"/>
  <bookViews>
    <workbookView xWindow="28680" yWindow="-120" windowWidth="51840" windowHeight="211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Personbil'!$A$1:$Z$267</definedName>
    <definedName name="_xlnm.Print_Area" localSheetId="14">'Tabell 10 Lastbil'!$A$1:$J$181</definedName>
    <definedName name="_xlnm.Print_Area" localSheetId="15">'Tabell 11 Buss'!$A$1:$M$261</definedName>
    <definedName name="_xlnm.Print_Area" localSheetId="17">'Tabell 13 MC och moped'!$A$1:$R$265</definedName>
    <definedName name="_xlnm.Print_Area" localSheetId="18">'Tabell 14 Traktor'!$A$1:$L$261</definedName>
    <definedName name="_xlnm.Print_Area" localSheetId="19">'Tabell 15 Släpvagn'!$A$1:$N$263</definedName>
    <definedName name="_xlnm.Print_Area" localSheetId="20">'Tabell 16 Terrängskoter'!$A$1:$N$263</definedName>
    <definedName name="_xlnm.Print_Area" localSheetId="6">'Tabell 2 Personbil'!$A$1:$L$260</definedName>
    <definedName name="_xlnm.Print_Area" localSheetId="8">'Tabell 4 Personbil'!$A$1:$I$264</definedName>
    <definedName name="_xlnm.Print_Area" localSheetId="9">'Tabell 5 Personbil'!$A$1:$H$207</definedName>
    <definedName name="_xlnm.Print_Area" localSheetId="10">'Tabell 6 Personbil'!$A$1:$M$183</definedName>
    <definedName name="_xlnm.Print_Area" localSheetId="11">'Tabell 7 Lastbil'!$A$1:$N$264</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1" i="1" l="1"/>
  <c r="O261" i="1"/>
  <c r="M261" i="1"/>
  <c r="U261" i="1"/>
  <c r="W261" i="1" s="1"/>
  <c r="J257" i="2" l="1"/>
  <c r="K261" i="1"/>
  <c r="K295" i="33"/>
  <c r="K296" i="33"/>
  <c r="D300" i="33"/>
  <c r="E300" i="33"/>
  <c r="F300" i="33"/>
  <c r="G300" i="33"/>
  <c r="H300" i="33"/>
  <c r="I300" i="33"/>
  <c r="J300" i="33"/>
  <c r="C300" i="33"/>
  <c r="K256" i="9"/>
  <c r="I75" i="35"/>
  <c r="K74" i="36"/>
  <c r="J177" i="14"/>
  <c r="G74" i="37"/>
  <c r="E203" i="19"/>
  <c r="K179" i="16"/>
  <c r="I61" i="35"/>
  <c r="I62" i="35"/>
  <c r="I63" i="35"/>
  <c r="I64" i="35"/>
  <c r="I65" i="35"/>
  <c r="I66" i="35"/>
  <c r="I67" i="35"/>
  <c r="I68" i="35"/>
  <c r="I69" i="35"/>
  <c r="I70" i="35"/>
  <c r="I71" i="35"/>
  <c r="I72" i="35"/>
  <c r="I74" i="35"/>
  <c r="K73" i="36"/>
  <c r="G260" i="1"/>
  <c r="O260" i="1"/>
  <c r="M260" i="1"/>
  <c r="K260" i="1"/>
  <c r="U260" i="1"/>
  <c r="W260" i="1" s="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O248" i="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<sst xmlns="http://schemas.openxmlformats.org/spreadsheetml/2006/main" count="5710" uniqueCount="613">
  <si>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</si>
  <si>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</si>
  <si>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</si>
  <si>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</si>
  <si>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</si>
  <si>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</si>
  <si>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</si>
  <si>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</si>
  <si>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</si>
  <si>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</si>
  <si>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</si>
  <si>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</si>
  <si>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</si>
  <si>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</si>
  <si>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</si>
  <si>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</si>
  <si>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</si>
  <si>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</si>
  <si>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</si>
  <si>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</si>
  <si>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</si>
  <si>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</si>
  <si>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</si>
  <si>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</si>
  <si>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</si>
  <si>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</si>
  <si>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</si>
  <si>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</si>
  <si>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</si>
  <si>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</si>
  <si>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</si>
  <si>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</si>
  <si>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</si>
  <si>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</si>
  <si>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</si>
  <si>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</si>
  <si>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</si>
  <si>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</si>
  <si>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</si>
  <si>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</si>
  <si>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</si>
  <si>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</si>
  <si>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</si>
  <si>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</si>
  <si>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</si>
  <si>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</si>
  <si>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</si>
  <si>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</si>
  <si>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</si>
  <si>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</si>
  <si>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</si>
  <si>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</si>
  <si>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</si>
  <si>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</si>
  <si>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</si>
  <si>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</si>
  <si>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</si>
  <si>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</si>
  <si>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</si>
  <si>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</si>
  <si>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</si>
  <si>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</si>
  <si>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</si>
  <si>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</si>
  <si>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</si>
  <si>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</si>
  <si>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</si>
  <si>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</si>
  <si>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</si>
  <si>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</si>
  <si>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</si>
  <si>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</si>
  <si>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</si>
  <si>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</si>
  <si>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</si>
  <si>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</si>
  <si>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</si>
  <si>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</si>
  <si>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</si>
  <si>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</si>
  <si>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</si>
  <si>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</si>
  <si>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</si>
  <si>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</si>
  <si>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</si>
  <si>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</si>
  <si>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</si>
  <si>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</si>
  <si>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</si>
  <si>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</si>
  <si>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</si>
  <si>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</si>
  <si>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</si>
  <si>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</si>
  <si>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</si>
  <si>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</si>
  <si>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</si>
  <si>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</si>
  <si>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</si>
  <si>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</si>
  <si>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</si>
  <si>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</si>
  <si>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</si>
  <si>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</si>
  <si>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</si>
  <si>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</si>
  <si>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</si>
  <si>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</si>
  <si>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</si>
  <si>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</si>
  <si>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</si>
  <si>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</si>
  <si>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</si>
  <si>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</si>
  <si>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</si>
  <si>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</si>
  <si>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</si>
  <si>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</si>
  <si>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</si>
  <si>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</si>
  <si>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</si>
  <si>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</si>
  <si>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</si>
  <si>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</si>
  <si>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</si>
  <si>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</si>
  <si>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</si>
  <si>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</si>
  <si>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</si>
  <si>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</si>
  <si>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</si>
  <si>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</si>
  <si>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</si>
  <si>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</si>
  <si>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</si>
  <si>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</si>
  <si>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</si>
  <si>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</si>
  <si>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</si>
  <si>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</si>
  <si>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</si>
  <si>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</si>
  <si>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</si>
  <si>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</si>
  <si>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</si>
  <si>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</si>
  <si>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</si>
  <si>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</si>
  <si>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</si>
  <si>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</si>
  <si>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</si>
  <si>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</si>
  <si>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</si>
  <si>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</si>
  <si>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</si>
  <si>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</si>
  <si>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</si>
  <si>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</si>
  <si>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</si>
  <si>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</si>
  <si>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</si>
  <si>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</si>
  <si>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</si>
  <si>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</si>
  <si>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</si>
  <si>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</si>
  <si>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</si>
  <si>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</si>
  <si>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</si>
  <si>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</si>
  <si>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</si>
  <si>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</si>
  <si>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</si>
  <si>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</si>
  <si>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</si>
  <si>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</si>
  <si>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</si>
  <si>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</si>
  <si>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</si>
  <si>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</si>
  <si>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</si>
  <si>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</si>
  <si>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</si>
  <si>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</si>
  <si>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</si>
  <si>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</si>
  <si>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</si>
  <si>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</si>
  <si>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</si>
  <si>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</si>
  <si>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</si>
  <si>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</si>
  <si>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</si>
  <si>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</si>
  <si>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</si>
  <si>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</si>
  <si>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</si>
  <si>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</si>
  <si>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</si>
  <si>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</si>
  <si>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</si>
  <si>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</si>
  <si>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</si>
  <si>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</si>
  <si>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</si>
  <si>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</si>
  <si>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</si>
  <si>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</si>
  <si>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</si>
  <si>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</si>
  <si>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</si>
  <si>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</si>
  <si>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</si>
  <si>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</si>
  <si>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</si>
  <si>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</si>
  <si>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</si>
  <si>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</si>
  <si>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</si>
  <si>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</si>
  <si>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</si>
  <si>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</si>
  <si>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</si>
  <si>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</si>
  <si>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</si>
  <si>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</si>
  <si>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</si>
  <si>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</si>
  <si>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</si>
  <si>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</si>
  <si>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</si>
  <si>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</si>
  <si>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</si>
  <si>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</si>
  <si>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</si>
  <si>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</si>
  <si>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</si>
  <si>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</si>
  <si>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</si>
  <si>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</si>
  <si>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</si>
  <si>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</si>
  <si>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</si>
  <si>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</si>
  <si>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</si>
  <si>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</si>
  <si>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</si>
  <si>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</si>
  <si>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</si>
  <si>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</si>
  <si>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</si>
  <si>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</si>
  <si>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</si>
  <si>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</si>
  <si>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</si>
  <si>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</si>
  <si>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</si>
  <si>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</si>
  <si>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</si>
  <si>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</si>
  <si>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</si>
  <si>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</si>
  <si>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</si>
  <si>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</si>
  <si>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</si>
  <si>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</si>
  <si>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</si>
  <si>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</si>
  <si>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</si>
  <si>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</si>
  <si>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</si>
  <si>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</si>
  <si>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</si>
  <si>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</si>
  <si>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</si>
  <si>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</si>
  <si>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</si>
  <si>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</si>
  <si>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</si>
  <si>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</si>
  <si>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</si>
  <si>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</si>
  <si>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</si>
  <si>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</si>
  <si>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</si>
  <si>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</si>
  <si>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</si>
  <si>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</si>
  <si>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</si>
  <si>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</si>
  <si>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</si>
  <si>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</si>
  <si>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</si>
  <si>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</si>
  <si>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</si>
  <si>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</si>
  <si>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</si>
  <si>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</si>
  <si>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</si>
  <si>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</si>
  <si>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</si>
  <si>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</si>
  <si>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</si>
  <si>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</si>
  <si>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</si>
  <si>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</si>
  <si>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</si>
  <si>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</si>
  <si>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</si>
  <si>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</si>
  <si>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</si>
  <si>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</si>
  <si>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</si>
  <si>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</si>
  <si>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</si>
  <si>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</si>
  <si>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</si>
  <si>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</si>
  <si>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</si>
  <si>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</si>
  <si>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</si>
  <si>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</si>
  <si>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</si>
  <si>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</si>
  <si>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</si>
  <si>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</si>
  <si>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</si>
  <si>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</si>
  <si>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</si>
  <si>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</si>
  <si>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</si>
  <si>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</si>
  <si>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</si>
  <si>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</si>
  <si>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</si>
  <si>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</si>
  <si>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</si>
  <si>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</si>
  <si>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</si>
  <si>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</si>
  <si>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</si>
  <si>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</si>
  <si>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</si>
  <si>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</si>
  <si>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</si>
  <si>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</si>
  <si>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</si>
  <si>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</si>
  <si>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</si>
  <si>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</si>
  <si>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</si>
  <si>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</si>
  <si>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</si>
  <si>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</si>
  <si>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</si>
  <si>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</si>
  <si>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</si>
  <si>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</si>
  <si>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</si>
  <si>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</si>
  <si>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</si>
  <si>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</si>
  <si>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</si>
  <si>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</si>
  <si>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</si>
  <si>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</si>
  <si>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</si>
  <si>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</si>
  <si>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</si>
  <si>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</si>
  <si>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</si>
  <si>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</si>
  <si>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</si>
  <si>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</si>
  <si>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</si>
  <si>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</si>
  <si>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</si>
  <si>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</si>
  <si>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</si>
  <si>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</si>
  <si>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</si>
  <si>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</si>
  <si>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</si>
  <si>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</si>
  <si>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</si>
  <si>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</si>
  <si>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</si>
  <si>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</si>
  <si>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</si>
  <si>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</si>
  <si>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</si>
  <si>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</si>
  <si>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</si>
  <si>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</si>
  <si>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</si>
  <si>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</si>
  <si>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</si>
  <si>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</si>
  <si>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</si>
  <si>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</si>
  <si>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</si>
  <si>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</si>
  <si>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</si>
  <si>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</si>
  <si>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</si>
  <si>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</si>
  <si>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</si>
  <si>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</si>
  <si>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</si>
  <si>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</si>
  <si>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</si>
  <si>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</si>
  <si>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</si>
  <si>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</si>
  <si>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</si>
  <si>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</si>
  <si>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</si>
  <si>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</si>
  <si>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</si>
  <si>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</si>
  <si>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</si>
  <si>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</si>
  <si>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</si>
  <si>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</si>
  <si>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</si>
  <si>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</si>
  <si>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</si>
  <si>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</si>
  <si>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</si>
  <si>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</si>
  <si>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</si>
  <si>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</si>
  <si>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</si>
  <si>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</si>
  <si>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</si>
  <si>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</si>
  <si>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</si>
  <si>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</si>
  <si>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</si>
  <si>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</si>
  <si>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</si>
  <si>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</si>
  <si>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</si>
  <si>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</si>
  <si>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</si>
  <si>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</si>
  <si>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</si>
  <si>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</si>
  <si>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</si>
  <si>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</si>
  <si>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</si>
  <si>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</si>
  <si>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</si>
  <si>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</si>
  <si>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</si>
  <si>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</si>
  <si>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</si>
  <si>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</si>
  <si>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</si>
  <si>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</si>
  <si>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</si>
  <si>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</si>
  <si>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</si>
  <si>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</si>
  <si>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</si>
  <si>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</si>
  <si>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</si>
  <si>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</si>
  <si>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</si>
  <si>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</si>
  <si>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</si>
  <si>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</si>
  <si>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</si>
  <si>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</si>
  <si>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</si>
  <si>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</si>
  <si>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</si>
  <si>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</si>
  <si>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</si>
  <si>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</si>
  <si>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</si>
  <si>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</si>
  <si>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</si>
  <si>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</si>
  <si>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</si>
  <si>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</si>
  <si>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</si>
  <si>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</si>
  <si>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</si>
  <si>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</si>
  <si>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</si>
  <si>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</si>
  <si>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</si>
  <si>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</si>
  <si>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</si>
  <si>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</si>
  <si>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</si>
  <si>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</si>
  <si>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</si>
  <si>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</si>
  <si>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</si>
  <si>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</si>
  <si>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</si>
  <si>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</si>
  <si>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</si>
  <si>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</si>
  <si>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</si>
  <si>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</si>
  <si>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</si>
  <si>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</si>
  <si>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</si>
  <si>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</si>
  <si>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</si>
  <si>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</si>
  <si>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</si>
  <si>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</si>
  <si>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</si>
  <si>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</si>
  <si>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</si>
  <si>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</si>
  <si>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</si>
  <si>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</si>
  <si>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</si>
  <si>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</si>
  <si>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</si>
  <si>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</si>
  <si>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</si>
  <si>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</si>
  <si>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</si>
  <si>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</si>
  <si>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</si>
  <si>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</si>
  <si>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</si>
  <si>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</si>
  <si>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</si>
  <si>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</si>
  <si>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</si>
  <si>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</si>
  <si>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</si>
  <si>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</si>
  <si>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</si>
  <si>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</si>
  <si>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</si>
  <si>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</si>
  <si>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</si>
  <si>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</si>
  <si>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</si>
  <si>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</si>
  <si>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</si>
  <si>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</si>
  <si>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</si>
  <si>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</si>
  <si>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</si>
  <si>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</si>
  <si>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</si>
  <si>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</si>
  <si>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</si>
  <si>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</si>
  <si>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</si>
  <si>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</si>
  <si>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</si>
  <si>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</si>
  <si>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</si>
  <si>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</si>
  <si>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</si>
  <si>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</si>
  <si>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</si>
  <si>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</si>
  <si>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</si>
  <si>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</si>
  <si>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</si>
  <si>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</si>
  <si>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</si>
  <si>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</si>
  <si>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</si>
  <si>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</si>
  <si>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</si>
  <si>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</si>
  <si>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</si>
  <si>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</si>
  <si>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</si>
  <si>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</si>
  <si>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</si>
  <si>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</si>
  <si>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</si>
  <si>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</si>
  <si>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</si>
  <si>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</si>
  <si>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</si>
  <si>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</si>
  <si>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</si>
  <si>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</si>
  <si>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</si>
  <si>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</si>
  <si>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</si>
  <si>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</si>
  <si>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</si>
  <si>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</si>
  <si>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</si>
  <si>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</si>
  <si>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</si>
  <si>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</si>
  <si>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</si>
  <si>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</si>
  <si>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</si>
  <si>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</si>
  <si>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</si>
  <si>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</si>
  <si>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</si>
  <si>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</si>
  <si>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Tabell 3. Personbilar, nyregistreringar per drivmedel och kommun. Januari - Februari 2025.</t>
  </si>
  <si>
    <t>Table 3. Passenger cars, new registrations by fuel and municipality. January - February 2025.</t>
  </si>
  <si>
    <r>
      <t>Publiceringsdatum: 2025-03-04/</t>
    </r>
    <r>
      <rPr>
        <b/>
        <i/>
        <sz val="10"/>
        <rFont val="Arial"/>
        <family val="2"/>
      </rPr>
      <t xml:space="preserve"> Date of publication: March 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</si>
</sst>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69">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2</xdr:col>
      <xdr:colOff>244475</xdr:colOff>
      <xdr:row>80</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179</xdr:row>
      <xdr:rowOff>0</xdr:rowOff>
    </xdr:from>
    <xdr:to>
      <xdr:col>2</xdr:col>
      <xdr:colOff>440055</xdr:colOff>
      <xdr:row>180</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440055</xdr:colOff>
      <xdr:row>260</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3</xdr:col>
      <xdr:colOff>111125</xdr:colOff>
      <xdr:row>79</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263</xdr:row>
      <xdr:rowOff>47625</xdr:rowOff>
    </xdr:from>
    <xdr:to>
      <xdr:col>2</xdr:col>
      <xdr:colOff>436245</xdr:colOff>
      <xdr:row>264</xdr:row>
      <xdr:rowOff>120071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436245</xdr:colOff>
      <xdr:row>260</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436245</xdr:colOff>
      <xdr:row>262</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440055</xdr:colOff>
      <xdr:row>262</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211455</xdr:colOff>
      <xdr:row>266</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259</xdr:row>
      <xdr:rowOff>76200</xdr:rowOff>
    </xdr:from>
    <xdr:to>
      <xdr:col>2</xdr:col>
      <xdr:colOff>454025</xdr:colOff>
      <xdr:row>260</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441325</xdr:colOff>
      <xdr:row>263</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205</xdr:row>
      <xdr:rowOff>0</xdr:rowOff>
    </xdr:from>
    <xdr:to>
      <xdr:col>2</xdr:col>
      <xdr:colOff>440055</xdr:colOff>
      <xdr:row>206</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181</xdr:row>
      <xdr:rowOff>0</xdr:rowOff>
    </xdr:from>
    <xdr:to>
      <xdr:col>2</xdr:col>
      <xdr:colOff>437515</xdr:colOff>
      <xdr:row>182</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436245</xdr:colOff>
      <xdr:row>263</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2</xdr:col>
      <xdr:colOff>530225</xdr:colOff>
      <xdr:row>79</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59" t="s">
        <v>471</v>
      </c>
      <c r="B1" s="259"/>
      <c r="C1" s="259"/>
      <c r="D1" s="259"/>
      <c r="E1" s="259"/>
      <c r="F1" s="259"/>
      <c r="G1" s="259"/>
      <c r="H1" s="259"/>
      <c r="I1" s="259"/>
      <c r="J1" s="259"/>
      <c r="K1" s="259"/>
      <c r="L1" s="259"/>
      <c r="M1" s="259"/>
    </row>
    <row r="13" spans="1:13" ht="22.8">
      <c r="B13" s="58" t="s">
        <v>433</v>
      </c>
      <c r="C13" s="30"/>
      <c r="D13" s="30"/>
      <c r="E13" s="30"/>
      <c r="F13" s="30"/>
    </row>
    <row r="14" spans="1:13" ht="22.8">
      <c r="B14" s="99" t="s">
        <v>468</v>
      </c>
      <c r="C14" s="30"/>
      <c r="D14" s="30"/>
      <c r="E14" s="30"/>
      <c r="F14" s="30"/>
    </row>
    <row r="15" spans="1:13" ht="22.8">
      <c r="B15" s="58"/>
    </row>
    <row r="16" spans="1:13">
      <c r="B16" s="109" t="s">
        <v>612</v>
      </c>
    </row>
    <row r="18" spans="2:2">
      <c r="B18" s="29" t="s">
        <v>432</v>
      </c>
    </row>
    <row r="20" spans="2:2">
      <c r="B20" s="30" t="s">
        <v>434</v>
      </c>
    </row>
    <row r="21" spans="2:2">
      <c r="B21" s="30" t="s">
        <v>435</v>
      </c>
    </row>
    <row r="22" spans="2:2">
      <c r="B22" s="30" t="s">
        <v>436</v>
      </c>
    </row>
    <row r="24" spans="2:2">
      <c r="B24" s="30" t="s">
        <v>458</v>
      </c>
    </row>
    <row r="25" spans="2:2">
      <c r="B25" s="30" t="s">
        <v>459</v>
      </c>
    </row>
    <row r="26" spans="2: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7"/>
  <sheetViews>
    <sheetView zoomScaleNormal="100" zoomScaleSheetLayoutView="100" workbookViewId="0">
      <pane ySplit="5" topLeftCell="A156" activePane="bottomLeft" state="frozen"/>
      <selection activeCell="K269" sqref="K269"/>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581</v>
      </c>
      <c r="B1" s="2"/>
      <c r="C1" s="2"/>
      <c r="D1" s="2"/>
      <c r="E1" s="2"/>
      <c r="F1" s="30"/>
      <c r="G1"/>
      <c r="H1"/>
    </row>
    <row r="2" spans="1:8" s="30" customFormat="1" ht="13.2">
      <c r="A2" s="60" t="s">
        <v>582</v>
      </c>
      <c r="B2" s="4"/>
      <c r="C2" s="4"/>
      <c r="D2" s="4"/>
      <c r="E2" s="2"/>
      <c r="G2"/>
      <c r="H2"/>
    </row>
    <row r="3" spans="1:8" s="30" customFormat="1" ht="11.25" customHeight="1">
      <c r="A3" s="31"/>
      <c r="B3" s="32"/>
      <c r="C3" s="32"/>
      <c r="D3" s="32"/>
      <c r="E3" s="178"/>
      <c r="F3"/>
      <c r="G3"/>
      <c r="H3"/>
    </row>
    <row r="4" spans="1:8" s="18" customFormat="1" ht="21" customHeight="1">
      <c r="A4" s="10"/>
      <c r="B4" s="17"/>
      <c r="C4" s="45" t="s">
        <v>93</v>
      </c>
      <c r="D4" s="45" t="s">
        <v>92</v>
      </c>
      <c r="E4" s="181" t="s">
        <v>10</v>
      </c>
      <c r="F4"/>
      <c r="G4"/>
      <c r="H4"/>
    </row>
    <row r="5" spans="1:8" s="18" customFormat="1" ht="27" customHeight="1">
      <c r="A5" s="11"/>
      <c r="B5" s="33"/>
      <c r="C5" s="164" t="s">
        <v>97</v>
      </c>
      <c r="D5" s="164" t="s">
        <v>96</v>
      </c>
      <c r="E5" s="182" t="s">
        <v>21</v>
      </c>
      <c r="F5"/>
      <c r="G5"/>
      <c r="H5"/>
    </row>
    <row r="6" spans="1:8" s="18" customFormat="1" ht="12.75" customHeight="1">
      <c r="A6" s="10"/>
      <c r="B6" s="17"/>
      <c r="C6" s="34"/>
      <c r="D6" s="34"/>
      <c r="E6" s="173"/>
      <c r="F6"/>
      <c r="G6"/>
      <c r="H6"/>
    </row>
    <row r="7" spans="1:8" s="18" customFormat="1" ht="12.75" customHeight="1">
      <c r="A7" s="20">
        <v>2010</v>
      </c>
      <c r="B7" s="21" t="s">
        <v>31</v>
      </c>
      <c r="C7" s="23">
        <v>564</v>
      </c>
      <c r="D7" s="23">
        <v>15788</v>
      </c>
      <c r="E7" s="143">
        <v>16352</v>
      </c>
      <c r="F7"/>
      <c r="G7"/>
      <c r="H7"/>
    </row>
    <row r="8" spans="1:8" s="18" customFormat="1" ht="12.75" customHeight="1">
      <c r="A8" s="20"/>
      <c r="B8" s="21" t="s">
        <v>32</v>
      </c>
      <c r="C8" s="23">
        <v>612</v>
      </c>
      <c r="D8" s="23">
        <v>18290</v>
      </c>
      <c r="E8" s="143">
        <v>18902</v>
      </c>
      <c r="F8"/>
      <c r="G8"/>
      <c r="H8"/>
    </row>
    <row r="9" spans="1:8" s="18" customFormat="1" ht="12.75" customHeight="1">
      <c r="A9" s="20"/>
      <c r="B9" s="21" t="s">
        <v>33</v>
      </c>
      <c r="C9" s="23">
        <v>1098</v>
      </c>
      <c r="D9" s="23">
        <v>26233</v>
      </c>
      <c r="E9" s="143">
        <v>27331</v>
      </c>
      <c r="F9"/>
      <c r="G9"/>
      <c r="H9"/>
    </row>
    <row r="10" spans="1:8" s="18" customFormat="1" ht="12.75" customHeight="1">
      <c r="A10" s="20"/>
      <c r="B10" s="21" t="s">
        <v>34</v>
      </c>
      <c r="C10" s="23">
        <v>1842</v>
      </c>
      <c r="D10" s="23">
        <v>25929</v>
      </c>
      <c r="E10" s="143">
        <v>27771</v>
      </c>
      <c r="F10"/>
      <c r="G10"/>
      <c r="H10"/>
    </row>
    <row r="11" spans="1:8" s="18" customFormat="1" ht="12.75" customHeight="1">
      <c r="A11" s="20"/>
      <c r="B11" s="21" t="s">
        <v>35</v>
      </c>
      <c r="C11" s="23">
        <v>1876</v>
      </c>
      <c r="D11" s="23">
        <v>25399</v>
      </c>
      <c r="E11" s="143">
        <v>27275</v>
      </c>
      <c r="F11"/>
      <c r="G11"/>
      <c r="H11"/>
    </row>
    <row r="12" spans="1:8" s="18" customFormat="1" ht="12.75" customHeight="1">
      <c r="A12" s="20"/>
      <c r="B12" s="21" t="s">
        <v>36</v>
      </c>
      <c r="C12" s="23">
        <v>1983</v>
      </c>
      <c r="D12" s="23">
        <v>29056</v>
      </c>
      <c r="E12" s="143">
        <v>31039</v>
      </c>
      <c r="F12"/>
      <c r="G12"/>
      <c r="H12"/>
    </row>
    <row r="13" spans="1:8" s="18" customFormat="1" ht="12.75" customHeight="1">
      <c r="A13" s="20"/>
      <c r="B13" s="21" t="s">
        <v>37</v>
      </c>
      <c r="C13" s="23">
        <v>1528</v>
      </c>
      <c r="D13" s="23">
        <v>20477</v>
      </c>
      <c r="E13" s="143">
        <v>22005</v>
      </c>
      <c r="F13"/>
      <c r="G13"/>
      <c r="H13"/>
    </row>
    <row r="14" spans="1:8" s="18" customFormat="1" ht="12.75" customHeight="1">
      <c r="A14" s="21"/>
      <c r="B14" s="21" t="s">
        <v>38</v>
      </c>
      <c r="C14" s="23">
        <v>1249</v>
      </c>
      <c r="D14" s="23">
        <v>22825</v>
      </c>
      <c r="E14" s="143">
        <v>24074</v>
      </c>
      <c r="F14"/>
      <c r="G14"/>
      <c r="H14"/>
    </row>
    <row r="15" spans="1:8" s="18" customFormat="1" ht="12.75" customHeight="1">
      <c r="A15" s="10"/>
      <c r="B15" s="21" t="s">
        <v>39</v>
      </c>
      <c r="C15" s="23">
        <v>1307</v>
      </c>
      <c r="D15" s="23">
        <v>26266</v>
      </c>
      <c r="E15" s="143">
        <v>27573</v>
      </c>
      <c r="F15"/>
      <c r="G15"/>
      <c r="H15"/>
    </row>
    <row r="16" spans="1:8" s="18" customFormat="1" ht="12.75" customHeight="1">
      <c r="A16" s="27"/>
      <c r="B16" s="21" t="s">
        <v>40</v>
      </c>
      <c r="C16" s="23">
        <v>1118</v>
      </c>
      <c r="D16" s="23">
        <v>26607</v>
      </c>
      <c r="E16" s="143">
        <v>27725</v>
      </c>
      <c r="F16"/>
      <c r="G16"/>
      <c r="H16"/>
    </row>
    <row r="17" spans="1:8" s="18" customFormat="1" ht="12.75" customHeight="1">
      <c r="A17" s="27"/>
      <c r="B17" s="21" t="s">
        <v>41</v>
      </c>
      <c r="C17" s="23">
        <v>944</v>
      </c>
      <c r="D17" s="23">
        <v>27139</v>
      </c>
      <c r="E17" s="143">
        <v>28083</v>
      </c>
      <c r="F17"/>
      <c r="G17"/>
      <c r="H17"/>
    </row>
    <row r="18" spans="1:8" s="18" customFormat="1" ht="12.75" customHeight="1">
      <c r="A18" s="27"/>
      <c r="B18" s="21" t="s">
        <v>42</v>
      </c>
      <c r="C18" s="23">
        <v>796</v>
      </c>
      <c r="D18" s="23">
        <v>29808</v>
      </c>
      <c r="E18" s="143">
        <v>30604</v>
      </c>
      <c r="F18"/>
      <c r="G18"/>
      <c r="H18"/>
    </row>
    <row r="19" spans="1:8" s="18" customFormat="1" ht="12.75" customHeight="1">
      <c r="A19" s="10"/>
      <c r="B19" s="17"/>
      <c r="C19" s="23"/>
      <c r="D19" s="23"/>
      <c r="E19" s="143"/>
      <c r="F19"/>
      <c r="G19"/>
      <c r="H19"/>
    </row>
    <row r="20" spans="1:8" s="18" customFormat="1" ht="12.75" customHeight="1">
      <c r="A20" s="20">
        <v>2011</v>
      </c>
      <c r="B20" s="21" t="s">
        <v>31</v>
      </c>
      <c r="C20" s="23">
        <v>811</v>
      </c>
      <c r="D20" s="23">
        <v>19642</v>
      </c>
      <c r="E20" s="143">
        <v>20453</v>
      </c>
      <c r="F20"/>
      <c r="G20"/>
      <c r="H20"/>
    </row>
    <row r="21" spans="1:8" s="18" customFormat="1" ht="12.75" customHeight="1">
      <c r="A21" s="20"/>
      <c r="B21" s="21" t="s">
        <v>32</v>
      </c>
      <c r="C21" s="23">
        <v>914</v>
      </c>
      <c r="D21" s="23">
        <v>21300</v>
      </c>
      <c r="E21" s="143">
        <v>22214</v>
      </c>
      <c r="F21"/>
      <c r="G21"/>
      <c r="H21"/>
    </row>
    <row r="22" spans="1:8" s="18" customFormat="1" ht="12.75" customHeight="1">
      <c r="A22" s="20"/>
      <c r="B22" s="21" t="s">
        <v>33</v>
      </c>
      <c r="C22" s="23">
        <v>1432</v>
      </c>
      <c r="D22" s="23">
        <v>30210</v>
      </c>
      <c r="E22" s="143">
        <v>31642</v>
      </c>
      <c r="F22"/>
      <c r="G22"/>
      <c r="H22"/>
    </row>
    <row r="23" spans="1:8" s="18" customFormat="1" ht="12.75" customHeight="1">
      <c r="A23" s="20"/>
      <c r="B23" s="21" t="s">
        <v>34</v>
      </c>
      <c r="C23" s="23">
        <v>2060</v>
      </c>
      <c r="D23" s="23">
        <v>29072</v>
      </c>
      <c r="E23" s="143">
        <v>31132</v>
      </c>
      <c r="F23"/>
      <c r="G23"/>
      <c r="H23"/>
    </row>
    <row r="24" spans="1:8" s="18" customFormat="1" ht="12.75" customHeight="1">
      <c r="A24" s="20"/>
      <c r="B24" s="21" t="s">
        <v>35</v>
      </c>
      <c r="C24" s="23">
        <v>2126</v>
      </c>
      <c r="D24" s="23">
        <v>31340</v>
      </c>
      <c r="E24" s="143">
        <v>33466</v>
      </c>
      <c r="F24"/>
      <c r="G24"/>
      <c r="H24"/>
    </row>
    <row r="25" spans="1:8" s="18" customFormat="1" ht="12.75" customHeight="1">
      <c r="A25" s="20"/>
      <c r="B25" s="21" t="s">
        <v>36</v>
      </c>
      <c r="C25" s="23">
        <v>2073</v>
      </c>
      <c r="D25" s="23">
        <v>27974</v>
      </c>
      <c r="E25" s="143">
        <v>30047</v>
      </c>
      <c r="F25"/>
      <c r="G25"/>
      <c r="H25"/>
    </row>
    <row r="26" spans="1:8" s="18" customFormat="1" ht="12.75" customHeight="1">
      <c r="A26" s="20"/>
      <c r="B26" s="21" t="s">
        <v>37</v>
      </c>
      <c r="C26" s="23">
        <v>1643</v>
      </c>
      <c r="D26" s="23">
        <v>19942</v>
      </c>
      <c r="E26" s="143">
        <v>21585</v>
      </c>
      <c r="F26"/>
      <c r="G26"/>
      <c r="H26"/>
    </row>
    <row r="27" spans="1:8" s="18" customFormat="1" ht="12.75" customHeight="1">
      <c r="A27" s="21"/>
      <c r="B27" s="21" t="s">
        <v>38</v>
      </c>
      <c r="C27" s="23">
        <v>1563</v>
      </c>
      <c r="D27" s="23">
        <v>24779</v>
      </c>
      <c r="E27" s="143">
        <v>26342</v>
      </c>
      <c r="F27"/>
      <c r="G27"/>
      <c r="H27"/>
    </row>
    <row r="28" spans="1:8" s="18" customFormat="1" ht="12.75" customHeight="1">
      <c r="A28" s="10"/>
      <c r="B28" s="21" t="s">
        <v>39</v>
      </c>
      <c r="C28" s="23">
        <v>1522</v>
      </c>
      <c r="D28" s="23">
        <v>26987</v>
      </c>
      <c r="E28" s="143">
        <v>28509</v>
      </c>
      <c r="F28"/>
      <c r="G28"/>
      <c r="H28"/>
    </row>
    <row r="29" spans="1:8" s="18" customFormat="1" ht="12.75" customHeight="1">
      <c r="A29" s="27"/>
      <c r="B29" s="21" t="s">
        <v>40</v>
      </c>
      <c r="C29" s="23">
        <v>1274</v>
      </c>
      <c r="D29" s="23">
        <v>25372</v>
      </c>
      <c r="E29" s="143">
        <v>26646</v>
      </c>
      <c r="F29"/>
      <c r="G29"/>
      <c r="H29"/>
    </row>
    <row r="30" spans="1:8" s="18" customFormat="1" ht="12.75" customHeight="1">
      <c r="A30" s="27"/>
      <c r="B30" s="21" t="s">
        <v>41</v>
      </c>
      <c r="C30" s="23">
        <v>1078</v>
      </c>
      <c r="D30" s="23">
        <v>27178</v>
      </c>
      <c r="E30" s="143">
        <v>28256</v>
      </c>
      <c r="F30"/>
      <c r="G30"/>
      <c r="H30"/>
    </row>
    <row r="31" spans="1:8" s="18" customFormat="1" ht="12.75" customHeight="1">
      <c r="A31" s="27"/>
      <c r="B31" s="21" t="s">
        <v>42</v>
      </c>
      <c r="C31" s="23">
        <v>860</v>
      </c>
      <c r="D31" s="23">
        <v>25497</v>
      </c>
      <c r="E31" s="143">
        <v>26357</v>
      </c>
      <c r="F31"/>
      <c r="G31"/>
      <c r="H31"/>
    </row>
    <row r="32" spans="1:8" s="18" customFormat="1" ht="12.75" customHeight="1">
      <c r="A32" s="10"/>
      <c r="B32" s="17"/>
      <c r="C32" s="34"/>
      <c r="D32" s="34"/>
      <c r="E32" s="173"/>
      <c r="F32"/>
      <c r="G32"/>
      <c r="H32"/>
    </row>
    <row r="33" spans="1:8" s="18" customFormat="1" ht="12.75" customHeight="1">
      <c r="A33" s="20">
        <v>2012</v>
      </c>
      <c r="B33" s="21" t="s">
        <v>31</v>
      </c>
      <c r="C33" s="23">
        <v>832</v>
      </c>
      <c r="D33" s="23">
        <v>19077</v>
      </c>
      <c r="E33" s="143">
        <v>19909</v>
      </c>
      <c r="F33"/>
      <c r="G33"/>
      <c r="H33"/>
    </row>
    <row r="34" spans="1:8" s="18" customFormat="1" ht="12.75" customHeight="1">
      <c r="A34" s="20"/>
      <c r="B34" s="21" t="s">
        <v>32</v>
      </c>
      <c r="C34" s="23">
        <v>931</v>
      </c>
      <c r="D34" s="23">
        <v>21089</v>
      </c>
      <c r="E34" s="143">
        <v>22020</v>
      </c>
      <c r="F34"/>
      <c r="G34"/>
      <c r="H34"/>
    </row>
    <row r="35" spans="1:8" s="18" customFormat="1" ht="12.75" customHeight="1">
      <c r="A35" s="20"/>
      <c r="B35" s="21" t="s">
        <v>33</v>
      </c>
      <c r="C35" s="23">
        <v>1545</v>
      </c>
      <c r="D35" s="23">
        <v>28891</v>
      </c>
      <c r="E35" s="143">
        <v>30436</v>
      </c>
      <c r="F35"/>
      <c r="G35"/>
      <c r="H35"/>
    </row>
    <row r="36" spans="1:8" s="18" customFormat="1" ht="12.75" customHeight="1">
      <c r="A36" s="20"/>
      <c r="B36" s="21" t="s">
        <v>34</v>
      </c>
      <c r="C36" s="23">
        <v>1783</v>
      </c>
      <c r="D36" s="23">
        <v>23608</v>
      </c>
      <c r="E36" s="143">
        <v>25391</v>
      </c>
      <c r="F36"/>
      <c r="G36"/>
      <c r="H36"/>
    </row>
    <row r="37" spans="1:8" s="18" customFormat="1" ht="12.75" customHeight="1">
      <c r="A37" s="20"/>
      <c r="B37" s="21" t="s">
        <v>35</v>
      </c>
      <c r="C37" s="23">
        <v>2101</v>
      </c>
      <c r="D37" s="23">
        <v>26395</v>
      </c>
      <c r="E37" s="143">
        <v>28496</v>
      </c>
      <c r="F37"/>
      <c r="G37"/>
      <c r="H37"/>
    </row>
    <row r="38" spans="1:8" s="18" customFormat="1" ht="12.75" customHeight="1">
      <c r="A38" s="20"/>
      <c r="B38" s="21" t="s">
        <v>36</v>
      </c>
      <c r="C38" s="23">
        <v>1901</v>
      </c>
      <c r="D38" s="23">
        <v>25865</v>
      </c>
      <c r="E38" s="143">
        <v>27766</v>
      </c>
      <c r="F38"/>
      <c r="G38"/>
      <c r="H38"/>
    </row>
    <row r="39" spans="1:8" s="18" customFormat="1" ht="12.75" customHeight="1">
      <c r="A39" s="20"/>
      <c r="B39" s="21" t="s">
        <v>37</v>
      </c>
      <c r="C39" s="23">
        <v>1762</v>
      </c>
      <c r="D39" s="23">
        <v>18521</v>
      </c>
      <c r="E39" s="143">
        <v>20283</v>
      </c>
      <c r="F39"/>
      <c r="G39"/>
      <c r="H39"/>
    </row>
    <row r="40" spans="1:8" s="18" customFormat="1" ht="12.75" customHeight="1">
      <c r="A40" s="21"/>
      <c r="B40" s="21" t="s">
        <v>38</v>
      </c>
      <c r="C40" s="23">
        <v>1450</v>
      </c>
      <c r="D40" s="23">
        <v>21534</v>
      </c>
      <c r="E40" s="143">
        <v>22984</v>
      </c>
      <c r="F40"/>
      <c r="G40"/>
      <c r="H40"/>
    </row>
    <row r="41" spans="1:8" s="18" customFormat="1" ht="12.75" customHeight="1">
      <c r="A41" s="10"/>
      <c r="B41" s="21" t="s">
        <v>39</v>
      </c>
      <c r="C41" s="23">
        <v>1486</v>
      </c>
      <c r="D41" s="23">
        <v>22526</v>
      </c>
      <c r="E41" s="143">
        <v>24012</v>
      </c>
      <c r="F41"/>
      <c r="G41"/>
      <c r="H41"/>
    </row>
    <row r="42" spans="1:8" s="18" customFormat="1" ht="12.75" customHeight="1">
      <c r="A42" s="27"/>
      <c r="B42" s="21" t="s">
        <v>40</v>
      </c>
      <c r="C42" s="23">
        <v>1361</v>
      </c>
      <c r="D42" s="23">
        <v>24442</v>
      </c>
      <c r="E42" s="143">
        <v>25803</v>
      </c>
      <c r="F42"/>
      <c r="G42"/>
      <c r="H42"/>
    </row>
    <row r="43" spans="1:8" s="18" customFormat="1" ht="12.75" customHeight="1">
      <c r="A43" s="27"/>
      <c r="B43" s="21" t="s">
        <v>41</v>
      </c>
      <c r="C43" s="23">
        <v>1138</v>
      </c>
      <c r="D43" s="23">
        <v>25611</v>
      </c>
      <c r="E43" s="143">
        <v>26749</v>
      </c>
      <c r="F43"/>
      <c r="G43"/>
      <c r="H43"/>
    </row>
    <row r="44" spans="1:8" s="18" customFormat="1" ht="12.75" customHeight="1">
      <c r="A44" s="27"/>
      <c r="B44" s="21" t="s">
        <v>42</v>
      </c>
      <c r="C44" s="23">
        <v>780</v>
      </c>
      <c r="D44" s="23">
        <v>26706</v>
      </c>
      <c r="E44" s="143">
        <v>27486</v>
      </c>
      <c r="F44"/>
      <c r="G44"/>
      <c r="H44"/>
    </row>
    <row r="45" spans="1:8" s="18" customFormat="1" ht="12.75" customHeight="1">
      <c r="A45" s="10"/>
      <c r="B45" s="17"/>
      <c r="C45" s="23"/>
      <c r="D45" s="23"/>
      <c r="E45" s="143"/>
      <c r="F45"/>
      <c r="G45"/>
      <c r="H45"/>
    </row>
    <row r="46" spans="1:8" s="18" customFormat="1" ht="12.75" customHeight="1">
      <c r="A46" s="20">
        <v>2013</v>
      </c>
      <c r="B46" s="21" t="s">
        <v>31</v>
      </c>
      <c r="C46" s="23">
        <v>872</v>
      </c>
      <c r="D46" s="23">
        <v>16610</v>
      </c>
      <c r="E46" s="143">
        <v>17482</v>
      </c>
      <c r="F46"/>
      <c r="G46"/>
      <c r="H46"/>
    </row>
    <row r="47" spans="1:8" s="18" customFormat="1" ht="12.75" customHeight="1">
      <c r="A47" s="20"/>
      <c r="B47" s="21" t="s">
        <v>32</v>
      </c>
      <c r="C47" s="23">
        <v>913</v>
      </c>
      <c r="D47" s="23">
        <v>18230</v>
      </c>
      <c r="E47" s="143">
        <v>19143</v>
      </c>
      <c r="F47"/>
      <c r="G47"/>
      <c r="H47"/>
    </row>
    <row r="48" spans="1:8" s="18" customFormat="1" ht="12.75" customHeight="1">
      <c r="A48" s="20"/>
      <c r="B48" s="21" t="s">
        <v>33</v>
      </c>
      <c r="C48" s="23">
        <v>1215</v>
      </c>
      <c r="D48" s="23">
        <v>22916</v>
      </c>
      <c r="E48" s="143">
        <v>24131</v>
      </c>
      <c r="F48"/>
      <c r="G48"/>
      <c r="H48"/>
    </row>
    <row r="49" spans="1:8" s="18" customFormat="1" ht="12.75" customHeight="1">
      <c r="A49" s="20"/>
      <c r="B49" s="21" t="s">
        <v>34</v>
      </c>
      <c r="C49" s="23">
        <v>1869</v>
      </c>
      <c r="D49" s="23">
        <v>24773</v>
      </c>
      <c r="E49" s="143">
        <v>26642</v>
      </c>
      <c r="F49"/>
      <c r="G49"/>
      <c r="H49"/>
    </row>
    <row r="50" spans="1:8" s="18" customFormat="1" ht="12.75" customHeight="1">
      <c r="A50" s="20"/>
      <c r="B50" s="21" t="s">
        <v>35</v>
      </c>
      <c r="C50" s="23">
        <v>2177</v>
      </c>
      <c r="D50" s="23">
        <v>26398</v>
      </c>
      <c r="E50" s="143">
        <v>28575</v>
      </c>
      <c r="F50"/>
      <c r="G50"/>
      <c r="H50"/>
    </row>
    <row r="51" spans="1:8" s="18" customFormat="1" ht="12.75" customHeight="1">
      <c r="A51" s="20"/>
      <c r="B51" s="21" t="s">
        <v>36</v>
      </c>
      <c r="C51" s="23">
        <v>1807</v>
      </c>
      <c r="D51" s="23">
        <v>23482</v>
      </c>
      <c r="E51" s="143">
        <v>25289</v>
      </c>
      <c r="F51"/>
      <c r="G51"/>
      <c r="H51"/>
    </row>
    <row r="52" spans="1:8" s="18" customFormat="1" ht="12.75" customHeight="1">
      <c r="A52" s="20"/>
      <c r="B52" s="21" t="s">
        <v>37</v>
      </c>
      <c r="C52" s="23">
        <v>1896</v>
      </c>
      <c r="D52" s="23">
        <v>18704</v>
      </c>
      <c r="E52" s="143">
        <v>20600</v>
      </c>
      <c r="F52"/>
      <c r="G52"/>
      <c r="H52"/>
    </row>
    <row r="53" spans="1:8" s="18" customFormat="1" ht="12.75" customHeight="1">
      <c r="A53" s="21"/>
      <c r="B53" s="21" t="s">
        <v>38</v>
      </c>
      <c r="C53" s="23">
        <v>1555</v>
      </c>
      <c r="D53" s="23">
        <v>22252</v>
      </c>
      <c r="E53" s="143">
        <v>23807</v>
      </c>
      <c r="F53"/>
      <c r="G53"/>
      <c r="H53"/>
    </row>
    <row r="54" spans="1:8" s="18" customFormat="1" ht="12.75" customHeight="1">
      <c r="A54" s="10"/>
      <c r="B54" s="21" t="s">
        <v>39</v>
      </c>
      <c r="C54" s="23">
        <v>1433</v>
      </c>
      <c r="D54" s="23">
        <v>24494</v>
      </c>
      <c r="E54" s="143">
        <v>25927</v>
      </c>
      <c r="F54"/>
      <c r="G54"/>
      <c r="H54"/>
    </row>
    <row r="55" spans="1:8" s="18" customFormat="1" ht="12.75" customHeight="1">
      <c r="A55" s="27"/>
      <c r="B55" s="21" t="s">
        <v>40</v>
      </c>
      <c r="C55" s="23">
        <v>1216</v>
      </c>
      <c r="D55" s="23">
        <v>25885</v>
      </c>
      <c r="E55" s="143">
        <v>27101</v>
      </c>
      <c r="F55"/>
      <c r="G55"/>
      <c r="H55"/>
    </row>
    <row r="56" spans="1:8" s="18" customFormat="1" ht="12.75" customHeight="1">
      <c r="A56" s="27"/>
      <c r="B56" s="21" t="s">
        <v>41</v>
      </c>
      <c r="C56" s="23">
        <v>1030</v>
      </c>
      <c r="D56" s="23">
        <v>25205</v>
      </c>
      <c r="E56" s="143">
        <v>26235</v>
      </c>
      <c r="F56"/>
      <c r="G56"/>
      <c r="H56"/>
    </row>
    <row r="57" spans="1:8" s="18" customFormat="1" ht="12.75" customHeight="1">
      <c r="A57" s="27"/>
      <c r="B57" s="21" t="s">
        <v>42</v>
      </c>
      <c r="C57" s="23">
        <v>829</v>
      </c>
      <c r="D57" s="23">
        <v>26417</v>
      </c>
      <c r="E57" s="143">
        <v>27246</v>
      </c>
      <c r="F57"/>
      <c r="G57"/>
      <c r="H57"/>
    </row>
    <row r="58" spans="1:8" s="18" customFormat="1" ht="12.75" customHeight="1">
      <c r="A58" s="10"/>
      <c r="B58" s="17"/>
      <c r="C58" s="23"/>
      <c r="D58" s="23"/>
      <c r="E58" s="143"/>
      <c r="F58"/>
      <c r="G58"/>
      <c r="H58"/>
    </row>
    <row r="59" spans="1:8" s="18" customFormat="1" ht="12.75" customHeight="1">
      <c r="A59" s="20">
        <v>2014</v>
      </c>
      <c r="B59" s="21" t="s">
        <v>31</v>
      </c>
      <c r="C59" s="23">
        <v>853</v>
      </c>
      <c r="D59" s="23">
        <v>19481</v>
      </c>
      <c r="E59" s="143">
        <v>20334</v>
      </c>
      <c r="F59"/>
      <c r="G59"/>
      <c r="H59"/>
    </row>
    <row r="60" spans="1:8" s="18" customFormat="1" ht="12.75" customHeight="1">
      <c r="A60" s="20"/>
      <c r="B60" s="21" t="s">
        <v>32</v>
      </c>
      <c r="C60" s="23">
        <v>900</v>
      </c>
      <c r="D60" s="23">
        <v>21751</v>
      </c>
      <c r="E60" s="143">
        <v>22651</v>
      </c>
      <c r="F60"/>
      <c r="G60"/>
      <c r="H60"/>
    </row>
    <row r="61" spans="1:8" s="18" customFormat="1" ht="12.75" customHeight="1">
      <c r="A61" s="20"/>
      <c r="B61" s="21" t="s">
        <v>33</v>
      </c>
      <c r="C61" s="23">
        <v>1342</v>
      </c>
      <c r="D61" s="23">
        <v>28178</v>
      </c>
      <c r="E61" s="143">
        <v>29520</v>
      </c>
      <c r="F61"/>
      <c r="G61"/>
      <c r="H61"/>
    </row>
    <row r="62" spans="1:8" s="18" customFormat="1" ht="12.75" customHeight="1">
      <c r="A62" s="20"/>
      <c r="B62" s="21" t="s">
        <v>34</v>
      </c>
      <c r="C62" s="23">
        <v>1732</v>
      </c>
      <c r="D62" s="23">
        <v>28185</v>
      </c>
      <c r="E62" s="143">
        <v>29917</v>
      </c>
      <c r="F62"/>
      <c r="G62"/>
      <c r="H62"/>
    </row>
    <row r="63" spans="1:8" s="18" customFormat="1" ht="12.75" customHeight="1">
      <c r="A63" s="20"/>
      <c r="B63" s="21" t="s">
        <v>35</v>
      </c>
      <c r="C63" s="23">
        <v>1745</v>
      </c>
      <c r="D63" s="23">
        <v>28162</v>
      </c>
      <c r="E63" s="143">
        <v>29907</v>
      </c>
      <c r="F63"/>
      <c r="G63"/>
      <c r="H63"/>
    </row>
    <row r="64" spans="1:8" s="18" customFormat="1" ht="12.75" customHeight="1">
      <c r="A64" s="20"/>
      <c r="B64" s="21" t="s">
        <v>36</v>
      </c>
      <c r="C64" s="23">
        <v>1594</v>
      </c>
      <c r="D64" s="23">
        <v>29249</v>
      </c>
      <c r="E64" s="143">
        <v>30843</v>
      </c>
      <c r="F64"/>
      <c r="G64"/>
      <c r="H64"/>
    </row>
    <row r="65" spans="1:8" s="18" customFormat="1" ht="12.75" customHeight="1">
      <c r="A65" s="20"/>
      <c r="B65" s="21" t="s">
        <v>37</v>
      </c>
      <c r="C65" s="23">
        <v>1635</v>
      </c>
      <c r="D65" s="23">
        <v>21156</v>
      </c>
      <c r="E65" s="143">
        <v>22791</v>
      </c>
      <c r="F65"/>
      <c r="G65"/>
      <c r="H65"/>
    </row>
    <row r="66" spans="1:8" s="18" customFormat="1" ht="12.75" customHeight="1">
      <c r="A66" s="21"/>
      <c r="B66" s="21" t="s">
        <v>38</v>
      </c>
      <c r="C66" s="23">
        <v>1169</v>
      </c>
      <c r="D66" s="23">
        <v>24436</v>
      </c>
      <c r="E66" s="143">
        <v>25605</v>
      </c>
      <c r="F66"/>
      <c r="G66"/>
      <c r="H66"/>
    </row>
    <row r="67" spans="1:8" s="18" customFormat="1" ht="12.75" customHeight="1">
      <c r="A67" s="10"/>
      <c r="B67" s="21" t="s">
        <v>39</v>
      </c>
      <c r="C67" s="23">
        <v>1155</v>
      </c>
      <c r="D67" s="23">
        <v>26626</v>
      </c>
      <c r="E67" s="143">
        <v>27781</v>
      </c>
      <c r="F67"/>
      <c r="G67"/>
      <c r="H67"/>
    </row>
    <row r="68" spans="1:8" s="18" customFormat="1" ht="12.75" customHeight="1">
      <c r="A68" s="27"/>
      <c r="B68" s="21" t="s">
        <v>40</v>
      </c>
      <c r="C68" s="23">
        <v>1018</v>
      </c>
      <c r="D68" s="23">
        <v>28576</v>
      </c>
      <c r="E68" s="143">
        <v>29594</v>
      </c>
      <c r="F68"/>
      <c r="G68"/>
      <c r="H68"/>
    </row>
    <row r="69" spans="1:8" s="18" customFormat="1" ht="12.75" customHeight="1">
      <c r="A69" s="27"/>
      <c r="B69" s="21" t="s">
        <v>41</v>
      </c>
      <c r="C69" s="23">
        <v>770</v>
      </c>
      <c r="D69" s="23">
        <v>26238</v>
      </c>
      <c r="E69" s="143">
        <v>27008</v>
      </c>
      <c r="F69"/>
      <c r="G69"/>
      <c r="H69"/>
    </row>
    <row r="70" spans="1:8" s="18" customFormat="1" ht="12.75" customHeight="1">
      <c r="A70" s="27"/>
      <c r="B70" s="21" t="s">
        <v>42</v>
      </c>
      <c r="C70" s="23">
        <v>662</v>
      </c>
      <c r="D70" s="23">
        <v>27424</v>
      </c>
      <c r="E70" s="143">
        <v>28086</v>
      </c>
      <c r="F70"/>
      <c r="G70"/>
      <c r="H70"/>
    </row>
    <row r="71" spans="1:8" s="18" customFormat="1" ht="12.75" customHeight="1">
      <c r="A71" s="10"/>
      <c r="B71" s="17"/>
      <c r="C71" s="34"/>
      <c r="D71" s="34"/>
      <c r="E71" s="173"/>
      <c r="F71"/>
      <c r="G71"/>
      <c r="H71"/>
    </row>
    <row r="72" spans="1:8" s="18" customFormat="1" ht="12.75" customHeight="1">
      <c r="A72" s="20">
        <v>2015</v>
      </c>
      <c r="B72" s="21" t="s">
        <v>31</v>
      </c>
      <c r="C72" s="23">
        <v>659</v>
      </c>
      <c r="D72" s="23">
        <v>20640</v>
      </c>
      <c r="E72" s="143">
        <v>21299</v>
      </c>
      <c r="F72"/>
      <c r="G72"/>
      <c r="H72"/>
    </row>
    <row r="73" spans="1:8" s="18" customFormat="1" ht="12.75" customHeight="1">
      <c r="A73" s="20"/>
      <c r="B73" s="21" t="s">
        <v>32</v>
      </c>
      <c r="C73" s="23">
        <v>737</v>
      </c>
      <c r="D73" s="23">
        <v>24110</v>
      </c>
      <c r="E73" s="143">
        <v>24847</v>
      </c>
      <c r="F73"/>
      <c r="G73"/>
      <c r="H73"/>
    </row>
    <row r="74" spans="1:8" s="18" customFormat="1" ht="12.75" customHeight="1">
      <c r="A74" s="20"/>
      <c r="B74" s="21" t="s">
        <v>33</v>
      </c>
      <c r="C74" s="23">
        <v>1179</v>
      </c>
      <c r="D74" s="23">
        <v>32339</v>
      </c>
      <c r="E74" s="143">
        <v>33518</v>
      </c>
      <c r="F74"/>
      <c r="G74"/>
      <c r="H74"/>
    </row>
    <row r="75" spans="1:8" s="18" customFormat="1" ht="12.75" customHeight="1">
      <c r="A75" s="20"/>
      <c r="B75" s="21" t="s">
        <v>34</v>
      </c>
      <c r="C75" s="23">
        <v>1414</v>
      </c>
      <c r="D75" s="23">
        <v>30633</v>
      </c>
      <c r="E75" s="143">
        <v>32047</v>
      </c>
      <c r="F75"/>
      <c r="G75"/>
      <c r="H75"/>
    </row>
    <row r="76" spans="1:8" s="18" customFormat="1" ht="12.75" customHeight="1">
      <c r="A76" s="20"/>
      <c r="B76" s="21" t="s">
        <v>35</v>
      </c>
      <c r="C76" s="23">
        <v>1390</v>
      </c>
      <c r="D76" s="23">
        <v>29945</v>
      </c>
      <c r="E76" s="143">
        <v>31335</v>
      </c>
      <c r="F76"/>
      <c r="G76"/>
      <c r="H76"/>
    </row>
    <row r="77" spans="1:8" s="18" customFormat="1" ht="12.75" customHeight="1">
      <c r="A77" s="20"/>
      <c r="B77" s="21" t="s">
        <v>36</v>
      </c>
      <c r="C77" s="23">
        <v>1538</v>
      </c>
      <c r="D77" s="23">
        <v>32876</v>
      </c>
      <c r="E77" s="143">
        <v>34414</v>
      </c>
      <c r="F77"/>
      <c r="G77"/>
      <c r="H77"/>
    </row>
    <row r="78" spans="1:8" s="18" customFormat="1" ht="12.75" customHeight="1">
      <c r="A78" s="20"/>
      <c r="B78" s="21" t="s">
        <v>37</v>
      </c>
      <c r="C78" s="23">
        <v>1268</v>
      </c>
      <c r="D78" s="23">
        <v>24974</v>
      </c>
      <c r="E78" s="143">
        <v>26242</v>
      </c>
      <c r="F78"/>
      <c r="G78"/>
      <c r="H78"/>
    </row>
    <row r="79" spans="1:8" s="18" customFormat="1" ht="12.75" customHeight="1">
      <c r="A79" s="21"/>
      <c r="B79" s="21" t="s">
        <v>38</v>
      </c>
      <c r="C79" s="23">
        <v>1039</v>
      </c>
      <c r="D79" s="23">
        <v>26782</v>
      </c>
      <c r="E79" s="143">
        <v>27821</v>
      </c>
      <c r="F79"/>
      <c r="G79"/>
      <c r="H79"/>
    </row>
    <row r="80" spans="1:8" s="18" customFormat="1" ht="12.75" customHeight="1">
      <c r="A80" s="10"/>
      <c r="B80" s="21" t="s">
        <v>39</v>
      </c>
      <c r="C80" s="23">
        <v>964</v>
      </c>
      <c r="D80" s="23">
        <v>30097</v>
      </c>
      <c r="E80" s="143">
        <v>31061</v>
      </c>
      <c r="F80"/>
      <c r="G80"/>
      <c r="H80"/>
    </row>
    <row r="81" spans="1:8" s="18" customFormat="1" ht="12.75" customHeight="1">
      <c r="A81" s="27"/>
      <c r="B81" s="21" t="s">
        <v>40</v>
      </c>
      <c r="C81" s="23">
        <v>859</v>
      </c>
      <c r="D81" s="23">
        <v>31816</v>
      </c>
      <c r="E81" s="143">
        <v>32675</v>
      </c>
      <c r="F81"/>
      <c r="G81"/>
      <c r="H81"/>
    </row>
    <row r="82" spans="1:8" s="18" customFormat="1" ht="12.75" customHeight="1">
      <c r="A82" s="27"/>
      <c r="B82" s="21" t="s">
        <v>41</v>
      </c>
      <c r="C82" s="23">
        <v>743</v>
      </c>
      <c r="D82" s="23">
        <v>31637</v>
      </c>
      <c r="E82" s="143">
        <v>32380</v>
      </c>
      <c r="F82"/>
      <c r="G82"/>
      <c r="H82"/>
    </row>
    <row r="83" spans="1:8" s="18" customFormat="1" ht="12.75" customHeight="1">
      <c r="A83" s="27"/>
      <c r="B83" s="21" t="s">
        <v>42</v>
      </c>
      <c r="C83" s="23">
        <v>630</v>
      </c>
      <c r="D83" s="23">
        <v>33663</v>
      </c>
      <c r="E83" s="143">
        <v>34293</v>
      </c>
      <c r="F83"/>
      <c r="G83"/>
      <c r="H83"/>
    </row>
    <row r="84" spans="1:8" s="18" customFormat="1" ht="12.75" customHeight="1">
      <c r="A84" s="10"/>
      <c r="B84" s="17"/>
      <c r="C84" s="34"/>
      <c r="D84" s="34"/>
      <c r="E84" s="173"/>
      <c r="F84"/>
      <c r="G84"/>
      <c r="H84"/>
    </row>
    <row r="85" spans="1:8" s="18" customFormat="1" ht="12.75" customHeight="1">
      <c r="A85" s="20">
        <v>2016</v>
      </c>
      <c r="B85" s="21" t="s">
        <v>31</v>
      </c>
      <c r="C85" s="23">
        <v>511</v>
      </c>
      <c r="D85" s="23">
        <v>21872</v>
      </c>
      <c r="E85" s="143">
        <v>22383</v>
      </c>
      <c r="F85"/>
      <c r="G85"/>
      <c r="H85"/>
    </row>
    <row r="86" spans="1:8" s="18" customFormat="1" ht="12.75" customHeight="1">
      <c r="A86" s="20"/>
      <c r="B86" s="21" t="s">
        <v>32</v>
      </c>
      <c r="C86" s="23">
        <v>724</v>
      </c>
      <c r="D86" s="23">
        <v>27282</v>
      </c>
      <c r="E86" s="143">
        <v>28006</v>
      </c>
      <c r="F86"/>
      <c r="G86"/>
      <c r="H86"/>
    </row>
    <row r="87" spans="1:8" s="18" customFormat="1" ht="12.75" customHeight="1">
      <c r="A87" s="20"/>
      <c r="B87" s="21" t="s">
        <v>33</v>
      </c>
      <c r="C87" s="23">
        <v>899</v>
      </c>
      <c r="D87" s="23">
        <v>35158</v>
      </c>
      <c r="E87" s="143">
        <v>36057</v>
      </c>
      <c r="F87"/>
      <c r="G87"/>
      <c r="H87"/>
    </row>
    <row r="88" spans="1:8" s="18" customFormat="1" ht="12.75" customHeight="1">
      <c r="A88" s="20"/>
      <c r="B88" s="21" t="s">
        <v>34</v>
      </c>
      <c r="C88" s="23">
        <v>1246</v>
      </c>
      <c r="D88" s="23">
        <v>33999</v>
      </c>
      <c r="E88" s="143">
        <v>35245</v>
      </c>
      <c r="F88"/>
      <c r="G88"/>
      <c r="H88"/>
    </row>
    <row r="89" spans="1:8" s="18" customFormat="1" ht="12.75" customHeight="1">
      <c r="A89" s="20"/>
      <c r="B89" s="21" t="s">
        <v>35</v>
      </c>
      <c r="C89" s="23">
        <v>1512</v>
      </c>
      <c r="D89" s="23">
        <v>35098</v>
      </c>
      <c r="E89" s="143">
        <v>36610</v>
      </c>
      <c r="F89"/>
      <c r="G89"/>
      <c r="H89"/>
    </row>
    <row r="90" spans="1:8" s="18" customFormat="1" ht="12.75" customHeight="1">
      <c r="A90" s="20"/>
      <c r="B90" s="21" t="s">
        <v>36</v>
      </c>
      <c r="C90" s="23">
        <v>1369</v>
      </c>
      <c r="D90" s="23">
        <v>36868</v>
      </c>
      <c r="E90" s="143">
        <v>38237</v>
      </c>
      <c r="F90"/>
      <c r="G90"/>
      <c r="H90"/>
    </row>
    <row r="91" spans="1:8" s="18" customFormat="1" ht="12.75" customHeight="1">
      <c r="A91" s="20"/>
      <c r="B91" s="21" t="s">
        <v>37</v>
      </c>
      <c r="C91" s="23">
        <v>1168</v>
      </c>
      <c r="D91" s="23">
        <v>24482</v>
      </c>
      <c r="E91" s="143">
        <v>25650</v>
      </c>
      <c r="F91"/>
      <c r="G91"/>
      <c r="H91"/>
    </row>
    <row r="92" spans="1:8" s="18" customFormat="1" ht="12.75" customHeight="1">
      <c r="A92" s="21"/>
      <c r="B92" s="21" t="s">
        <v>38</v>
      </c>
      <c r="C92" s="23">
        <v>1027</v>
      </c>
      <c r="D92" s="23">
        <v>27784</v>
      </c>
      <c r="E92" s="143">
        <v>28811</v>
      </c>
      <c r="F92"/>
      <c r="G92"/>
      <c r="H92"/>
    </row>
    <row r="93" spans="1:8" s="18" customFormat="1" ht="12.75" customHeight="1">
      <c r="A93" s="10"/>
      <c r="B93" s="21" t="s">
        <v>39</v>
      </c>
      <c r="C93" s="23">
        <v>972</v>
      </c>
      <c r="D93" s="23">
        <v>32598</v>
      </c>
      <c r="E93" s="143">
        <v>33570</v>
      </c>
      <c r="F93"/>
      <c r="G93"/>
      <c r="H93"/>
    </row>
    <row r="94" spans="1:8" s="18" customFormat="1" ht="12.75" customHeight="1">
      <c r="A94" s="27"/>
      <c r="B94" s="21" t="s">
        <v>40</v>
      </c>
      <c r="C94" s="23">
        <v>762</v>
      </c>
      <c r="D94" s="23">
        <v>32436</v>
      </c>
      <c r="E94" s="143">
        <v>33198</v>
      </c>
      <c r="F94"/>
      <c r="G94"/>
      <c r="H94"/>
    </row>
    <row r="95" spans="1:8" s="18" customFormat="1" ht="12.75" customHeight="1">
      <c r="A95" s="27"/>
      <c r="B95" s="21" t="s">
        <v>41</v>
      </c>
      <c r="C95" s="23">
        <v>586</v>
      </c>
      <c r="D95" s="23">
        <v>31810</v>
      </c>
      <c r="E95" s="143">
        <v>32396</v>
      </c>
      <c r="F95"/>
      <c r="G95"/>
      <c r="H95"/>
    </row>
    <row r="96" spans="1:8" s="18" customFormat="1" ht="12.75" customHeight="1">
      <c r="A96" s="27"/>
      <c r="B96" s="21" t="s">
        <v>42</v>
      </c>
      <c r="C96" s="23">
        <v>497</v>
      </c>
      <c r="D96" s="23">
        <v>37354</v>
      </c>
      <c r="E96" s="143">
        <v>37851</v>
      </c>
      <c r="F96"/>
      <c r="G96"/>
      <c r="H96"/>
    </row>
    <row r="97" spans="1:8" s="18" customFormat="1" ht="12.75" customHeight="1">
      <c r="A97" s="10"/>
      <c r="B97" s="17"/>
      <c r="C97" s="34"/>
      <c r="D97" s="34"/>
      <c r="E97" s="173"/>
      <c r="F97"/>
      <c r="G97"/>
      <c r="H97"/>
    </row>
    <row r="98" spans="1:8" s="18" customFormat="1" ht="12.75" customHeight="1">
      <c r="A98" s="20">
        <v>2017</v>
      </c>
      <c r="B98" s="21" t="s">
        <v>31</v>
      </c>
      <c r="C98" s="23">
        <v>487</v>
      </c>
      <c r="D98" s="23">
        <v>23552</v>
      </c>
      <c r="E98" s="143">
        <v>24039</v>
      </c>
      <c r="F98"/>
      <c r="G98"/>
      <c r="H98"/>
    </row>
    <row r="99" spans="1:8" s="18" customFormat="1" ht="12.75" customHeight="1">
      <c r="A99" s="20"/>
      <c r="B99" s="21" t="s">
        <v>32</v>
      </c>
      <c r="C99" s="23">
        <v>550</v>
      </c>
      <c r="D99" s="23">
        <v>27934</v>
      </c>
      <c r="E99" s="143">
        <v>28484</v>
      </c>
      <c r="F99"/>
      <c r="G99"/>
      <c r="H99"/>
    </row>
    <row r="100" spans="1:8" s="18" customFormat="1" ht="12.75" customHeight="1">
      <c r="A100" s="20"/>
      <c r="B100" s="21" t="s">
        <v>33</v>
      </c>
      <c r="C100" s="23">
        <v>830</v>
      </c>
      <c r="D100" s="23">
        <v>38646</v>
      </c>
      <c r="E100" s="143">
        <v>39476</v>
      </c>
      <c r="F100"/>
      <c r="G100"/>
      <c r="H100"/>
    </row>
    <row r="101" spans="1:8" s="18" customFormat="1" ht="12.75" customHeight="1">
      <c r="A101" s="20"/>
      <c r="B101" s="21" t="s">
        <v>34</v>
      </c>
      <c r="C101" s="23">
        <v>976</v>
      </c>
      <c r="D101" s="23">
        <v>30865</v>
      </c>
      <c r="E101" s="143">
        <v>31841</v>
      </c>
      <c r="F101"/>
      <c r="G101"/>
      <c r="H101"/>
    </row>
    <row r="102" spans="1:8" s="18" customFormat="1" ht="12.75" customHeight="1">
      <c r="A102" s="20"/>
      <c r="B102" s="21" t="s">
        <v>35</v>
      </c>
      <c r="C102" s="23">
        <v>1297</v>
      </c>
      <c r="D102" s="23">
        <v>35854</v>
      </c>
      <c r="E102" s="143">
        <v>37151</v>
      </c>
      <c r="F102"/>
      <c r="G102"/>
      <c r="H102"/>
    </row>
    <row r="103" spans="1:8" s="18" customFormat="1" ht="12.75" customHeight="1">
      <c r="A103" s="20"/>
      <c r="B103" s="21" t="s">
        <v>36</v>
      </c>
      <c r="C103" s="23">
        <v>1251</v>
      </c>
      <c r="D103" s="23">
        <v>38630</v>
      </c>
      <c r="E103" s="143">
        <v>39881</v>
      </c>
      <c r="F103"/>
      <c r="G103"/>
      <c r="H103"/>
    </row>
    <row r="104" spans="1:8" s="18" customFormat="1" ht="12.75" customHeight="1">
      <c r="A104" s="20"/>
      <c r="B104" s="21" t="s">
        <v>37</v>
      </c>
      <c r="C104" s="23">
        <v>1054</v>
      </c>
      <c r="D104" s="23">
        <v>25110</v>
      </c>
      <c r="E104" s="143">
        <v>26164</v>
      </c>
      <c r="F104"/>
      <c r="G104"/>
      <c r="H104"/>
    </row>
    <row r="105" spans="1:8" s="18" customFormat="1" ht="12.75" customHeight="1">
      <c r="A105" s="21"/>
      <c r="B105" s="21" t="s">
        <v>38</v>
      </c>
      <c r="C105" s="23">
        <v>973</v>
      </c>
      <c r="D105" s="23">
        <v>30400</v>
      </c>
      <c r="E105" s="143">
        <v>31373</v>
      </c>
      <c r="F105"/>
      <c r="G105"/>
      <c r="H105"/>
    </row>
    <row r="106" spans="1:8" s="18" customFormat="1" ht="12.75" customHeight="1">
      <c r="A106" s="10"/>
      <c r="B106" s="21" t="s">
        <v>39</v>
      </c>
      <c r="C106" s="23">
        <v>827</v>
      </c>
      <c r="D106" s="23">
        <v>31716</v>
      </c>
      <c r="E106" s="143">
        <v>32543</v>
      </c>
      <c r="F106"/>
      <c r="G106"/>
      <c r="H106"/>
    </row>
    <row r="107" spans="1:8" s="18" customFormat="1" ht="12.75" customHeight="1">
      <c r="A107" s="27"/>
      <c r="B107" s="21" t="s">
        <v>40</v>
      </c>
      <c r="C107" s="23">
        <v>698</v>
      </c>
      <c r="D107" s="23">
        <v>32528</v>
      </c>
      <c r="E107" s="143">
        <v>33226</v>
      </c>
      <c r="F107"/>
      <c r="G107"/>
      <c r="H107"/>
    </row>
    <row r="108" spans="1:8" s="18" customFormat="1" ht="12.75" customHeight="1">
      <c r="A108" s="27"/>
      <c r="B108" s="21" t="s">
        <v>41</v>
      </c>
      <c r="C108" s="23">
        <v>588</v>
      </c>
      <c r="D108" s="23">
        <v>32605</v>
      </c>
      <c r="E108" s="143">
        <v>33193</v>
      </c>
      <c r="F108"/>
      <c r="G108"/>
      <c r="H108"/>
    </row>
    <row r="109" spans="1:8" s="18" customFormat="1" ht="12.75" customHeight="1">
      <c r="A109" s="27"/>
      <c r="B109" s="21" t="s">
        <v>42</v>
      </c>
      <c r="C109" s="23">
        <v>449</v>
      </c>
      <c r="D109" s="23">
        <v>34908</v>
      </c>
      <c r="E109" s="143">
        <v>35357</v>
      </c>
      <c r="F109"/>
      <c r="G109"/>
      <c r="H109"/>
    </row>
    <row r="110" spans="1:8" s="18" customFormat="1" ht="12.75" customHeight="1">
      <c r="A110" s="10"/>
      <c r="B110" s="17"/>
      <c r="C110" s="34"/>
      <c r="D110" s="34"/>
      <c r="E110" s="173"/>
      <c r="F110"/>
      <c r="G110"/>
      <c r="H110"/>
    </row>
    <row r="111" spans="1:8" s="18" customFormat="1" ht="12.75" customHeight="1">
      <c r="A111" s="20">
        <v>2018</v>
      </c>
      <c r="B111" s="21" t="s">
        <v>31</v>
      </c>
      <c r="C111" s="23">
        <v>476</v>
      </c>
      <c r="D111" s="23">
        <v>23339</v>
      </c>
      <c r="E111" s="143">
        <v>23815</v>
      </c>
      <c r="F111"/>
      <c r="G111"/>
      <c r="H111"/>
    </row>
    <row r="112" spans="1:8" s="18" customFormat="1" ht="12.75" customHeight="1">
      <c r="A112" s="20"/>
      <c r="B112" s="21" t="s">
        <v>32</v>
      </c>
      <c r="C112" s="23">
        <v>424</v>
      </c>
      <c r="D112" s="23">
        <v>27391</v>
      </c>
      <c r="E112" s="143">
        <v>27815</v>
      </c>
      <c r="F112"/>
      <c r="G112"/>
      <c r="H112"/>
    </row>
    <row r="113" spans="1:8" s="18" customFormat="1" ht="12.75" customHeight="1">
      <c r="A113" s="20"/>
      <c r="B113" s="21" t="s">
        <v>33</v>
      </c>
      <c r="C113" s="23">
        <v>590</v>
      </c>
      <c r="D113" s="23">
        <v>37367</v>
      </c>
      <c r="E113" s="143">
        <v>37957</v>
      </c>
      <c r="F113"/>
      <c r="G113"/>
      <c r="H113"/>
    </row>
    <row r="114" spans="1:8" s="18" customFormat="1" ht="12.75" customHeight="1">
      <c r="A114" s="20"/>
      <c r="B114" s="21" t="s">
        <v>34</v>
      </c>
      <c r="C114" s="23">
        <v>1064</v>
      </c>
      <c r="D114" s="23">
        <v>34537</v>
      </c>
      <c r="E114" s="143">
        <v>35601</v>
      </c>
      <c r="F114"/>
      <c r="G114"/>
      <c r="H114"/>
    </row>
    <row r="115" spans="1:8" s="18" customFormat="1" ht="12.75" customHeight="1">
      <c r="A115" s="20"/>
      <c r="B115" s="21" t="s">
        <v>35</v>
      </c>
      <c r="C115" s="23">
        <v>1256</v>
      </c>
      <c r="D115" s="23">
        <v>38190</v>
      </c>
      <c r="E115" s="143">
        <v>39446</v>
      </c>
      <c r="F115"/>
      <c r="G115"/>
      <c r="H115"/>
    </row>
    <row r="116" spans="1:8" s="18" customFormat="1" ht="12.75" customHeight="1">
      <c r="A116" s="20"/>
      <c r="B116" s="21" t="s">
        <v>36</v>
      </c>
      <c r="C116" s="23">
        <v>1112</v>
      </c>
      <c r="D116" s="23">
        <v>66441</v>
      </c>
      <c r="E116" s="143">
        <v>67553</v>
      </c>
      <c r="F116"/>
      <c r="G116"/>
      <c r="H116"/>
    </row>
    <row r="117" spans="1:8" s="18" customFormat="1" ht="12.75" customHeight="1">
      <c r="A117" s="20"/>
      <c r="B117" s="21" t="s">
        <v>37</v>
      </c>
      <c r="C117" s="23">
        <v>985</v>
      </c>
      <c r="D117" s="23">
        <v>12813</v>
      </c>
      <c r="E117" s="143">
        <v>13798</v>
      </c>
      <c r="F117"/>
      <c r="G117"/>
      <c r="H117"/>
    </row>
    <row r="118" spans="1:8" s="18" customFormat="1" ht="12.75" customHeight="1">
      <c r="A118" s="21"/>
      <c r="B118" s="21" t="s">
        <v>38</v>
      </c>
      <c r="C118" s="23">
        <v>885</v>
      </c>
      <c r="D118" s="23">
        <v>24880</v>
      </c>
      <c r="E118" s="143">
        <v>25765</v>
      </c>
      <c r="F118"/>
      <c r="G118"/>
      <c r="H118"/>
    </row>
    <row r="119" spans="1:8" s="18" customFormat="1" ht="12.75" customHeight="1">
      <c r="A119" s="10"/>
      <c r="B119" s="21" t="s">
        <v>39</v>
      </c>
      <c r="C119" s="23">
        <v>669</v>
      </c>
      <c r="D119" s="23">
        <v>19217</v>
      </c>
      <c r="E119" s="143">
        <v>19886</v>
      </c>
      <c r="F119"/>
      <c r="G119"/>
      <c r="H119"/>
    </row>
    <row r="120" spans="1:8" s="18" customFormat="1" ht="12.75" customHeight="1">
      <c r="A120" s="27"/>
      <c r="B120" s="21" t="s">
        <v>40</v>
      </c>
      <c r="C120" s="23">
        <v>667</v>
      </c>
      <c r="D120" s="23">
        <v>23461</v>
      </c>
      <c r="E120" s="143">
        <v>24128</v>
      </c>
      <c r="F120"/>
      <c r="G120"/>
      <c r="H120"/>
    </row>
    <row r="121" spans="1:8" ht="12.75" customHeight="1">
      <c r="B121" s="21" t="s">
        <v>41</v>
      </c>
      <c r="C121" s="23">
        <v>533</v>
      </c>
      <c r="D121" s="23">
        <v>25824</v>
      </c>
      <c r="E121" s="143">
        <v>26357</v>
      </c>
    </row>
    <row r="122" spans="1:8" ht="12.75" customHeight="1">
      <c r="B122" s="21" t="s">
        <v>42</v>
      </c>
      <c r="C122" s="23">
        <v>364</v>
      </c>
      <c r="D122" s="23">
        <v>23050</v>
      </c>
      <c r="E122" s="143">
        <v>23414</v>
      </c>
    </row>
    <row r="123" spans="1:8" ht="12.75" customHeight="1">
      <c r="A123" s="20"/>
      <c r="B123" s="21"/>
      <c r="C123" s="23"/>
      <c r="D123" s="23"/>
      <c r="E123" s="143"/>
    </row>
    <row r="124" spans="1:8" s="18" customFormat="1" ht="12.75" customHeight="1">
      <c r="A124" s="20">
        <v>2019</v>
      </c>
      <c r="B124" s="21" t="s">
        <v>31</v>
      </c>
      <c r="C124" s="23">
        <v>422</v>
      </c>
      <c r="D124" s="23">
        <v>20695</v>
      </c>
      <c r="E124" s="143">
        <v>21117</v>
      </c>
      <c r="F124" s="23"/>
      <c r="G124"/>
      <c r="H124"/>
    </row>
    <row r="125" spans="1:8" s="22" customFormat="1" ht="12.75" customHeight="1">
      <c r="A125" s="20"/>
      <c r="B125" s="21" t="s">
        <v>32</v>
      </c>
      <c r="C125" s="23">
        <v>452</v>
      </c>
      <c r="D125" s="23">
        <v>23337</v>
      </c>
      <c r="E125" s="143">
        <v>23789</v>
      </c>
      <c r="F125" s="23"/>
      <c r="G125" s="23"/>
      <c r="H125" s="23"/>
    </row>
    <row r="126" spans="1:8" s="22" customFormat="1" ht="12.75" customHeight="1">
      <c r="A126" s="20"/>
      <c r="B126" s="21" t="s">
        <v>33</v>
      </c>
      <c r="C126" s="23">
        <v>741</v>
      </c>
      <c r="D126" s="23">
        <v>30338</v>
      </c>
      <c r="E126" s="143">
        <v>31079</v>
      </c>
      <c r="F126" s="23"/>
      <c r="G126" s="95"/>
      <c r="H126" s="95"/>
    </row>
    <row r="127" spans="1:8" s="22" customFormat="1" ht="12.75" customHeight="1">
      <c r="A127" s="20"/>
      <c r="B127" s="21" t="s">
        <v>34</v>
      </c>
      <c r="C127" s="23">
        <v>971</v>
      </c>
      <c r="D127" s="23">
        <v>30480</v>
      </c>
      <c r="E127" s="143">
        <v>31451</v>
      </c>
      <c r="F127" s="23"/>
      <c r="G127" s="95"/>
      <c r="H127" s="95"/>
    </row>
    <row r="128" spans="1:8" s="22" customFormat="1" ht="12.75" customHeight="1">
      <c r="A128" s="20"/>
      <c r="B128" s="21" t="s">
        <v>35</v>
      </c>
      <c r="C128" s="23">
        <v>1061</v>
      </c>
      <c r="D128" s="23">
        <v>32189</v>
      </c>
      <c r="E128" s="143">
        <v>33250</v>
      </c>
      <c r="F128" s="23"/>
      <c r="G128" s="95"/>
      <c r="H128" s="95"/>
    </row>
    <row r="129" spans="1:8" s="22" customFormat="1" ht="12.75" customHeight="1">
      <c r="A129" s="20"/>
      <c r="B129" s="21" t="s">
        <v>36</v>
      </c>
      <c r="C129" s="23">
        <v>989</v>
      </c>
      <c r="D129" s="23">
        <v>32130</v>
      </c>
      <c r="E129" s="143">
        <v>33119</v>
      </c>
      <c r="F129" s="23"/>
      <c r="G129" s="95"/>
      <c r="H129" s="95"/>
    </row>
    <row r="130" spans="1:8" s="22" customFormat="1" ht="12.75" customHeight="1">
      <c r="A130" s="20"/>
      <c r="B130" s="21" t="s">
        <v>37</v>
      </c>
      <c r="C130" s="23">
        <v>936</v>
      </c>
      <c r="D130" s="23">
        <v>24015</v>
      </c>
      <c r="E130" s="143">
        <v>24951</v>
      </c>
      <c r="F130" s="23"/>
      <c r="G130" s="95"/>
      <c r="H130" s="95"/>
    </row>
    <row r="131" spans="1:8" s="22" customFormat="1" ht="12.75" customHeight="1">
      <c r="A131" s="21"/>
      <c r="B131" s="21" t="s">
        <v>38</v>
      </c>
      <c r="C131" s="23">
        <v>869</v>
      </c>
      <c r="D131" s="23">
        <v>29624</v>
      </c>
      <c r="E131" s="143">
        <v>30493</v>
      </c>
      <c r="F131" s="23"/>
      <c r="G131" s="95"/>
      <c r="H131" s="95"/>
    </row>
    <row r="132" spans="1:8" s="22" customFormat="1" ht="12.75" customHeight="1">
      <c r="A132" s="10"/>
      <c r="B132" s="21" t="s">
        <v>39</v>
      </c>
      <c r="C132" s="23">
        <v>755</v>
      </c>
      <c r="D132" s="23">
        <v>26973</v>
      </c>
      <c r="E132" s="143">
        <v>27728</v>
      </c>
      <c r="F132"/>
      <c r="G132" s="95"/>
      <c r="H132" s="95"/>
    </row>
    <row r="133" spans="1:8" s="22" customFormat="1" ht="12.75" customHeight="1">
      <c r="A133" s="27"/>
      <c r="B133" s="21" t="s">
        <v>40</v>
      </c>
      <c r="C133" s="23">
        <v>689</v>
      </c>
      <c r="D133" s="23">
        <v>29804</v>
      </c>
      <c r="E133" s="143">
        <v>30493</v>
      </c>
      <c r="F133"/>
      <c r="G133" s="95"/>
      <c r="H133" s="95"/>
    </row>
    <row r="134" spans="1:8" ht="12.75" customHeight="1">
      <c r="B134" s="21" t="s">
        <v>41</v>
      </c>
      <c r="C134" s="23">
        <v>515</v>
      </c>
      <c r="D134" s="23">
        <v>30611</v>
      </c>
      <c r="E134" s="143">
        <v>31126</v>
      </c>
      <c r="G134" s="95"/>
      <c r="H134" s="95"/>
    </row>
    <row r="135" spans="1:8" ht="12.75" customHeight="1">
      <c r="B135" s="21" t="s">
        <v>42</v>
      </c>
      <c r="C135" s="23">
        <v>408</v>
      </c>
      <c r="D135" s="23">
        <v>47957</v>
      </c>
      <c r="E135" s="143">
        <v>48365</v>
      </c>
      <c r="G135" s="95"/>
      <c r="H135" s="95"/>
    </row>
    <row r="136" spans="1:8" ht="12.75" customHeight="1">
      <c r="D136" s="95"/>
      <c r="E136" s="179"/>
      <c r="G136" s="95"/>
      <c r="H136" s="95"/>
    </row>
    <row r="137" spans="1:8" ht="12.75" customHeight="1">
      <c r="A137" s="20">
        <v>2020</v>
      </c>
      <c r="B137" s="21" t="s">
        <v>31</v>
      </c>
      <c r="C137" s="23">
        <v>433</v>
      </c>
      <c r="D137" s="23">
        <v>17357</v>
      </c>
      <c r="E137" s="143">
        <f t="shared" ref="E137:E138" si="0">SUM(C137:D137)</f>
        <v>17790</v>
      </c>
      <c r="G137" s="95"/>
      <c r="H137" s="95"/>
    </row>
    <row r="138" spans="1:8" ht="12.75" customHeight="1">
      <c r="B138" s="21" t="s">
        <v>32</v>
      </c>
      <c r="C138" s="23">
        <v>536</v>
      </c>
      <c r="D138" s="23">
        <v>21953</v>
      </c>
      <c r="E138" s="143">
        <f t="shared" si="0"/>
        <v>22489</v>
      </c>
    </row>
    <row r="139" spans="1:8" ht="12.75" customHeight="1">
      <c r="A139" s="20"/>
      <c r="B139" s="21" t="s">
        <v>33</v>
      </c>
      <c r="C139" s="23">
        <v>724</v>
      </c>
      <c r="D139" s="23">
        <v>27811</v>
      </c>
      <c r="E139" s="143">
        <f>SUM(C139:D139)</f>
        <v>28535</v>
      </c>
    </row>
    <row r="140" spans="1:8" ht="12.75" customHeight="1">
      <c r="A140" s="4"/>
      <c r="B140" s="21" t="s">
        <v>34</v>
      </c>
      <c r="C140" s="72">
        <v>843</v>
      </c>
      <c r="D140" s="72">
        <v>18988</v>
      </c>
      <c r="E140" s="143">
        <f>SUM(C140:D140)</f>
        <v>19831</v>
      </c>
      <c r="F140" s="23"/>
    </row>
    <row r="141" spans="1:8" s="4" customFormat="1" ht="12.75" customHeight="1">
      <c r="B141" s="21" t="s">
        <v>35</v>
      </c>
      <c r="C141" s="72">
        <v>866</v>
      </c>
      <c r="D141" s="72">
        <v>16033</v>
      </c>
      <c r="E141" s="143">
        <f>SUM(C141:D141)</f>
        <v>16899</v>
      </c>
      <c r="F141" s="23"/>
      <c r="G141" s="23"/>
      <c r="H141" s="23"/>
    </row>
    <row r="142" spans="1:8" s="4" customFormat="1" ht="12.75" customHeight="1">
      <c r="A142" s="22"/>
      <c r="B142" s="21" t="s">
        <v>36</v>
      </c>
      <c r="C142" s="72">
        <v>1061</v>
      </c>
      <c r="D142" s="72">
        <v>24997</v>
      </c>
      <c r="E142" s="143">
        <f t="shared" ref="E142:E144" si="1">SUM(C142:D142)</f>
        <v>26058</v>
      </c>
      <c r="F142" s="23"/>
      <c r="G142" s="23"/>
      <c r="H142" s="23"/>
    </row>
    <row r="143" spans="1:8" s="4" customFormat="1" ht="12.75" customHeight="1">
      <c r="A143" s="22"/>
      <c r="B143" s="21" t="s">
        <v>37</v>
      </c>
      <c r="C143" s="72">
        <v>862</v>
      </c>
      <c r="D143" s="72">
        <v>22942</v>
      </c>
      <c r="E143" s="143">
        <f t="shared" si="1"/>
        <v>23804</v>
      </c>
      <c r="F143" s="72"/>
      <c r="G143" s="23"/>
      <c r="H143" s="23"/>
    </row>
    <row r="144" spans="1:8" s="22" customFormat="1" ht="12.75" customHeight="1">
      <c r="B144" s="21" t="s">
        <v>38</v>
      </c>
      <c r="C144" s="72">
        <v>810</v>
      </c>
      <c r="D144" s="72">
        <v>25735</v>
      </c>
      <c r="E144" s="143">
        <f t="shared" si="1"/>
        <v>26545</v>
      </c>
      <c r="F144" s="72"/>
      <c r="G144" s="23"/>
      <c r="H144" s="23"/>
    </row>
    <row r="145" spans="1:8" s="22" customFormat="1" ht="12.75" customHeight="1">
      <c r="B145" s="21" t="s">
        <v>39</v>
      </c>
      <c r="C145" s="23">
        <v>786</v>
      </c>
      <c r="D145" s="23">
        <v>29005</v>
      </c>
      <c r="E145" s="143">
        <v>29791</v>
      </c>
      <c r="F145" s="72"/>
      <c r="G145" s="23"/>
      <c r="H145" s="23"/>
    </row>
    <row r="146" spans="1:8" s="22" customFormat="1" ht="12.75" customHeight="1">
      <c r="B146" s="21" t="s">
        <v>40</v>
      </c>
      <c r="C146" s="23">
        <v>756</v>
      </c>
      <c r="D146" s="23">
        <v>28281</v>
      </c>
      <c r="E146" s="143">
        <v>29037</v>
      </c>
      <c r="F146" s="72"/>
      <c r="G146" s="23"/>
      <c r="H146" s="23"/>
    </row>
    <row r="147" spans="1:8" s="22" customFormat="1" ht="12.75" customHeight="1">
      <c r="B147" s="21" t="s">
        <v>41</v>
      </c>
      <c r="C147" s="72">
        <v>660</v>
      </c>
      <c r="D147" s="72">
        <v>26783</v>
      </c>
      <c r="E147" s="142">
        <v>27443</v>
      </c>
      <c r="F147" s="72"/>
      <c r="G147" s="23"/>
      <c r="H147" s="23"/>
    </row>
    <row r="148" spans="1:8" s="22" customFormat="1" ht="12.75" customHeight="1">
      <c r="B148" s="21" t="s">
        <v>42</v>
      </c>
      <c r="C148" s="72">
        <v>518</v>
      </c>
      <c r="D148" s="72">
        <v>34456</v>
      </c>
      <c r="E148" s="142">
        <v>34974</v>
      </c>
      <c r="F148" s="72"/>
      <c r="G148" s="23"/>
      <c r="H148" s="23"/>
    </row>
    <row r="149" spans="1:8" s="22" customFormat="1" ht="12.75" customHeight="1">
      <c r="B149" s="21"/>
      <c r="C149" s="72"/>
      <c r="D149" s="72"/>
      <c r="E149" s="142"/>
      <c r="F149" s="72"/>
      <c r="G149" s="23"/>
      <c r="H149" s="23"/>
    </row>
    <row r="150" spans="1:8" s="22" customFormat="1" ht="12.75" customHeight="1">
      <c r="A150" s="20">
        <v>2021</v>
      </c>
      <c r="B150" s="21" t="s">
        <v>31</v>
      </c>
      <c r="C150" s="38">
        <v>434</v>
      </c>
      <c r="D150" s="38">
        <v>21042</v>
      </c>
      <c r="E150" s="142">
        <f>SUM(C150:D150)</f>
        <v>21476</v>
      </c>
      <c r="F150" s="72"/>
      <c r="G150" s="23"/>
      <c r="H150" s="23"/>
    </row>
    <row r="151" spans="1:8" s="22" customFormat="1" ht="12.75" customHeight="1">
      <c r="A151" s="20"/>
      <c r="B151" s="21" t="s">
        <v>32</v>
      </c>
      <c r="C151" s="72">
        <v>573</v>
      </c>
      <c r="D151" s="72">
        <v>23013</v>
      </c>
      <c r="E151" s="142">
        <f>SUM(C151:D151)</f>
        <v>23586</v>
      </c>
      <c r="F151" s="97"/>
      <c r="G151" s="23"/>
      <c r="H151" s="23"/>
    </row>
    <row r="152" spans="1:8" s="22" customFormat="1" ht="12.75" customHeight="1">
      <c r="A152" s="20"/>
      <c r="B152" s="21" t="s">
        <v>33</v>
      </c>
      <c r="C152" s="72">
        <v>883</v>
      </c>
      <c r="D152" s="72">
        <v>47840</v>
      </c>
      <c r="E152" s="142">
        <f>SUM(C152:D152)</f>
        <v>48723</v>
      </c>
      <c r="F152" s="72"/>
      <c r="G152" s="23"/>
      <c r="H152" s="23"/>
    </row>
    <row r="153" spans="1:8" s="22" customFormat="1" ht="12.75" customHeight="1">
      <c r="A153" s="20"/>
      <c r="B153" s="21" t="s">
        <v>34</v>
      </c>
      <c r="C153" s="72">
        <v>992</v>
      </c>
      <c r="D153" s="72">
        <v>22141</v>
      </c>
      <c r="E153" s="142">
        <f>SUM(C153:D153)</f>
        <v>23133</v>
      </c>
      <c r="F153" s="72"/>
      <c r="G153" s="23"/>
      <c r="H153" s="23"/>
    </row>
    <row r="154" spans="1:8" s="22" customFormat="1" ht="12.75" customHeight="1">
      <c r="A154" s="20"/>
      <c r="B154" s="21" t="s">
        <v>35</v>
      </c>
      <c r="C154" s="72">
        <v>1034</v>
      </c>
      <c r="D154" s="72">
        <v>24679</v>
      </c>
      <c r="E154" s="142">
        <f>SUM(C154:D154)</f>
        <v>25713</v>
      </c>
      <c r="F154" s="72"/>
      <c r="G154" s="23"/>
      <c r="H154" s="23"/>
    </row>
    <row r="155" spans="1:8" s="22" customFormat="1" ht="12.75" customHeight="1">
      <c r="A155" s="20"/>
      <c r="B155" s="21" t="s">
        <v>36</v>
      </c>
      <c r="C155" s="72">
        <v>1163</v>
      </c>
      <c r="D155" s="72">
        <v>36475</v>
      </c>
      <c r="E155" s="142">
        <f t="shared" ref="E155:E159" si="2">SUM(C155:D155)</f>
        <v>37638</v>
      </c>
      <c r="F155" s="72"/>
      <c r="G155" s="23"/>
      <c r="H155" s="23"/>
    </row>
    <row r="156" spans="1:8" s="22" customFormat="1" ht="12.75" customHeight="1">
      <c r="A156" s="20"/>
      <c r="B156" s="21" t="s">
        <v>37</v>
      </c>
      <c r="C156" s="72">
        <v>963</v>
      </c>
      <c r="D156" s="72">
        <v>17147</v>
      </c>
      <c r="E156" s="142">
        <f t="shared" si="2"/>
        <v>18110</v>
      </c>
      <c r="F156" s="72"/>
      <c r="G156" s="23"/>
      <c r="H156" s="23"/>
    </row>
    <row r="157" spans="1:8" s="22" customFormat="1" ht="12.75" customHeight="1">
      <c r="A157" s="20"/>
      <c r="B157" s="21" t="s">
        <v>38</v>
      </c>
      <c r="C157" s="72">
        <v>824</v>
      </c>
      <c r="D157" s="72">
        <v>20101</v>
      </c>
      <c r="E157" s="142">
        <f t="shared" si="2"/>
        <v>20925</v>
      </c>
      <c r="F157" s="72"/>
      <c r="G157" s="23"/>
      <c r="H157" s="23"/>
    </row>
    <row r="158" spans="1:8" s="22" customFormat="1" ht="12.75" customHeight="1">
      <c r="A158" s="20"/>
      <c r="B158" s="21" t="s">
        <v>39</v>
      </c>
      <c r="C158" s="72">
        <v>834</v>
      </c>
      <c r="D158" s="72">
        <v>22911</v>
      </c>
      <c r="E158" s="142">
        <f t="shared" si="2"/>
        <v>23745</v>
      </c>
      <c r="F158" s="72"/>
      <c r="G158" s="23"/>
      <c r="H158" s="23"/>
    </row>
    <row r="159" spans="1:8" s="22" customFormat="1" ht="12.75" customHeight="1">
      <c r="A159" s="20"/>
      <c r="B159" s="21" t="s">
        <v>40</v>
      </c>
      <c r="C159" s="72">
        <v>699</v>
      </c>
      <c r="D159" s="72">
        <v>20217</v>
      </c>
      <c r="E159" s="142">
        <f t="shared" si="2"/>
        <v>20916</v>
      </c>
      <c r="F159" s="72"/>
      <c r="G159" s="23"/>
      <c r="H159" s="23"/>
    </row>
    <row r="160" spans="1:8" s="22" customFormat="1" ht="12.75" customHeight="1">
      <c r="A160" s="20"/>
      <c r="B160" s="21" t="s">
        <v>41</v>
      </c>
      <c r="C160" s="19">
        <v>746</v>
      </c>
      <c r="D160" s="113">
        <v>21347</v>
      </c>
      <c r="E160" s="180">
        <v>22093</v>
      </c>
      <c r="F160" s="72"/>
      <c r="G160" s="23"/>
      <c r="H160" s="23"/>
    </row>
    <row r="161" spans="1:8" s="22" customFormat="1" ht="12.75" customHeight="1">
      <c r="A161" s="20"/>
      <c r="B161" s="21" t="s">
        <v>42</v>
      </c>
      <c r="C161" s="72">
        <v>496</v>
      </c>
      <c r="D161" s="72">
        <v>27759</v>
      </c>
      <c r="E161" s="142">
        <f t="shared" ref="E161:E163" si="3">SUM(C161:D161)</f>
        <v>28255</v>
      </c>
      <c r="F161" s="72"/>
      <c r="G161" s="23"/>
      <c r="H161" s="23"/>
    </row>
    <row r="162" spans="1:8" s="22" customFormat="1" ht="12.75" customHeight="1">
      <c r="A162" s="20"/>
      <c r="B162" s="21"/>
      <c r="C162" s="72"/>
      <c r="D162" s="72"/>
      <c r="E162" s="142"/>
      <c r="F162" s="72"/>
      <c r="G162" s="23"/>
      <c r="H162" s="23"/>
    </row>
    <row r="163" spans="1:8" s="22" customFormat="1" ht="12.75" customHeight="1">
      <c r="A163" s="20">
        <v>2022</v>
      </c>
      <c r="B163" s="21" t="s">
        <v>31</v>
      </c>
      <c r="C163" s="72">
        <v>473</v>
      </c>
      <c r="D163" s="72">
        <v>20054</v>
      </c>
      <c r="E163" s="142">
        <f t="shared" si="3"/>
        <v>20527</v>
      </c>
      <c r="F163" s="72"/>
      <c r="G163" s="23"/>
      <c r="H163" s="23"/>
    </row>
    <row r="164" spans="1:8" s="22" customFormat="1" ht="12.75" customHeight="1">
      <c r="A164" s="20"/>
      <c r="B164" s="21" t="s">
        <v>32</v>
      </c>
      <c r="C164" s="72">
        <v>589</v>
      </c>
      <c r="D164" s="72">
        <v>21328</v>
      </c>
      <c r="E164" s="142">
        <v>21917</v>
      </c>
      <c r="F164" s="72"/>
      <c r="G164" s="23"/>
      <c r="H164" s="23"/>
    </row>
    <row r="165" spans="1:8" s="22" customFormat="1" ht="12.75" customHeight="1">
      <c r="A165" s="20"/>
      <c r="B165" s="21" t="s">
        <v>33</v>
      </c>
      <c r="C165" s="72">
        <v>895</v>
      </c>
      <c r="D165" s="72">
        <v>28998</v>
      </c>
      <c r="E165" s="142">
        <v>29893</v>
      </c>
      <c r="F165" s="72"/>
      <c r="G165" s="23"/>
      <c r="H165" s="23"/>
    </row>
    <row r="166" spans="1:8" s="22" customFormat="1" ht="12.75" customHeight="1">
      <c r="A166" s="20"/>
      <c r="B166" s="21" t="s">
        <v>34</v>
      </c>
      <c r="C166" s="72">
        <v>884</v>
      </c>
      <c r="D166" s="72">
        <v>22166</v>
      </c>
      <c r="E166" s="142">
        <f t="shared" ref="E166" si="4">SUM(C166:D166)</f>
        <v>23050</v>
      </c>
      <c r="F166" s="72"/>
      <c r="G166" s="23"/>
      <c r="H166" s="23"/>
    </row>
    <row r="167" spans="1:8" s="22" customFormat="1" ht="12.75" customHeight="1">
      <c r="A167" s="20"/>
      <c r="B167" s="21" t="s">
        <v>35</v>
      </c>
      <c r="C167" s="72">
        <v>1020</v>
      </c>
      <c r="D167" s="72">
        <v>26716</v>
      </c>
      <c r="E167" s="142">
        <v>27736</v>
      </c>
      <c r="F167" s="72"/>
      <c r="G167" s="23"/>
      <c r="H167" s="23"/>
    </row>
    <row r="168" spans="1:8" s="22" customFormat="1" ht="12.75" customHeight="1">
      <c r="A168" s="20"/>
      <c r="B168" s="21" t="s">
        <v>36</v>
      </c>
      <c r="C168" s="72">
        <v>1001</v>
      </c>
      <c r="D168" s="72">
        <v>26373</v>
      </c>
      <c r="E168" s="142">
        <f t="shared" ref="E168:E170" si="5">SUM(C168:D168)</f>
        <v>27374</v>
      </c>
      <c r="F168" s="72"/>
      <c r="G168" s="23"/>
      <c r="H168" s="23"/>
    </row>
    <row r="169" spans="1:8" s="22" customFormat="1" ht="12.75" customHeight="1">
      <c r="A169" s="20"/>
      <c r="B169" s="21" t="s">
        <v>37</v>
      </c>
      <c r="C169" s="72">
        <v>733</v>
      </c>
      <c r="D169" s="72">
        <v>18056</v>
      </c>
      <c r="E169" s="142">
        <f t="shared" si="5"/>
        <v>18789</v>
      </c>
      <c r="F169" s="72"/>
      <c r="G169" s="23"/>
      <c r="H169" s="23"/>
    </row>
    <row r="170" spans="1:8" s="22" customFormat="1" ht="12.75" customHeight="1">
      <c r="A170" s="20"/>
      <c r="B170" s="21" t="s">
        <v>38</v>
      </c>
      <c r="C170" s="72">
        <v>717</v>
      </c>
      <c r="D170" s="72">
        <v>20776</v>
      </c>
      <c r="E170" s="142">
        <f t="shared" si="5"/>
        <v>21493</v>
      </c>
      <c r="F170" s="72"/>
      <c r="G170" s="23"/>
      <c r="H170" s="23"/>
    </row>
    <row r="171" spans="1:8" s="22" customFormat="1" ht="12.75" customHeight="1">
      <c r="A171" s="20"/>
      <c r="B171" s="21" t="s">
        <v>39</v>
      </c>
      <c r="C171" s="72">
        <v>815</v>
      </c>
      <c r="D171" s="72">
        <v>22232</v>
      </c>
      <c r="E171" s="142">
        <v>23047</v>
      </c>
      <c r="F171" s="72"/>
      <c r="G171" s="23"/>
      <c r="H171" s="23"/>
    </row>
    <row r="172" spans="1:8" s="22" customFormat="1" ht="12.75" customHeight="1">
      <c r="A172" s="20"/>
      <c r="B172" s="21" t="s">
        <v>40</v>
      </c>
      <c r="C172" s="72">
        <v>645</v>
      </c>
      <c r="D172" s="72">
        <v>22575</v>
      </c>
      <c r="E172" s="142">
        <f t="shared" ref="E172:E173" si="6">SUM(C172:D172)</f>
        <v>23220</v>
      </c>
      <c r="F172" s="72"/>
      <c r="G172" s="23"/>
      <c r="H172" s="23"/>
    </row>
    <row r="173" spans="1:8" s="22" customFormat="1" ht="12.75" customHeight="1">
      <c r="A173" s="20"/>
      <c r="B173" s="21" t="s">
        <v>41</v>
      </c>
      <c r="C173" s="72">
        <v>571</v>
      </c>
      <c r="D173" s="72">
        <v>25724</v>
      </c>
      <c r="E173" s="142">
        <f t="shared" si="6"/>
        <v>26295</v>
      </c>
      <c r="F173" s="72"/>
      <c r="G173" s="23"/>
      <c r="H173" s="23"/>
    </row>
    <row r="174" spans="1:8" ht="12.75" customHeight="1">
      <c r="A174" s="20"/>
      <c r="B174" s="21" t="s">
        <v>42</v>
      </c>
      <c r="C174" s="72">
        <v>388</v>
      </c>
      <c r="D174" s="72">
        <v>35491</v>
      </c>
      <c r="E174" s="142">
        <f>SUM(C174:D174)</f>
        <v>35879</v>
      </c>
      <c r="F174" s="72"/>
      <c r="G174" s="73"/>
    </row>
    <row r="175" spans="1:8" ht="12.75" customHeight="1">
      <c r="A175" s="20"/>
      <c r="B175" s="21"/>
      <c r="C175" s="72"/>
      <c r="D175" s="72"/>
      <c r="E175" s="72"/>
      <c r="F175" s="72"/>
      <c r="G175" s="72"/>
    </row>
    <row r="176" spans="1:8" ht="12.75" customHeight="1">
      <c r="A176" s="20">
        <v>2023</v>
      </c>
      <c r="B176" s="21" t="s">
        <v>31</v>
      </c>
      <c r="C176" s="72">
        <v>437</v>
      </c>
      <c r="D176" s="72">
        <v>14845</v>
      </c>
      <c r="E176" s="142">
        <f t="shared" ref="E176:E187" si="7">SUM(C176:D176)</f>
        <v>15282</v>
      </c>
      <c r="F176" s="72"/>
      <c r="G176" s="72"/>
    </row>
    <row r="177" spans="1:8" ht="12.75" customHeight="1">
      <c r="A177" s="20"/>
      <c r="B177" s="21" t="s">
        <v>32</v>
      </c>
      <c r="C177" s="72">
        <v>491</v>
      </c>
      <c r="D177" s="72">
        <v>18549</v>
      </c>
      <c r="E177" s="142">
        <f t="shared" si="7"/>
        <v>19040</v>
      </c>
      <c r="F177" s="72"/>
      <c r="G177" s="72"/>
    </row>
    <row r="178" spans="1:8" ht="12.75" customHeight="1">
      <c r="A178" s="20"/>
      <c r="B178" s="21" t="s">
        <v>33</v>
      </c>
      <c r="C178" s="72">
        <v>583</v>
      </c>
      <c r="D178" s="72">
        <v>30377</v>
      </c>
      <c r="E178" s="142">
        <f t="shared" si="7"/>
        <v>30960</v>
      </c>
      <c r="F178" s="72"/>
      <c r="G178" s="72"/>
      <c r="H178" s="23"/>
    </row>
    <row r="179" spans="1:8" ht="12.75" customHeight="1">
      <c r="A179" s="20"/>
      <c r="B179" s="21" t="s">
        <v>34</v>
      </c>
      <c r="C179" s="72">
        <v>683</v>
      </c>
      <c r="D179" s="72">
        <v>20730</v>
      </c>
      <c r="E179" s="142">
        <f t="shared" si="7"/>
        <v>21413</v>
      </c>
      <c r="F179" s="72"/>
      <c r="G179" s="72"/>
    </row>
    <row r="180" spans="1:8" ht="12.75" customHeight="1">
      <c r="A180" s="20"/>
      <c r="B180" s="21" t="s">
        <v>35</v>
      </c>
      <c r="C180" s="72">
        <v>784</v>
      </c>
      <c r="D180" s="72">
        <v>28600</v>
      </c>
      <c r="E180" s="142">
        <f t="shared" si="7"/>
        <v>29384</v>
      </c>
      <c r="F180" s="72"/>
      <c r="G180" s="72"/>
      <c r="H180" s="72"/>
    </row>
    <row r="181" spans="1:8" ht="12.75" customHeight="1">
      <c r="A181" s="20"/>
      <c r="B181" s="21" t="s">
        <v>36</v>
      </c>
      <c r="C181" s="72">
        <v>733</v>
      </c>
      <c r="D181" s="72">
        <v>28399</v>
      </c>
      <c r="E181" s="142">
        <f t="shared" si="7"/>
        <v>29132</v>
      </c>
      <c r="F181" s="72"/>
      <c r="G181" s="72"/>
    </row>
    <row r="182" spans="1:8" ht="12.75" customHeight="1">
      <c r="A182" s="20"/>
      <c r="B182" s="21" t="s">
        <v>37</v>
      </c>
      <c r="C182" s="72">
        <v>667</v>
      </c>
      <c r="D182" s="72">
        <v>17406</v>
      </c>
      <c r="E182" s="142">
        <f t="shared" si="7"/>
        <v>18073</v>
      </c>
      <c r="F182" s="72"/>
      <c r="G182" s="72"/>
    </row>
    <row r="183" spans="1:8" ht="12.75" customHeight="1">
      <c r="A183" s="20"/>
      <c r="B183" s="21" t="s">
        <v>38</v>
      </c>
      <c r="C183" s="72">
        <v>605</v>
      </c>
      <c r="D183" s="72">
        <v>23973</v>
      </c>
      <c r="E183" s="142">
        <f t="shared" si="7"/>
        <v>24578</v>
      </c>
      <c r="F183" s="72"/>
      <c r="G183" s="72"/>
    </row>
    <row r="184" spans="1:8" ht="12.75" customHeight="1">
      <c r="A184" s="20"/>
      <c r="B184" s="21" t="s">
        <v>39</v>
      </c>
      <c r="C184" s="72">
        <v>662</v>
      </c>
      <c r="D184" s="72">
        <v>28231</v>
      </c>
      <c r="E184" s="142">
        <f t="shared" si="7"/>
        <v>28893</v>
      </c>
      <c r="F184" s="72"/>
      <c r="G184" s="72"/>
    </row>
    <row r="185" spans="1:8" ht="12.75" customHeight="1">
      <c r="A185" s="20"/>
      <c r="B185" s="21" t="s">
        <v>40</v>
      </c>
      <c r="C185" s="72">
        <v>624</v>
      </c>
      <c r="D185" s="72">
        <v>25106</v>
      </c>
      <c r="E185" s="142">
        <f t="shared" si="7"/>
        <v>25730</v>
      </c>
      <c r="F185" s="72"/>
      <c r="G185" s="72"/>
    </row>
    <row r="186" spans="1:8" ht="12.75" customHeight="1">
      <c r="A186" s="20"/>
      <c r="B186" s="21" t="s">
        <v>41</v>
      </c>
      <c r="C186" s="72">
        <v>437</v>
      </c>
      <c r="D186" s="72">
        <v>25491</v>
      </c>
      <c r="E186" s="142">
        <f t="shared" si="7"/>
        <v>25928</v>
      </c>
      <c r="F186" s="72"/>
      <c r="G186" s="72"/>
    </row>
    <row r="187" spans="1:8" ht="12.75" customHeight="1">
      <c r="A187" s="20"/>
      <c r="B187" s="21" t="s">
        <v>42</v>
      </c>
      <c r="C187" s="72">
        <v>371</v>
      </c>
      <c r="D187" s="72">
        <v>29323</v>
      </c>
      <c r="E187" s="142">
        <f t="shared" si="7"/>
        <v>29694</v>
      </c>
      <c r="F187" s="72"/>
      <c r="G187" s="72"/>
    </row>
    <row r="188" spans="1:8" ht="12.75" customHeight="1">
      <c r="A188" s="20"/>
      <c r="B188" s="21"/>
      <c r="C188" s="72"/>
      <c r="D188" s="72"/>
      <c r="E188" s="72"/>
      <c r="F188" s="72"/>
      <c r="G188" s="72"/>
    </row>
    <row r="189" spans="1:8" ht="12.75" customHeight="1">
      <c r="A189" s="20">
        <v>2024</v>
      </c>
      <c r="B189" s="21" t="s">
        <v>31</v>
      </c>
      <c r="C189" s="72">
        <v>403</v>
      </c>
      <c r="D189" s="72">
        <v>17406</v>
      </c>
      <c r="E189" s="142">
        <f>SUM(C189:D189)</f>
        <v>17809</v>
      </c>
      <c r="F189" s="72"/>
      <c r="G189" s="72"/>
    </row>
    <row r="190" spans="1:8" ht="12.75" customHeight="1">
      <c r="A190" s="20"/>
      <c r="B190" s="21" t="s">
        <v>32</v>
      </c>
      <c r="C190" s="72">
        <v>420</v>
      </c>
      <c r="D190" s="72">
        <v>18830</v>
      </c>
      <c r="E190" s="142">
        <f t="shared" ref="E190:E203" si="8">SUM(C190:D190)</f>
        <v>19250</v>
      </c>
      <c r="F190" s="72"/>
      <c r="G190" s="72"/>
    </row>
    <row r="191" spans="1:8" ht="12.75" customHeight="1">
      <c r="A191" s="20"/>
      <c r="B191" s="21" t="s">
        <v>33</v>
      </c>
      <c r="C191" s="72">
        <v>501</v>
      </c>
      <c r="D191" s="72">
        <v>23980</v>
      </c>
      <c r="E191" s="142">
        <f t="shared" si="8"/>
        <v>24481</v>
      </c>
      <c r="F191" s="72"/>
      <c r="G191" s="72"/>
    </row>
    <row r="192" spans="1:8" ht="12.75" customHeight="1">
      <c r="A192" s="20"/>
      <c r="B192" s="21" t="s">
        <v>34</v>
      </c>
      <c r="C192" s="72">
        <v>636</v>
      </c>
      <c r="D192" s="72">
        <v>22090</v>
      </c>
      <c r="E192" s="142">
        <f t="shared" si="8"/>
        <v>22726</v>
      </c>
      <c r="F192" s="72"/>
      <c r="G192" s="72"/>
    </row>
    <row r="193" spans="1:25" ht="12.75" customHeight="1">
      <c r="A193" s="20"/>
      <c r="B193" s="21" t="s">
        <v>35</v>
      </c>
      <c r="C193" s="72">
        <v>740</v>
      </c>
      <c r="D193" s="72">
        <v>25207</v>
      </c>
      <c r="E193" s="142">
        <f t="shared" si="8"/>
        <v>25947</v>
      </c>
      <c r="F193" s="72"/>
      <c r="G193" s="72"/>
      <c r="H193" s="72"/>
    </row>
    <row r="194" spans="1:25" ht="12.75" customHeight="1">
      <c r="A194" s="20"/>
      <c r="B194" s="21" t="s">
        <v>36</v>
      </c>
      <c r="C194" s="72">
        <v>603</v>
      </c>
      <c r="D194" s="72">
        <v>25493</v>
      </c>
      <c r="E194" s="142">
        <f t="shared" si="8"/>
        <v>26096</v>
      </c>
      <c r="F194" s="72"/>
      <c r="G194" s="72"/>
      <c r="H194" s="72"/>
    </row>
    <row r="195" spans="1:25" ht="12.75" customHeight="1">
      <c r="A195" s="20"/>
      <c r="B195" s="21" t="s">
        <v>37</v>
      </c>
      <c r="C195" s="72">
        <v>546</v>
      </c>
      <c r="D195" s="72">
        <v>16410</v>
      </c>
      <c r="E195" s="142">
        <f t="shared" si="8"/>
        <v>16956</v>
      </c>
      <c r="F195" s="72"/>
      <c r="G195" s="72"/>
      <c r="H195" s="72"/>
    </row>
    <row r="196" spans="1:25" ht="12.75" customHeight="1">
      <c r="A196" s="20"/>
      <c r="B196" s="21" t="s">
        <v>38</v>
      </c>
      <c r="C196" s="72">
        <v>586</v>
      </c>
      <c r="D196" s="72">
        <v>19125</v>
      </c>
      <c r="E196" s="142">
        <f t="shared" si="8"/>
        <v>19711</v>
      </c>
      <c r="F196" s="72"/>
      <c r="G196" s="72"/>
      <c r="H196" s="72"/>
    </row>
    <row r="197" spans="1:25" ht="12.75" customHeight="1">
      <c r="A197" s="20"/>
      <c r="B197" s="21" t="s">
        <v>39</v>
      </c>
      <c r="C197" s="72">
        <v>606</v>
      </c>
      <c r="D197" s="72">
        <v>25812</v>
      </c>
      <c r="E197" s="142">
        <f t="shared" si="8"/>
        <v>26418</v>
      </c>
      <c r="F197" s="72"/>
      <c r="G197" s="72"/>
      <c r="H197" s="72"/>
    </row>
    <row r="198" spans="1:25" s="22" customFormat="1" ht="12.75" customHeight="1">
      <c r="A198" s="20"/>
      <c r="B198" s="21" t="s">
        <v>40</v>
      </c>
      <c r="C198" s="72">
        <v>563</v>
      </c>
      <c r="D198" s="72">
        <v>25119</v>
      </c>
      <c r="E198" s="142">
        <f t="shared" si="8"/>
        <v>25682</v>
      </c>
      <c r="F198"/>
      <c r="G198" s="23"/>
      <c r="H198" s="23"/>
    </row>
    <row r="199" spans="1:25" s="22" customFormat="1" ht="12.75" customHeight="1">
      <c r="A199" s="20"/>
      <c r="B199" s="21" t="s">
        <v>41</v>
      </c>
      <c r="C199" s="72">
        <v>513</v>
      </c>
      <c r="D199" s="72">
        <v>24930</v>
      </c>
      <c r="E199" s="142">
        <f t="shared" si="8"/>
        <v>25443</v>
      </c>
      <c r="F199"/>
      <c r="G199" s="23"/>
      <c r="H199" s="23"/>
    </row>
    <row r="200" spans="1:25" s="22" customFormat="1" ht="12.75" customHeight="1">
      <c r="A200" s="20"/>
      <c r="B200" s="21" t="s">
        <v>42</v>
      </c>
      <c r="C200" s="72">
        <v>505</v>
      </c>
      <c r="D200" s="72">
        <v>26314</v>
      </c>
      <c r="E200" s="142">
        <f t="shared" si="8"/>
        <v>26819</v>
      </c>
      <c r="F200"/>
      <c r="G200" s="23"/>
      <c r="H200" s="23"/>
    </row>
    <row r="201" spans="1:25" s="22" customFormat="1" ht="12.75" customHeight="1">
      <c r="A201" s="12"/>
      <c r="B201" s="21"/>
      <c r="C201" s="23"/>
      <c r="D201" s="23"/>
      <c r="E201" s="143"/>
      <c r="F201"/>
      <c r="G201" s="23"/>
      <c r="H201" s="23"/>
    </row>
    <row r="202" spans="1:25" s="22" customFormat="1" ht="12.75" customHeight="1">
      <c r="A202" s="12">
        <v>2025</v>
      </c>
      <c r="B202" s="21" t="s">
        <v>31</v>
      </c>
      <c r="C202" s="23">
        <v>512</v>
      </c>
      <c r="D202" s="23">
        <v>19796</v>
      </c>
      <c r="E202" s="142">
        <f t="shared" si="8"/>
        <v>20308</v>
      </c>
      <c r="F202"/>
      <c r="G202" s="23"/>
      <c r="H202" s="23"/>
    </row>
    <row r="203" spans="1:25" ht="12.75" customHeight="1">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s="22" customFormat="1" ht="12.75" customHeight="1">
      <c r="A204" s="41"/>
      <c r="B204" s="25"/>
      <c r="C204" s="26"/>
      <c r="D204" s="26"/>
      <c r="E204" s="141"/>
      <c r="F204"/>
      <c r="G204" s="23"/>
      <c r="H204" s="23"/>
    </row>
    <row r="205" spans="1:25" ht="13.2">
      <c r="F205" s="23"/>
      <c r="G205" s="23"/>
    </row>
    <row r="206" spans="1:25" s="4" customFormat="1" ht="13.2">
      <c r="A206" s="27"/>
      <c r="B206" s="21"/>
      <c r="C206" s="72"/>
      <c r="D206" s="72"/>
      <c r="E206" s="142"/>
      <c r="F206"/>
      <c r="G206" s="23"/>
      <c r="H206" s="23"/>
    </row>
    <row r="207" spans="1:25" ht="12" customHeight="1">
      <c r="B207" s="21"/>
      <c r="C207" s="72"/>
      <c r="D207" s="72"/>
      <c r="E207"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3"/>
  <sheetViews>
    <sheetView zoomScaleNormal="100" zoomScaleSheetLayoutView="100" workbookViewId="0">
      <pane ySplit="7" topLeftCell="A131" activePane="bottomLeft" state="frozen"/>
      <selection activeCell="K269" sqref="K269"/>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583</v>
      </c>
      <c r="B1" s="2"/>
      <c r="C1" s="2"/>
      <c r="D1" s="2"/>
      <c r="E1" s="2"/>
      <c r="G1" s="2"/>
      <c r="H1" s="2"/>
      <c r="I1" s="2"/>
      <c r="J1" s="2"/>
      <c r="M1"/>
    </row>
    <row r="2" spans="1:13" s="30" customFormat="1" ht="13.2">
      <c r="A2" s="60" t="s">
        <v>584</v>
      </c>
      <c r="B2" s="4"/>
      <c r="C2" s="4"/>
      <c r="D2" s="4"/>
      <c r="E2" s="4"/>
      <c r="G2" s="4"/>
      <c r="H2" s="4"/>
      <c r="I2" s="4"/>
      <c r="J2" s="4"/>
      <c r="K2" s="29"/>
      <c r="M2"/>
    </row>
    <row r="3" spans="1:13" s="30" customFormat="1" ht="11.25" customHeight="1">
      <c r="A3" s="31"/>
      <c r="B3" s="32"/>
      <c r="C3" s="32"/>
      <c r="D3" s="32"/>
      <c r="E3" s="32"/>
      <c r="F3" s="71"/>
      <c r="G3" s="32"/>
      <c r="H3" s="32"/>
      <c r="I3" s="32"/>
      <c r="J3" s="32"/>
      <c r="K3" s="175"/>
      <c r="M3"/>
    </row>
    <row r="4" spans="1:13" s="18" customFormat="1" ht="11.25" customHeight="1">
      <c r="A4" s="10"/>
      <c r="B4" s="17"/>
      <c r="C4" s="17"/>
      <c r="D4" s="17"/>
      <c r="E4" s="17"/>
      <c r="G4" s="17"/>
      <c r="H4" s="17"/>
      <c r="I4" s="17"/>
      <c r="J4" s="17"/>
      <c r="K4" s="176"/>
      <c r="M4"/>
    </row>
    <row r="5" spans="1:13" s="18" customFormat="1" ht="11.25" customHeight="1">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c r="A6" s="10"/>
      <c r="B6" s="17"/>
      <c r="C6" s="137" t="s">
        <v>417</v>
      </c>
      <c r="D6" s="137" t="s">
        <v>416</v>
      </c>
      <c r="E6" s="136" t="s">
        <v>66</v>
      </c>
      <c r="F6" s="135" t="s">
        <v>95</v>
      </c>
      <c r="G6" s="137" t="s">
        <v>418</v>
      </c>
      <c r="H6" s="137" t="s">
        <v>419</v>
      </c>
      <c r="I6" s="137" t="s">
        <v>420</v>
      </c>
      <c r="J6" s="69" t="s">
        <v>98</v>
      </c>
      <c r="K6" s="149" t="s">
        <v>21</v>
      </c>
      <c r="M6"/>
    </row>
    <row r="7" spans="1:13" s="18" customFormat="1" ht="11.25" customHeight="1">
      <c r="A7" s="11"/>
      <c r="B7" s="33"/>
      <c r="C7" s="35"/>
      <c r="D7" s="35"/>
      <c r="E7" s="33"/>
      <c r="G7" s="39"/>
      <c r="H7" s="33"/>
      <c r="I7" s="33"/>
      <c r="J7" s="35"/>
      <c r="K7" s="176"/>
      <c r="M7"/>
    </row>
    <row r="8" spans="1:13" ht="12.75" customHeight="1">
      <c r="A8" s="6"/>
      <c r="B8" s="36"/>
      <c r="C8" s="36"/>
      <c r="D8" s="36"/>
      <c r="E8" s="36"/>
      <c r="H8" s="36"/>
      <c r="I8" s="36"/>
      <c r="J8" s="36"/>
    </row>
    <row r="9" spans="1:13" s="18" customFormat="1" ht="12.75" customHeight="1">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c r="A21" s="21"/>
      <c r="B21" s="21"/>
      <c r="C21" s="23"/>
      <c r="D21" s="23"/>
      <c r="E21" s="23"/>
      <c r="F21" s="23"/>
      <c r="G21" s="23"/>
      <c r="H21" s="23"/>
      <c r="I21" s="23"/>
      <c r="J21" s="23"/>
      <c r="K21" s="143"/>
      <c r="L21" s="48"/>
      <c r="M21"/>
    </row>
    <row r="22" spans="1:13" s="22" customFormat="1" ht="12.75" customHeight="1">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c r="A34" s="20"/>
      <c r="B34" s="21"/>
      <c r="C34" s="23"/>
      <c r="D34" s="23"/>
      <c r="E34" s="23"/>
      <c r="F34" s="23"/>
      <c r="G34" s="23"/>
      <c r="H34" s="23"/>
      <c r="I34" s="23"/>
      <c r="J34" s="23"/>
      <c r="K34" s="143"/>
      <c r="L34" s="48"/>
      <c r="M34"/>
    </row>
    <row r="35" spans="1:13" s="22" customFormat="1" ht="12.75" customHeight="1">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c r="A47" s="20"/>
      <c r="B47" s="21"/>
      <c r="C47" s="23"/>
      <c r="D47" s="23"/>
      <c r="E47" s="23"/>
      <c r="F47" s="23"/>
      <c r="G47" s="23"/>
      <c r="H47" s="23"/>
      <c r="I47" s="23"/>
      <c r="J47" s="23"/>
      <c r="K47" s="143"/>
      <c r="L47" s="48"/>
      <c r="M47"/>
    </row>
    <row r="48" spans="1:13" s="22" customFormat="1" ht="12.75" customHeight="1">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c r="A60" s="20"/>
      <c r="B60" s="21"/>
      <c r="C60" s="23"/>
      <c r="D60" s="23"/>
      <c r="E60" s="23"/>
      <c r="F60" s="23"/>
      <c r="G60" s="23"/>
      <c r="H60" s="23"/>
      <c r="I60" s="23"/>
      <c r="J60" s="23"/>
      <c r="K60" s="143"/>
      <c r="L60" s="48"/>
      <c r="M60"/>
    </row>
    <row r="61" spans="1:13" s="22" customFormat="1" ht="12.75" customHeight="1">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c r="A73" s="20"/>
      <c r="B73" s="21"/>
      <c r="C73" s="23"/>
      <c r="D73" s="23"/>
      <c r="E73" s="23"/>
      <c r="F73" s="23"/>
      <c r="G73" s="23"/>
      <c r="H73" s="23"/>
      <c r="I73" s="23"/>
      <c r="J73" s="23"/>
      <c r="K73" s="143"/>
      <c r="L73" s="48"/>
      <c r="M73"/>
    </row>
    <row r="74" spans="1:13" s="22" customFormat="1" ht="12.75" customHeight="1">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c r="A86" s="20"/>
      <c r="B86" s="21"/>
      <c r="C86" s="23"/>
      <c r="D86" s="23"/>
      <c r="E86" s="23"/>
      <c r="F86" s="23"/>
      <c r="G86" s="23"/>
      <c r="H86" s="23"/>
      <c r="I86" s="23"/>
      <c r="J86" s="23"/>
      <c r="K86" s="143"/>
      <c r="L86" s="48"/>
      <c r="M86"/>
    </row>
    <row r="87" spans="1:13" s="22" customFormat="1" ht="12.75" customHeight="1">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c r="A99" s="20"/>
      <c r="B99" s="21"/>
      <c r="C99" s="23"/>
      <c r="D99" s="23"/>
      <c r="E99" s="23"/>
      <c r="F99" s="23"/>
      <c r="G99" s="23"/>
      <c r="H99" s="23"/>
      <c r="I99" s="23"/>
      <c r="J99" s="23"/>
      <c r="K99" s="143"/>
      <c r="L99" s="48"/>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c r="B110" s="21" t="s">
        <v>41</v>
      </c>
      <c r="C110" s="23" t="s">
        <v>55</v>
      </c>
      <c r="D110" s="23">
        <v>1042</v>
      </c>
      <c r="E110" s="23">
        <v>3596</v>
      </c>
      <c r="F110" s="23">
        <v>3256</v>
      </c>
      <c r="G110" s="23">
        <v>66</v>
      </c>
      <c r="H110" s="23">
        <v>110</v>
      </c>
      <c r="I110" s="23">
        <v>22576</v>
      </c>
      <c r="J110" s="23">
        <v>480</v>
      </c>
      <c r="K110" s="143">
        <v>31126</v>
      </c>
      <c r="L110" s="48"/>
    </row>
    <row r="111" spans="1:13" ht="12.75" customHeight="1">
      <c r="B111" s="21" t="s">
        <v>42</v>
      </c>
      <c r="C111" s="23" t="s">
        <v>55</v>
      </c>
      <c r="D111" s="23">
        <v>1606</v>
      </c>
      <c r="E111" s="23">
        <v>5316</v>
      </c>
      <c r="F111" s="23">
        <v>3221</v>
      </c>
      <c r="G111" s="23">
        <v>36</v>
      </c>
      <c r="H111" s="23">
        <v>68</v>
      </c>
      <c r="I111" s="23">
        <v>37782</v>
      </c>
      <c r="J111" s="23">
        <v>336</v>
      </c>
      <c r="K111" s="143">
        <v>48365</v>
      </c>
      <c r="L111" s="48"/>
    </row>
    <row r="112" spans="1:13" ht="12.75" customHeight="1">
      <c r="C112" s="40"/>
      <c r="D112" s="40"/>
      <c r="E112" s="40"/>
      <c r="F112" s="40"/>
      <c r="G112" s="40"/>
      <c r="H112" s="40"/>
      <c r="I112" s="40"/>
      <c r="J112" s="40"/>
      <c r="K112" s="177"/>
      <c r="L112" s="48"/>
    </row>
    <row r="113" spans="1:13" ht="12.75" customHeight="1">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c r="B114" s="21" t="s">
        <v>32</v>
      </c>
      <c r="C114" s="23">
        <v>1</v>
      </c>
      <c r="D114" s="23">
        <v>1423</v>
      </c>
      <c r="E114" s="23">
        <v>2809</v>
      </c>
      <c r="F114" s="23">
        <v>4020</v>
      </c>
      <c r="G114" s="23">
        <v>52</v>
      </c>
      <c r="H114" s="23">
        <v>94</v>
      </c>
      <c r="I114" s="23">
        <v>13706</v>
      </c>
      <c r="J114" s="23">
        <v>384</v>
      </c>
      <c r="K114" s="143">
        <v>22489</v>
      </c>
      <c r="L114" s="48"/>
    </row>
    <row r="115" spans="1:13" s="4" customFormat="1" ht="12.75" customHeight="1">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c r="B125" s="21"/>
      <c r="C125" s="113"/>
      <c r="D125" s="113"/>
      <c r="E125" s="113"/>
      <c r="F125" s="113"/>
      <c r="G125" s="23"/>
      <c r="H125" s="23"/>
      <c r="I125" s="23"/>
      <c r="J125" s="23"/>
      <c r="K125" s="143"/>
      <c r="L125" s="48"/>
      <c r="M125" s="23"/>
    </row>
    <row r="126" spans="1:13" s="22" customFormat="1" ht="12.75" customHeight="1">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c r="A138"/>
      <c r="B138" s="21"/>
      <c r="C138" s="113"/>
      <c r="D138" s="113"/>
      <c r="E138" s="113"/>
      <c r="F138" s="23"/>
      <c r="G138" s="23"/>
      <c r="H138" s="23"/>
      <c r="I138" s="23"/>
      <c r="J138" s="23"/>
      <c r="K138" s="143"/>
      <c r="L138" s="48"/>
      <c r="M138" s="23"/>
    </row>
    <row r="139" spans="1:13" ht="12.75" customHeight="1">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c r="A151" s="20"/>
      <c r="B151" s="21"/>
      <c r="C151" s="72"/>
      <c r="D151" s="72"/>
      <c r="E151" s="72"/>
      <c r="F151" s="72"/>
      <c r="G151" s="72"/>
      <c r="I151" s="23"/>
      <c r="J151" s="23"/>
      <c r="K151" s="23"/>
      <c r="M151" s="23"/>
    </row>
    <row r="152" spans="1:13" ht="12.75" customHeight="1">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c r="A164" s="20"/>
      <c r="B164" s="21"/>
      <c r="C164" s="72"/>
      <c r="D164" s="72"/>
      <c r="E164" s="72"/>
      <c r="F164" s="72"/>
      <c r="G164" s="72"/>
      <c r="I164" s="23"/>
      <c r="J164" s="23"/>
      <c r="K164" s="23"/>
      <c r="M164" s="23"/>
    </row>
    <row r="165" spans="1:13" ht="12.75" customHeight="1">
      <c r="A165" s="20">
        <v>2024</v>
      </c>
      <c r="B165" s="21" t="s">
        <v>31</v>
      </c>
      <c r="C165" s="113" t="s">
        <v>55</v>
      </c>
      <c r="D165" s="72">
        <v>5027</v>
      </c>
      <c r="E165" s="72">
        <v>4005</v>
      </c>
      <c r="F165" s="72">
        <v>4091</v>
      </c>
      <c r="G165" s="72">
        <v>40</v>
      </c>
      <c r="H165" s="23">
        <v>66</v>
      </c>
      <c r="I165" s="23">
        <v>4380</v>
      </c>
      <c r="J165" s="23">
        <v>200</v>
      </c>
      <c r="K165" s="143">
        <f t="shared" ref="K165:K179" si="5">SUM(D165:J165)</f>
        <v>17809</v>
      </c>
      <c r="M165" s="23"/>
    </row>
    <row r="166" spans="1:13" ht="13.95" customHeight="1">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c r="A177" s="20"/>
      <c r="B177" s="21"/>
      <c r="C177" s="113"/>
      <c r="D177" s="72"/>
      <c r="E177" s="72"/>
      <c r="F177" s="72"/>
      <c r="G177" s="72"/>
      <c r="H177" s="72"/>
      <c r="I177" s="72"/>
      <c r="J177" s="72"/>
      <c r="K177" s="143"/>
      <c r="L177" s="72"/>
      <c r="M177" s="23"/>
    </row>
    <row r="178" spans="1:25" ht="12.75" customHeight="1">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25" ht="12.75" customHeight="1">
      <c r="A179" s="20"/>
      <c r="B179" s="21" t="s">
        <v>32</v>
      </c>
      <c r="C179" s="113" t="s">
        <v>55</v>
      </c>
      <c r="D179" s="72">
        <v>6888</v>
      </c>
      <c r="E179" s="72">
        <v>4404</v>
      </c>
      <c r="F179" s="72">
        <v>5125</v>
      </c>
      <c r="G179" s="72">
        <v>40</v>
      </c>
      <c r="H179" s="72">
        <v>68</v>
      </c>
      <c r="I179" s="72">
        <v>3456</v>
      </c>
      <c r="J179" s="72">
        <v>228</v>
      </c>
      <c r="K179" s="143">
        <f t="shared" si="5"/>
        <v>20209</v>
      </c>
      <c r="L179" s="72"/>
      <c r="M179" s="23"/>
      <c r="N179" s="72"/>
      <c r="O179" s="23"/>
      <c r="P179" s="72"/>
      <c r="Q179" s="72"/>
      <c r="R179" s="72"/>
      <c r="S179" s="72"/>
      <c r="T179" s="72"/>
      <c r="U179" s="23"/>
      <c r="V179" s="72"/>
      <c r="W179" s="23"/>
      <c r="X179" s="72"/>
      <c r="Y179" s="72"/>
    </row>
    <row r="180" spans="1:25" s="4" customFormat="1" ht="12" customHeight="1">
      <c r="A180" s="41"/>
      <c r="B180" s="25"/>
      <c r="C180" s="26"/>
      <c r="D180" s="26"/>
      <c r="E180" s="26"/>
      <c r="F180" s="26"/>
      <c r="G180" s="26"/>
      <c r="H180" s="26"/>
      <c r="I180" s="26"/>
      <c r="J180" s="26"/>
      <c r="K180" s="141"/>
      <c r="L180" s="23"/>
    </row>
    <row r="181" spans="1:25" ht="12" customHeight="1">
      <c r="C181" s="28"/>
      <c r="D181" s="28"/>
      <c r="E181" s="28"/>
      <c r="F181" s="28"/>
      <c r="G181" s="28"/>
      <c r="H181" s="28"/>
      <c r="I181" s="28"/>
      <c r="J181" s="28"/>
      <c r="K181" s="67"/>
    </row>
    <row r="182" spans="1:25" ht="12" customHeight="1">
      <c r="B182" s="21"/>
      <c r="C182" s="23"/>
      <c r="D182" s="23"/>
      <c r="E182" s="23"/>
      <c r="F182" s="23"/>
      <c r="G182" s="23"/>
      <c r="H182" s="23"/>
      <c r="I182" s="23"/>
      <c r="J182" s="23"/>
      <c r="K182" s="143"/>
    </row>
    <row r="183" spans="1:25" ht="12" customHeight="1">
      <c r="B183" s="21"/>
      <c r="C183" s="72"/>
      <c r="D183" s="72"/>
      <c r="E183" s="72"/>
      <c r="F183" s="23"/>
      <c r="G183" s="23"/>
      <c r="H183" s="23"/>
      <c r="I183" s="23"/>
      <c r="J183" s="23"/>
      <c r="K183"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1"/>
  <sheetViews>
    <sheetView zoomScaleNormal="100" zoomScaleSheetLayoutView="100" workbookViewId="0">
      <pane ySplit="7" topLeftCell="A209" activePane="bottomLeft" state="frozen"/>
      <selection activeCell="K269" sqref="K269"/>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c r="A1" s="1" t="s">
        <v>586</v>
      </c>
      <c r="B1" s="2"/>
      <c r="C1" s="2"/>
      <c r="D1" s="2"/>
      <c r="E1" s="2"/>
      <c r="F1" s="2"/>
      <c r="G1" s="2"/>
      <c r="H1" s="2"/>
      <c r="I1" s="2"/>
      <c r="J1" s="2"/>
      <c r="K1" s="2"/>
      <c r="L1" s="2"/>
    </row>
    <row r="2" spans="1:14" s="30" customFormat="1" ht="13.2">
      <c r="A2" s="232" t="s">
        <v>587</v>
      </c>
      <c r="B2" s="4"/>
      <c r="C2" s="4"/>
      <c r="D2" s="4"/>
      <c r="E2" s="4"/>
      <c r="F2" s="4"/>
      <c r="G2" s="4"/>
      <c r="H2" s="4"/>
      <c r="I2" s="4"/>
      <c r="J2" s="4"/>
      <c r="K2" s="4"/>
      <c r="L2" s="4"/>
    </row>
    <row r="3" spans="1:14" s="30" customFormat="1" ht="11.25" customHeight="1">
      <c r="A3" s="31"/>
      <c r="B3" s="32"/>
      <c r="C3" s="32"/>
      <c r="D3" s="32"/>
      <c r="E3" s="32"/>
      <c r="F3" s="32"/>
      <c r="G3" s="32"/>
      <c r="H3" s="32"/>
      <c r="I3" s="32"/>
      <c r="J3" s="32"/>
      <c r="K3" s="32"/>
      <c r="L3" s="32"/>
    </row>
    <row r="4" spans="1:14" s="18" customFormat="1" ht="11.25" customHeight="1">
      <c r="A4" s="10"/>
      <c r="B4" s="17"/>
      <c r="C4" s="17" t="s">
        <v>43</v>
      </c>
      <c r="D4" s="17"/>
      <c r="E4" s="17" t="s">
        <v>15</v>
      </c>
      <c r="F4" s="17"/>
      <c r="G4" s="17" t="s">
        <v>1</v>
      </c>
      <c r="H4" s="17"/>
      <c r="I4" s="17"/>
      <c r="J4" s="17"/>
      <c r="K4" s="17"/>
      <c r="L4" s="17" t="s">
        <v>44</v>
      </c>
    </row>
    <row r="5" spans="1:14" s="18" customFormat="1" ht="11.25" customHeight="1">
      <c r="A5" s="10"/>
      <c r="B5" s="17"/>
      <c r="C5" s="34" t="s">
        <v>19</v>
      </c>
      <c r="D5" s="34"/>
      <c r="E5" s="34" t="s">
        <v>20</v>
      </c>
      <c r="F5" s="17"/>
      <c r="G5" s="35" t="s">
        <v>16</v>
      </c>
      <c r="H5" s="33"/>
      <c r="I5" s="33"/>
      <c r="J5" s="33"/>
      <c r="K5" s="17"/>
      <c r="L5" s="17" t="s">
        <v>45</v>
      </c>
    </row>
    <row r="6" spans="1:14" s="18" customFormat="1" ht="11.25" customHeight="1">
      <c r="A6" s="10"/>
      <c r="B6" s="17"/>
      <c r="C6" s="34"/>
      <c r="D6" s="34"/>
      <c r="E6" s="34"/>
      <c r="F6" s="17"/>
      <c r="G6" s="17" t="s">
        <v>48</v>
      </c>
      <c r="H6" s="17"/>
      <c r="I6" s="17"/>
      <c r="J6" s="17"/>
      <c r="K6" s="34"/>
      <c r="L6" s="34" t="s">
        <v>46</v>
      </c>
    </row>
    <row r="7" spans="1:14" s="18" customFormat="1" ht="11.25" customHeight="1">
      <c r="A7" s="11"/>
      <c r="B7" s="33"/>
      <c r="C7" s="35"/>
      <c r="D7" s="35"/>
      <c r="E7" s="35"/>
      <c r="F7" s="33"/>
      <c r="G7" s="39">
        <v>-3500</v>
      </c>
      <c r="H7" s="255" t="s">
        <v>572</v>
      </c>
      <c r="I7" s="255" t="s">
        <v>546</v>
      </c>
      <c r="J7" s="33" t="s">
        <v>10</v>
      </c>
      <c r="K7" s="35"/>
      <c r="L7" s="35" t="s">
        <v>47</v>
      </c>
    </row>
    <row r="8" spans="1:14" ht="12.75" customHeight="1">
      <c r="A8" s="6"/>
      <c r="B8" s="36"/>
      <c r="C8" s="36"/>
      <c r="D8" s="36"/>
      <c r="E8" s="36"/>
      <c r="F8" s="36"/>
      <c r="H8" s="36"/>
      <c r="I8" s="36"/>
      <c r="J8" s="36"/>
      <c r="K8" s="36"/>
      <c r="L8" s="36"/>
    </row>
    <row r="9" spans="1:14" s="18" customFormat="1" ht="12.75" customHeight="1">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c r="A21" s="10"/>
      <c r="B21" s="17"/>
      <c r="C21" s="38"/>
      <c r="D21" s="38"/>
      <c r="E21" s="38"/>
      <c r="F21" s="38"/>
      <c r="G21" s="38"/>
      <c r="H21" s="38"/>
      <c r="I21" s="38"/>
      <c r="J21" s="38"/>
      <c r="K21" s="38"/>
      <c r="L21" s="38"/>
      <c r="M21" s="38"/>
      <c r="N21" s="38"/>
    </row>
    <row r="22" spans="1:14" s="18" customFormat="1" ht="12.75" customHeight="1">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c r="A34" s="10"/>
      <c r="B34" s="17"/>
      <c r="C34" s="38"/>
      <c r="D34" s="38"/>
      <c r="E34" s="38"/>
      <c r="F34" s="38"/>
      <c r="G34" s="38"/>
      <c r="H34" s="38"/>
      <c r="I34" s="38"/>
      <c r="J34" s="38"/>
      <c r="K34" s="38"/>
      <c r="L34" s="38"/>
      <c r="M34" s="38"/>
      <c r="N34" s="38"/>
    </row>
    <row r="35" spans="1:14" s="18" customFormat="1" ht="12.75" customHeight="1">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c r="A47" s="10"/>
      <c r="B47" s="17"/>
      <c r="C47" s="38"/>
      <c r="D47" s="38"/>
      <c r="E47" s="38"/>
      <c r="F47" s="38"/>
      <c r="G47" s="38"/>
      <c r="H47" s="38"/>
      <c r="I47" s="38"/>
      <c r="J47" s="38"/>
      <c r="K47" s="38"/>
      <c r="L47" s="38"/>
      <c r="M47" s="38"/>
      <c r="N47" s="38"/>
    </row>
    <row r="48" spans="1:14" s="18" customFormat="1" ht="12.75" customHeight="1">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c r="A60" s="10"/>
      <c r="B60" s="17"/>
      <c r="C60" s="38"/>
      <c r="D60" s="38"/>
      <c r="E60" s="38"/>
      <c r="F60" s="38"/>
      <c r="G60" s="38"/>
      <c r="H60" s="38"/>
      <c r="I60" s="38"/>
      <c r="J60" s="38"/>
      <c r="K60" s="38"/>
      <c r="L60" s="38"/>
      <c r="M60" s="38"/>
      <c r="N60" s="38"/>
    </row>
    <row r="61" spans="1:14" s="18" customFormat="1" ht="12.75" customHeight="1">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c r="A73" s="10"/>
      <c r="B73" s="17"/>
      <c r="C73" s="38"/>
      <c r="D73" s="38"/>
      <c r="E73" s="38"/>
      <c r="F73" s="38"/>
      <c r="G73" s="38"/>
      <c r="H73" s="38"/>
      <c r="I73" s="38"/>
      <c r="J73" s="38"/>
      <c r="K73" s="38"/>
      <c r="L73" s="38"/>
      <c r="M73" s="38"/>
      <c r="N73" s="38"/>
    </row>
    <row r="74" spans="1:14" s="18" customFormat="1" ht="12.75" customHeight="1">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c r="A86" s="10"/>
      <c r="B86" s="17"/>
      <c r="C86" s="38"/>
      <c r="D86" s="38"/>
      <c r="E86" s="38"/>
      <c r="F86" s="38"/>
      <c r="G86" s="38"/>
      <c r="H86" s="38"/>
      <c r="I86" s="38"/>
      <c r="J86" s="38"/>
      <c r="K86" s="38"/>
      <c r="L86" s="38"/>
      <c r="M86" s="38"/>
      <c r="N86" s="38"/>
    </row>
    <row r="87" spans="1:14" s="18" customFormat="1" ht="12.75" customHeight="1">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c r="A99" s="21"/>
      <c r="B99" s="21"/>
      <c r="C99" s="23"/>
      <c r="D99" s="23"/>
      <c r="E99" s="23"/>
      <c r="F99" s="23"/>
      <c r="G99" s="23"/>
      <c r="H99" s="23"/>
      <c r="I99" s="23"/>
      <c r="J99" s="38"/>
      <c r="K99" s="23"/>
      <c r="L99" s="23"/>
      <c r="M99" s="23"/>
      <c r="N99" s="23"/>
    </row>
    <row r="100" spans="1:14" s="22" customFormat="1" ht="12.75" customHeight="1">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c r="A107" s="20"/>
      <c r="B107" s="21" t="s">
        <v>38</v>
      </c>
      <c r="C107" s="23">
        <v>588612</v>
      </c>
      <c r="D107" s="23"/>
      <c r="E107" s="23">
        <v>203148</v>
      </c>
      <c r="F107" s="23"/>
      <c r="G107" s="23">
        <v>3118</v>
      </c>
      <c r="H107" s="113" t="s">
        <v>55</v>
      </c>
      <c r="I107" s="23">
        <v>375</v>
      </c>
      <c r="J107" s="38">
        <f t="shared" si="1"/>
        <v>3493</v>
      </c>
      <c r="K107" s="23"/>
      <c r="L107" s="23">
        <v>9415</v>
      </c>
      <c r="M107" s="63" t="s">
        <v>574</v>
      </c>
      <c r="N107" s="23"/>
    </row>
    <row r="108" spans="1:14" s="22" customFormat="1" ht="12.75" customHeight="1">
      <c r="A108" s="20"/>
      <c r="B108" s="21" t="s">
        <v>39</v>
      </c>
      <c r="C108" s="23">
        <v>584218</v>
      </c>
      <c r="D108" s="23"/>
      <c r="E108" s="23">
        <v>197391</v>
      </c>
      <c r="F108" s="23"/>
      <c r="G108" s="23">
        <v>3535</v>
      </c>
      <c r="H108" s="113" t="s">
        <v>55</v>
      </c>
      <c r="I108" s="23">
        <v>486</v>
      </c>
      <c r="J108" s="38">
        <f t="shared" si="1"/>
        <v>4021</v>
      </c>
      <c r="K108" s="23"/>
      <c r="L108" s="23">
        <v>14338</v>
      </c>
      <c r="M108" s="63" t="s">
        <v>574</v>
      </c>
      <c r="N108" s="23"/>
    </row>
    <row r="109" spans="1:14" s="22" customFormat="1" ht="12.75" customHeight="1">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c r="A112" s="20"/>
      <c r="B112" s="21"/>
      <c r="C112" s="23"/>
      <c r="D112" s="23"/>
      <c r="E112" s="23"/>
      <c r="F112" s="23"/>
      <c r="J112" s="38"/>
      <c r="K112" s="23"/>
      <c r="L112" s="23"/>
      <c r="M112" s="23"/>
      <c r="N112" s="23"/>
    </row>
    <row r="113" spans="1:14" s="22" customFormat="1" ht="12.75" customHeight="1">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c r="A125" s="20"/>
      <c r="B125" s="21"/>
      <c r="C125" s="23"/>
      <c r="D125" s="23"/>
      <c r="E125" s="23"/>
      <c r="F125" s="23"/>
      <c r="G125" s="23"/>
      <c r="H125" s="23"/>
      <c r="I125" s="23"/>
      <c r="J125" s="38"/>
      <c r="K125" s="23"/>
      <c r="L125" s="23"/>
      <c r="M125" s="23"/>
      <c r="N125" s="23"/>
    </row>
    <row r="126" spans="1:14" s="22" customFormat="1" ht="12.75" customHeight="1">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c r="A138" s="20"/>
      <c r="B138" s="21"/>
      <c r="C138" s="23"/>
      <c r="D138" s="23"/>
      <c r="E138" s="23"/>
      <c r="F138" s="23"/>
      <c r="G138" s="23"/>
      <c r="H138" s="23"/>
      <c r="I138" s="23"/>
      <c r="J138" s="38"/>
      <c r="K138" s="23"/>
      <c r="L138" s="23"/>
      <c r="M138" s="23"/>
      <c r="N138" s="23"/>
    </row>
    <row r="139" spans="1:14" s="22" customFormat="1" ht="12.75" customHeight="1">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c r="A151" s="20"/>
      <c r="B151" s="21"/>
      <c r="C151" s="23"/>
      <c r="D151" s="23"/>
      <c r="E151" s="23"/>
      <c r="F151" s="23"/>
      <c r="G151" s="23"/>
      <c r="H151" s="23"/>
      <c r="I151" s="23"/>
      <c r="J151" s="38"/>
      <c r="K151" s="23"/>
      <c r="L151" s="23"/>
      <c r="M151" s="23"/>
      <c r="N151" s="23"/>
    </row>
    <row r="152" spans="1:14" s="22" customFormat="1" ht="12.75" customHeight="1">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c r="A164" s="20"/>
      <c r="B164" s="21"/>
      <c r="C164" s="23"/>
      <c r="D164" s="23"/>
      <c r="E164" s="23"/>
      <c r="F164" s="23"/>
      <c r="G164" s="23"/>
      <c r="H164" s="23"/>
      <c r="I164" s="23"/>
      <c r="J164" s="38"/>
      <c r="K164" s="23"/>
      <c r="L164" s="23"/>
      <c r="M164" s="23"/>
      <c r="N164" s="23"/>
    </row>
    <row r="165" spans="1:14" s="22" customFormat="1" ht="12.75" customHeight="1">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c r="A177" s="20"/>
      <c r="B177" s="21"/>
      <c r="C177" s="23"/>
      <c r="D177" s="23"/>
      <c r="E177" s="23"/>
      <c r="F177" s="23"/>
      <c r="G177" s="23"/>
      <c r="H177" s="23"/>
      <c r="I177" s="23"/>
      <c r="J177" s="38"/>
      <c r="K177" s="23"/>
      <c r="L177" s="23"/>
      <c r="M177" s="23"/>
      <c r="N177" s="23"/>
    </row>
    <row r="178" spans="1:14" s="22" customFormat="1" ht="12.75" customHeight="1">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c r="A190" s="10"/>
      <c r="B190" s="22"/>
      <c r="C190" s="23"/>
      <c r="D190" s="23"/>
      <c r="E190" s="23"/>
      <c r="F190" s="23"/>
      <c r="G190" s="23"/>
      <c r="H190" s="23"/>
      <c r="I190" s="23"/>
      <c r="J190" s="38"/>
      <c r="K190" s="23"/>
      <c r="L190" s="23"/>
      <c r="N190" s="23"/>
    </row>
    <row r="191" spans="1:14" ht="12.75" customHeight="1">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c r="B203" s="21"/>
      <c r="C203" s="72"/>
      <c r="D203" s="72"/>
      <c r="E203" s="72"/>
      <c r="F203" s="72"/>
      <c r="J203" s="38"/>
      <c r="K203" s="23"/>
      <c r="L203" s="23"/>
      <c r="M203" s="23"/>
      <c r="N203" s="23"/>
    </row>
    <row r="204" spans="1:14" s="22" customFormat="1" ht="12.75" customHeight="1">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c r="A216" s="20"/>
      <c r="B216" s="21"/>
      <c r="C216" s="72"/>
      <c r="D216" s="72"/>
      <c r="E216" s="72"/>
      <c r="F216"/>
      <c r="G216" s="23"/>
      <c r="H216" s="72"/>
      <c r="I216" s="72"/>
      <c r="J216" s="38"/>
      <c r="K216" s="23"/>
      <c r="L216" s="23"/>
      <c r="M216" s="23"/>
      <c r="N216" s="23"/>
    </row>
    <row r="217" spans="1:14" s="22" customFormat="1" ht="12.75" customHeight="1">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c r="A229" s="20"/>
      <c r="B229" s="21"/>
      <c r="C229" s="72"/>
      <c r="D229" s="72"/>
      <c r="E229" s="72"/>
      <c r="F229" s="72"/>
      <c r="G229" s="72"/>
      <c r="J229" s="38"/>
      <c r="K229" s="23"/>
      <c r="L229" s="23"/>
      <c r="N229" s="23"/>
    </row>
    <row r="230" spans="1:14" ht="12.75" customHeight="1">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c r="A242" s="20"/>
      <c r="B242" s="21"/>
      <c r="C242" s="72"/>
      <c r="D242" s="72"/>
      <c r="E242" s="72"/>
      <c r="F242" s="72"/>
      <c r="G242" s="72"/>
      <c r="J242" s="38"/>
      <c r="K242" s="23"/>
      <c r="L242" s="23"/>
      <c r="N242" s="23"/>
    </row>
    <row r="243" spans="1:14" ht="12.75" customHeight="1">
      <c r="A243" s="20">
        <v>2024</v>
      </c>
      <c r="B243" s="21" t="s">
        <v>31</v>
      </c>
      <c r="C243" s="72">
        <v>698750</v>
      </c>
      <c r="D243" s="72"/>
      <c r="E243" s="72">
        <v>284178</v>
      </c>
      <c r="F243" s="72"/>
      <c r="G243" s="72">
        <v>2842</v>
      </c>
      <c r="H243" s="23">
        <v>0</v>
      </c>
      <c r="I243" s="38">
        <v>447</v>
      </c>
      <c r="J243" s="38">
        <f t="shared" si="3"/>
        <v>3289</v>
      </c>
      <c r="K243" s="23"/>
      <c r="L243" s="23">
        <v>4202</v>
      </c>
      <c r="N243" s="23"/>
    </row>
    <row r="244" spans="1:14" ht="12.75" customHeight="1">
      <c r="A244" s="20"/>
      <c r="B244" s="21" t="s">
        <v>32</v>
      </c>
      <c r="C244" s="72">
        <v>699573</v>
      </c>
      <c r="D244" s="72"/>
      <c r="E244" s="72">
        <v>283770</v>
      </c>
      <c r="F244" s="72"/>
      <c r="G244" s="72">
        <v>3783</v>
      </c>
      <c r="H244" s="23">
        <v>0</v>
      </c>
      <c r="I244" s="38">
        <v>529</v>
      </c>
      <c r="J244" s="38">
        <f t="shared" si="3"/>
        <v>4312</v>
      </c>
      <c r="K244" s="23"/>
      <c r="L244" s="23">
        <v>3885</v>
      </c>
      <c r="N244" s="23"/>
    </row>
    <row r="245" spans="1:14" ht="12.75" customHeight="1">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c r="A251" s="20"/>
      <c r="B251" s="21" t="s">
        <v>39</v>
      </c>
      <c r="C251" s="72">
        <v>725615</v>
      </c>
      <c r="D251" s="72"/>
      <c r="E251" s="72">
        <v>253386</v>
      </c>
      <c r="F251" s="72"/>
      <c r="G251" s="72">
        <v>2860</v>
      </c>
      <c r="H251" s="72">
        <v>7</v>
      </c>
      <c r="I251" s="72">
        <v>552</v>
      </c>
      <c r="J251" s="38">
        <f t="shared" ref="J251:J257" si="4">SUM(G251:I251)</f>
        <v>3419</v>
      </c>
      <c r="K251" s="72"/>
      <c r="L251" s="23">
        <v>2984</v>
      </c>
      <c r="M251" s="72"/>
      <c r="N251" s="23"/>
    </row>
    <row r="252" spans="1:14" ht="12.75" customHeight="1">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c r="A255" s="20"/>
      <c r="B255" s="21"/>
      <c r="C255" s="72"/>
      <c r="D255" s="72"/>
      <c r="E255" s="72"/>
      <c r="F255" s="72"/>
      <c r="G255" s="72"/>
      <c r="H255" s="72"/>
      <c r="I255" s="72"/>
      <c r="J255" s="38"/>
      <c r="K255" s="72"/>
      <c r="L255" s="23"/>
      <c r="M255" s="72"/>
      <c r="N255" s="23"/>
    </row>
    <row r="256" spans="1:14" ht="12.75" customHeight="1">
      <c r="A256" s="20">
        <v>2025</v>
      </c>
      <c r="B256" s="21" t="s">
        <v>31</v>
      </c>
      <c r="C256" s="72">
        <v>703744</v>
      </c>
      <c r="D256" s="72"/>
      <c r="E256" s="72">
        <v>275504</v>
      </c>
      <c r="F256" s="72"/>
      <c r="G256" s="72">
        <v>2560</v>
      </c>
      <c r="H256" s="72">
        <v>12</v>
      </c>
      <c r="I256" s="38">
        <v>482</v>
      </c>
      <c r="J256" s="38">
        <f t="shared" si="4"/>
        <v>3054</v>
      </c>
      <c r="K256" s="38"/>
      <c r="L256" s="38">
        <v>3554</v>
      </c>
      <c r="M256" s="72"/>
      <c r="N256" s="23"/>
    </row>
    <row r="257" spans="1:25" ht="12.75" customHeight="1">
      <c r="A257" s="20"/>
      <c r="B257" s="21" t="s">
        <v>32</v>
      </c>
      <c r="C257" s="72">
        <v>703866</v>
      </c>
      <c r="D257" s="72"/>
      <c r="E257" s="72">
        <v>275082</v>
      </c>
      <c r="F257" s="72"/>
      <c r="G257" s="72">
        <v>2546</v>
      </c>
      <c r="H257" s="72">
        <v>24</v>
      </c>
      <c r="I257" s="72">
        <v>441</v>
      </c>
      <c r="J257" s="38">
        <f t="shared" si="4"/>
        <v>3011</v>
      </c>
      <c r="K257" s="23"/>
      <c r="L257" s="72">
        <v>3333</v>
      </c>
      <c r="M257" s="23"/>
      <c r="N257" s="72"/>
      <c r="O257" s="23"/>
      <c r="P257" s="72"/>
      <c r="Q257" s="72"/>
      <c r="R257" s="72"/>
      <c r="S257" s="72"/>
      <c r="T257" s="72"/>
      <c r="U257" s="23"/>
      <c r="V257" s="72"/>
      <c r="W257" s="23"/>
      <c r="X257" s="72"/>
      <c r="Y257" s="72"/>
    </row>
    <row r="258" spans="1:25" s="4" customFormat="1" ht="12.75" customHeight="1">
      <c r="A258" s="41"/>
      <c r="B258" s="25"/>
      <c r="C258" s="26"/>
      <c r="D258" s="26"/>
      <c r="E258" s="26"/>
      <c r="F258" s="26"/>
      <c r="G258" s="26"/>
      <c r="H258" s="26"/>
      <c r="I258" s="26"/>
      <c r="J258" s="26"/>
      <c r="K258" s="26"/>
      <c r="L258" s="26"/>
      <c r="M258" s="26"/>
    </row>
    <row r="259" spans="1:25" ht="12" customHeight="1">
      <c r="A259" s="10"/>
      <c r="B259" s="21"/>
    </row>
    <row r="260" spans="1:25" ht="12" customHeight="1">
      <c r="A260" s="10" t="s">
        <v>585</v>
      </c>
      <c r="B260" s="21"/>
    </row>
    <row r="261" spans="1:25" ht="12" customHeight="1">
      <c r="A261" s="10"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7"/>
  <sheetViews>
    <sheetView workbookViewId="0">
      <pane ySplit="6" topLeftCell="A27" activePane="bottomLeft" state="frozen"/>
      <selection activeCell="K269" sqref="K269"/>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c r="A1" s="2" t="s">
        <v>590</v>
      </c>
      <c r="B1" s="2"/>
    </row>
    <row r="2" spans="1:11">
      <c r="A2" s="60" t="s">
        <v>591</v>
      </c>
    </row>
    <row r="3" spans="1:11" ht="11.25" customHeight="1">
      <c r="B3" s="32"/>
      <c r="C3" s="77"/>
      <c r="D3" s="77"/>
      <c r="E3" s="129"/>
      <c r="F3" s="77"/>
      <c r="G3" s="77"/>
      <c r="H3" s="77"/>
      <c r="I3" s="77"/>
      <c r="J3" s="129"/>
      <c r="K3" s="151"/>
    </row>
    <row r="4" spans="1:11" s="45" customFormat="1" ht="34.5" customHeight="1">
      <c r="A4" s="78"/>
      <c r="C4" s="49" t="s">
        <v>56</v>
      </c>
      <c r="D4" s="49" t="s">
        <v>57</v>
      </c>
      <c r="E4" s="49" t="s">
        <v>58</v>
      </c>
      <c r="F4" s="49" t="s">
        <v>94</v>
      </c>
      <c r="G4" s="49" t="s">
        <v>69</v>
      </c>
      <c r="H4" s="64" t="s">
        <v>82</v>
      </c>
      <c r="I4" s="64" t="s">
        <v>64</v>
      </c>
      <c r="J4" s="49" t="s">
        <v>59</v>
      </c>
      <c r="K4" s="150" t="s">
        <v>10</v>
      </c>
    </row>
    <row r="5" spans="1:11" s="16" customFormat="1" ht="24.75" customHeight="1">
      <c r="C5" s="50" t="s">
        <v>60</v>
      </c>
      <c r="D5" s="50" t="s">
        <v>57</v>
      </c>
      <c r="E5" s="50" t="s">
        <v>392</v>
      </c>
      <c r="F5" s="50" t="s">
        <v>66</v>
      </c>
      <c r="G5" s="16" t="s">
        <v>95</v>
      </c>
      <c r="H5" s="50" t="s">
        <v>61</v>
      </c>
      <c r="I5" s="50" t="s">
        <v>64</v>
      </c>
      <c r="J5" s="50" t="s">
        <v>62</v>
      </c>
      <c r="K5" s="149" t="s">
        <v>21</v>
      </c>
    </row>
    <row r="6" spans="1:11" s="60" customFormat="1" ht="11.25" customHeight="1">
      <c r="A6" s="80"/>
      <c r="B6" s="80"/>
      <c r="C6" s="81"/>
      <c r="D6" s="82"/>
      <c r="E6" s="130"/>
      <c r="F6" s="81"/>
      <c r="G6" s="80"/>
      <c r="H6" s="81"/>
      <c r="I6" s="81"/>
      <c r="J6" s="130"/>
      <c r="K6" s="148"/>
    </row>
    <row r="7" spans="1:11" s="62" customFormat="1" ht="12.75" customHeight="1">
      <c r="A7" s="51"/>
      <c r="B7" s="51"/>
      <c r="C7" s="61"/>
      <c r="D7" s="61"/>
      <c r="E7" s="131"/>
      <c r="F7" s="61"/>
      <c r="H7" s="61"/>
      <c r="I7" s="61"/>
      <c r="J7" s="131"/>
      <c r="K7" s="85"/>
    </row>
    <row r="8" spans="1:11" ht="12.75" customHeight="1">
      <c r="A8" s="20">
        <v>2020</v>
      </c>
      <c r="B8" s="21" t="s">
        <v>31</v>
      </c>
      <c r="C8" s="23">
        <v>93</v>
      </c>
      <c r="D8" s="23">
        <v>1500</v>
      </c>
      <c r="E8" s="23">
        <v>80</v>
      </c>
      <c r="F8" s="23" t="s">
        <v>55</v>
      </c>
      <c r="G8" s="23">
        <v>2</v>
      </c>
      <c r="H8" s="23">
        <v>57</v>
      </c>
      <c r="I8" s="23">
        <v>82</v>
      </c>
      <c r="J8" s="23" t="s">
        <v>55</v>
      </c>
      <c r="K8" s="143">
        <v>1814</v>
      </c>
    </row>
    <row r="9" spans="1:11" ht="12.75" customHeight="1">
      <c r="A9" s="20"/>
      <c r="B9" s="21" t="s">
        <v>32</v>
      </c>
      <c r="C9" s="23">
        <v>82</v>
      </c>
      <c r="D9" s="23">
        <v>1763</v>
      </c>
      <c r="E9" s="23">
        <v>109</v>
      </c>
      <c r="F9" s="23" t="s">
        <v>55</v>
      </c>
      <c r="G9" s="23">
        <v>1</v>
      </c>
      <c r="H9" s="23">
        <v>56</v>
      </c>
      <c r="I9" s="23">
        <v>69</v>
      </c>
      <c r="J9" s="23" t="s">
        <v>55</v>
      </c>
      <c r="K9" s="143">
        <v>2080</v>
      </c>
    </row>
    <row r="10" spans="1:11" ht="12.75" customHeight="1">
      <c r="A10" s="20"/>
      <c r="B10" s="21" t="s">
        <v>33</v>
      </c>
      <c r="C10" s="23">
        <v>83</v>
      </c>
      <c r="D10" s="23">
        <v>2410</v>
      </c>
      <c r="E10" s="23">
        <v>108</v>
      </c>
      <c r="F10" s="23" t="s">
        <v>55</v>
      </c>
      <c r="G10" s="23">
        <v>9</v>
      </c>
      <c r="H10" s="23">
        <v>93</v>
      </c>
      <c r="I10" s="23">
        <v>71</v>
      </c>
      <c r="J10" s="23" t="s">
        <v>55</v>
      </c>
      <c r="K10" s="143">
        <v>2774</v>
      </c>
    </row>
    <row r="11" spans="1:11" s="22" customFormat="1" ht="12.75" customHeight="1">
      <c r="A11" s="20"/>
      <c r="B11" s="21" t="s">
        <v>34</v>
      </c>
      <c r="C11" s="38">
        <v>91</v>
      </c>
      <c r="D11" s="38">
        <v>2337</v>
      </c>
      <c r="E11" s="23">
        <v>85</v>
      </c>
      <c r="F11" s="23" t="s">
        <v>55</v>
      </c>
      <c r="G11" s="23">
        <v>10</v>
      </c>
      <c r="H11" s="23">
        <v>59</v>
      </c>
      <c r="I11" s="23">
        <v>58</v>
      </c>
      <c r="J11" s="23" t="s">
        <v>55</v>
      </c>
      <c r="K11" s="143">
        <v>2640</v>
      </c>
    </row>
    <row r="12" spans="1:11" s="22" customFormat="1" ht="12.75" customHeight="1">
      <c r="A12" s="20"/>
      <c r="B12" s="21" t="s">
        <v>35</v>
      </c>
      <c r="C12" s="38">
        <v>102</v>
      </c>
      <c r="D12" s="38">
        <v>1980</v>
      </c>
      <c r="E12" s="23">
        <v>78</v>
      </c>
      <c r="F12" s="23" t="s">
        <v>55</v>
      </c>
      <c r="G12" s="23">
        <v>9</v>
      </c>
      <c r="H12" s="23">
        <v>59</v>
      </c>
      <c r="I12" s="23">
        <v>39</v>
      </c>
      <c r="J12" s="23" t="s">
        <v>55</v>
      </c>
      <c r="K12" s="143">
        <v>2267</v>
      </c>
    </row>
    <row r="13" spans="1:11" s="22" customFormat="1" ht="12.75" customHeight="1">
      <c r="B13" s="21" t="s">
        <v>36</v>
      </c>
      <c r="C13" s="38">
        <v>90</v>
      </c>
      <c r="D13" s="38">
        <v>2113</v>
      </c>
      <c r="E13" s="23">
        <v>109</v>
      </c>
      <c r="F13" s="23" t="s">
        <v>55</v>
      </c>
      <c r="G13" s="23">
        <v>11</v>
      </c>
      <c r="H13" s="23">
        <v>88</v>
      </c>
      <c r="I13" s="23">
        <v>25</v>
      </c>
      <c r="J13" s="23">
        <v>1</v>
      </c>
      <c r="K13" s="143">
        <v>2437</v>
      </c>
    </row>
    <row r="14" spans="1:11" s="22" customFormat="1" ht="12.75" customHeight="1">
      <c r="B14" s="21" t="s">
        <v>37</v>
      </c>
      <c r="C14" s="38">
        <v>84</v>
      </c>
      <c r="D14" s="38">
        <v>1584</v>
      </c>
      <c r="E14" s="23">
        <v>59</v>
      </c>
      <c r="F14" s="23" t="s">
        <v>55</v>
      </c>
      <c r="G14" s="23">
        <v>2</v>
      </c>
      <c r="H14" s="23">
        <v>65</v>
      </c>
      <c r="I14" s="23">
        <v>13</v>
      </c>
      <c r="J14" s="23" t="s">
        <v>55</v>
      </c>
      <c r="K14" s="143">
        <v>1807</v>
      </c>
    </row>
    <row r="15" spans="1:11" s="22" customFormat="1" ht="12.75" customHeight="1">
      <c r="B15" s="21" t="s">
        <v>38</v>
      </c>
      <c r="C15" s="38">
        <v>76</v>
      </c>
      <c r="D15" s="38">
        <v>2619</v>
      </c>
      <c r="E15" s="23">
        <v>129</v>
      </c>
      <c r="F15" s="23" t="s">
        <v>55</v>
      </c>
      <c r="G15" s="23">
        <v>3</v>
      </c>
      <c r="H15" s="23">
        <v>71</v>
      </c>
      <c r="I15" s="23">
        <v>110</v>
      </c>
      <c r="J15" s="23" t="s">
        <v>55</v>
      </c>
      <c r="K15" s="143">
        <v>3008</v>
      </c>
    </row>
    <row r="16" spans="1:11" s="22" customFormat="1" ht="12.75" customHeight="1">
      <c r="B16" s="21" t="s">
        <v>39</v>
      </c>
      <c r="C16" s="38">
        <v>142</v>
      </c>
      <c r="D16" s="38">
        <v>3309</v>
      </c>
      <c r="E16" s="23">
        <v>141</v>
      </c>
      <c r="F16" s="23" t="s">
        <v>55</v>
      </c>
      <c r="G16" s="23">
        <v>11</v>
      </c>
      <c r="H16" s="23">
        <v>108</v>
      </c>
      <c r="I16" s="23">
        <v>87</v>
      </c>
      <c r="J16" s="23">
        <v>1</v>
      </c>
      <c r="K16" s="143">
        <v>3799</v>
      </c>
    </row>
    <row r="17" spans="1:11" s="22" customFormat="1" ht="12.75" customHeight="1">
      <c r="B17" s="21" t="s">
        <v>40</v>
      </c>
      <c r="C17" s="38">
        <v>115</v>
      </c>
      <c r="D17" s="38">
        <v>3052</v>
      </c>
      <c r="E17" s="23">
        <v>104</v>
      </c>
      <c r="F17" s="23" t="s">
        <v>55</v>
      </c>
      <c r="G17" s="23">
        <v>15</v>
      </c>
      <c r="H17" s="23">
        <v>80</v>
      </c>
      <c r="I17" s="23">
        <v>90</v>
      </c>
      <c r="J17" s="23" t="s">
        <v>55</v>
      </c>
      <c r="K17" s="143">
        <v>3456</v>
      </c>
    </row>
    <row r="18" spans="1:11" s="22" customFormat="1" ht="12.75" customHeight="1">
      <c r="B18" s="21" t="s">
        <v>41</v>
      </c>
      <c r="C18" s="38">
        <v>66</v>
      </c>
      <c r="D18" s="38">
        <v>2933</v>
      </c>
      <c r="E18" s="23">
        <v>145</v>
      </c>
      <c r="F18" s="23" t="s">
        <v>55</v>
      </c>
      <c r="G18" s="23">
        <v>9</v>
      </c>
      <c r="H18" s="23">
        <v>64</v>
      </c>
      <c r="I18" s="23">
        <v>73</v>
      </c>
      <c r="J18" s="23" t="s">
        <v>55</v>
      </c>
      <c r="K18" s="143">
        <v>3290</v>
      </c>
    </row>
    <row r="19" spans="1:11" s="22" customFormat="1" ht="12.75" customHeight="1">
      <c r="B19" s="21" t="s">
        <v>42</v>
      </c>
      <c r="C19" s="38">
        <v>91</v>
      </c>
      <c r="D19" s="38">
        <v>3073</v>
      </c>
      <c r="E19" s="23">
        <v>825</v>
      </c>
      <c r="F19" s="23" t="s">
        <v>55</v>
      </c>
      <c r="G19" s="23">
        <v>6</v>
      </c>
      <c r="H19" s="23">
        <v>78</v>
      </c>
      <c r="I19" s="23">
        <v>53</v>
      </c>
      <c r="J19" s="23" t="s">
        <v>55</v>
      </c>
      <c r="K19" s="143">
        <v>4126</v>
      </c>
    </row>
    <row r="20" spans="1:11" s="22" customFormat="1" ht="12.75" customHeight="1">
      <c r="B20" s="21"/>
      <c r="C20"/>
      <c r="D20"/>
      <c r="E20" s="28"/>
      <c r="F20" s="28"/>
      <c r="G20"/>
      <c r="H20"/>
      <c r="I20"/>
      <c r="J20" s="28"/>
      <c r="K20" s="29"/>
    </row>
    <row r="21" spans="1:11" s="22" customFormat="1" ht="12.75" customHeight="1">
      <c r="A21" s="20">
        <v>2021</v>
      </c>
      <c r="B21" s="21" t="s">
        <v>31</v>
      </c>
      <c r="C21" s="38">
        <v>39</v>
      </c>
      <c r="D21" s="38">
        <v>2016</v>
      </c>
      <c r="E21" s="23">
        <v>107</v>
      </c>
      <c r="F21" s="23" t="s">
        <v>55</v>
      </c>
      <c r="G21" s="23">
        <v>3</v>
      </c>
      <c r="H21" s="23">
        <v>43</v>
      </c>
      <c r="I21" s="23">
        <v>45</v>
      </c>
      <c r="J21" s="23" t="s">
        <v>55</v>
      </c>
      <c r="K21" s="143">
        <v>2253</v>
      </c>
    </row>
    <row r="22" spans="1:11" s="22" customFormat="1" ht="12.75" customHeight="1">
      <c r="A22" s="20"/>
      <c r="B22" s="21" t="s">
        <v>32</v>
      </c>
      <c r="C22" s="72">
        <v>78</v>
      </c>
      <c r="D22" s="72">
        <v>2675</v>
      </c>
      <c r="E22" s="113">
        <v>129</v>
      </c>
      <c r="F22" s="113" t="s">
        <v>55</v>
      </c>
      <c r="G22" s="23">
        <v>8</v>
      </c>
      <c r="H22" s="23">
        <v>100</v>
      </c>
      <c r="I22" s="23">
        <v>27</v>
      </c>
      <c r="J22" s="23">
        <v>1</v>
      </c>
      <c r="K22" s="143">
        <v>3018</v>
      </c>
    </row>
    <row r="23" spans="1:11" s="22" customFormat="1" ht="12.75" customHeight="1">
      <c r="A23" s="20"/>
      <c r="B23" s="21" t="s">
        <v>33</v>
      </c>
      <c r="C23" s="72">
        <v>186</v>
      </c>
      <c r="D23" s="72">
        <v>8435</v>
      </c>
      <c r="E23" s="113">
        <v>105</v>
      </c>
      <c r="F23" s="113" t="s">
        <v>55</v>
      </c>
      <c r="G23" s="23">
        <v>16</v>
      </c>
      <c r="H23" s="23">
        <v>93</v>
      </c>
      <c r="I23" s="23">
        <v>56</v>
      </c>
      <c r="J23" s="23">
        <v>1</v>
      </c>
      <c r="K23" s="143">
        <v>8892</v>
      </c>
    </row>
    <row r="24" spans="1:11" s="22" customFormat="1" ht="12.75" customHeight="1">
      <c r="A24" s="20"/>
      <c r="B24" s="21" t="s">
        <v>34</v>
      </c>
      <c r="C24" s="72">
        <v>60</v>
      </c>
      <c r="D24" s="72">
        <v>1498</v>
      </c>
      <c r="E24" s="113">
        <v>354</v>
      </c>
      <c r="F24" s="113" t="s">
        <v>55</v>
      </c>
      <c r="G24" s="23">
        <v>7</v>
      </c>
      <c r="H24" s="23">
        <v>70</v>
      </c>
      <c r="I24" s="23">
        <v>69</v>
      </c>
      <c r="J24" s="23" t="s">
        <v>55</v>
      </c>
      <c r="K24" s="143">
        <v>2058</v>
      </c>
    </row>
    <row r="25" spans="1:11" s="22" customFormat="1" ht="12.75" customHeight="1">
      <c r="A25" s="20"/>
      <c r="B25" s="21" t="s">
        <v>35</v>
      </c>
      <c r="C25" s="72">
        <v>121</v>
      </c>
      <c r="D25" s="72">
        <v>2539</v>
      </c>
      <c r="E25" s="113">
        <v>196</v>
      </c>
      <c r="F25" s="113" t="s">
        <v>55</v>
      </c>
      <c r="G25" s="23">
        <v>8</v>
      </c>
      <c r="H25" s="23">
        <v>108</v>
      </c>
      <c r="I25" s="23">
        <v>34</v>
      </c>
      <c r="J25" s="23">
        <v>1</v>
      </c>
      <c r="K25" s="143">
        <v>3007</v>
      </c>
    </row>
    <row r="26" spans="1:11" s="22" customFormat="1" ht="12.75" customHeight="1">
      <c r="A26" s="20"/>
      <c r="B26" s="21" t="s">
        <v>36</v>
      </c>
      <c r="C26" s="72">
        <v>141</v>
      </c>
      <c r="D26" s="72">
        <v>2843</v>
      </c>
      <c r="E26" s="113">
        <v>224</v>
      </c>
      <c r="F26" s="113" t="s">
        <v>55</v>
      </c>
      <c r="G26" s="23">
        <v>6</v>
      </c>
      <c r="H26" s="23">
        <v>95</v>
      </c>
      <c r="I26" s="23">
        <v>59</v>
      </c>
      <c r="J26" s="23" t="s">
        <v>55</v>
      </c>
      <c r="K26" s="143">
        <v>3368</v>
      </c>
    </row>
    <row r="27" spans="1:11" s="22" customFormat="1" ht="12.75" customHeight="1">
      <c r="A27" s="20"/>
      <c r="B27" s="21" t="s">
        <v>37</v>
      </c>
      <c r="C27" s="72">
        <v>104</v>
      </c>
      <c r="D27" s="72">
        <v>1425</v>
      </c>
      <c r="E27" s="113">
        <v>106</v>
      </c>
      <c r="F27" s="113" t="s">
        <v>55</v>
      </c>
      <c r="G27" s="23" t="s">
        <v>55</v>
      </c>
      <c r="H27" s="23">
        <v>34</v>
      </c>
      <c r="I27" s="23">
        <v>30</v>
      </c>
      <c r="J27" s="23">
        <v>1</v>
      </c>
      <c r="K27" s="143">
        <v>1700</v>
      </c>
    </row>
    <row r="28" spans="1:11" s="22" customFormat="1" ht="12.75" customHeight="1">
      <c r="A28" s="20"/>
      <c r="B28" s="21" t="s">
        <v>38</v>
      </c>
      <c r="C28" s="23">
        <v>113</v>
      </c>
      <c r="D28" s="23">
        <v>2401</v>
      </c>
      <c r="E28" s="23">
        <v>182</v>
      </c>
      <c r="F28" s="23" t="s">
        <v>55</v>
      </c>
      <c r="G28" s="23">
        <v>2</v>
      </c>
      <c r="H28" s="23">
        <v>54</v>
      </c>
      <c r="I28" s="23">
        <v>32</v>
      </c>
      <c r="J28" s="23" t="s">
        <v>55</v>
      </c>
      <c r="K28" s="143">
        <v>2784</v>
      </c>
    </row>
    <row r="29" spans="1:11" s="22" customFormat="1" ht="12.75" customHeight="1">
      <c r="A29" s="20"/>
      <c r="B29" s="21" t="s">
        <v>39</v>
      </c>
      <c r="C29" s="72">
        <v>134</v>
      </c>
      <c r="D29" s="72">
        <v>2562</v>
      </c>
      <c r="E29" s="113">
        <v>317</v>
      </c>
      <c r="F29" s="113" t="s">
        <v>55</v>
      </c>
      <c r="G29" s="72">
        <v>2</v>
      </c>
      <c r="H29" s="72">
        <v>84</v>
      </c>
      <c r="I29" s="72">
        <v>58</v>
      </c>
      <c r="J29" s="113">
        <v>1</v>
      </c>
      <c r="K29" s="142">
        <v>3158</v>
      </c>
    </row>
    <row r="30" spans="1:11" s="22" customFormat="1" ht="12.75" customHeight="1">
      <c r="A30" s="20"/>
      <c r="B30" s="21" t="s">
        <v>40</v>
      </c>
      <c r="C30" s="72">
        <v>94</v>
      </c>
      <c r="D30" s="72">
        <v>2100</v>
      </c>
      <c r="E30" s="113">
        <v>291</v>
      </c>
      <c r="F30" s="113" t="s">
        <v>55</v>
      </c>
      <c r="G30" s="23">
        <v>2</v>
      </c>
      <c r="H30" s="72">
        <v>44</v>
      </c>
      <c r="I30" s="23">
        <v>50</v>
      </c>
      <c r="J30" s="23" t="s">
        <v>55</v>
      </c>
      <c r="K30" s="143">
        <v>2581</v>
      </c>
    </row>
    <row r="31" spans="1:11" s="22" customFormat="1" ht="12.75" customHeight="1">
      <c r="A31" s="20"/>
      <c r="B31" s="21" t="s">
        <v>41</v>
      </c>
      <c r="C31" s="72">
        <v>69</v>
      </c>
      <c r="D31" s="72">
        <v>2179</v>
      </c>
      <c r="E31" s="113">
        <v>275</v>
      </c>
      <c r="F31" s="113" t="s">
        <v>55</v>
      </c>
      <c r="G31" s="23">
        <v>2</v>
      </c>
      <c r="H31" s="72">
        <v>55</v>
      </c>
      <c r="I31" s="23">
        <v>32</v>
      </c>
      <c r="J31" s="23">
        <v>1</v>
      </c>
      <c r="K31" s="143">
        <v>2613</v>
      </c>
    </row>
    <row r="32" spans="1:11" customFormat="1" ht="12.75" customHeight="1">
      <c r="B32" s="21" t="s">
        <v>42</v>
      </c>
      <c r="C32" s="72">
        <v>110</v>
      </c>
      <c r="D32" s="72">
        <v>2337</v>
      </c>
      <c r="E32" s="113">
        <v>438</v>
      </c>
      <c r="F32" s="113">
        <v>2</v>
      </c>
      <c r="G32" s="23">
        <v>2</v>
      </c>
      <c r="H32" s="23">
        <v>41</v>
      </c>
      <c r="I32" s="23">
        <v>16</v>
      </c>
      <c r="J32" s="23" t="s">
        <v>55</v>
      </c>
      <c r="K32" s="143">
        <v>2946</v>
      </c>
    </row>
    <row r="33" spans="1:11">
      <c r="F33" s="128"/>
    </row>
    <row r="34" spans="1:11" customFormat="1" ht="12.75" customHeight="1">
      <c r="A34" s="20">
        <v>2022</v>
      </c>
      <c r="B34" s="21" t="s">
        <v>31</v>
      </c>
      <c r="C34" s="23">
        <v>107</v>
      </c>
      <c r="D34" s="23">
        <v>1790</v>
      </c>
      <c r="E34" s="23">
        <v>236</v>
      </c>
      <c r="F34" s="23" t="s">
        <v>55</v>
      </c>
      <c r="G34" s="23">
        <v>8</v>
      </c>
      <c r="H34" s="23">
        <v>37</v>
      </c>
      <c r="I34" s="23">
        <v>9</v>
      </c>
      <c r="J34" s="23">
        <v>1</v>
      </c>
      <c r="K34" s="143">
        <v>2188</v>
      </c>
    </row>
    <row r="35" spans="1:11" customFormat="1" ht="12.75" customHeight="1">
      <c r="A35" s="20"/>
      <c r="B35" s="21" t="s">
        <v>32</v>
      </c>
      <c r="C35" s="23">
        <v>116</v>
      </c>
      <c r="D35" s="23">
        <v>2275</v>
      </c>
      <c r="E35" s="23">
        <v>301</v>
      </c>
      <c r="F35" s="23" t="s">
        <v>55</v>
      </c>
      <c r="G35" s="23">
        <v>7</v>
      </c>
      <c r="H35" s="23">
        <v>99</v>
      </c>
      <c r="I35" s="23">
        <v>5</v>
      </c>
      <c r="J35" s="23">
        <v>1</v>
      </c>
      <c r="K35" s="143">
        <v>2804</v>
      </c>
    </row>
    <row r="36" spans="1:11" customFormat="1" ht="12.75" customHeight="1">
      <c r="A36" s="20"/>
      <c r="B36" s="21" t="s">
        <v>33</v>
      </c>
      <c r="C36" s="23">
        <v>150</v>
      </c>
      <c r="D36" s="23">
        <v>3032</v>
      </c>
      <c r="E36" s="23">
        <v>337</v>
      </c>
      <c r="F36" s="23" t="s">
        <v>55</v>
      </c>
      <c r="G36" s="23">
        <v>25</v>
      </c>
      <c r="H36" s="23">
        <v>95</v>
      </c>
      <c r="I36" s="23">
        <v>14</v>
      </c>
      <c r="J36" s="23" t="s">
        <v>55</v>
      </c>
      <c r="K36" s="143">
        <v>3653</v>
      </c>
    </row>
    <row r="37" spans="1:11" customFormat="1" ht="12.75" customHeight="1">
      <c r="A37" s="20"/>
      <c r="B37" s="21" t="s">
        <v>34</v>
      </c>
      <c r="C37" s="72">
        <v>150</v>
      </c>
      <c r="D37" s="72">
        <v>2689</v>
      </c>
      <c r="E37" s="23">
        <v>219</v>
      </c>
      <c r="F37" s="23">
        <v>1</v>
      </c>
      <c r="G37" s="23">
        <v>9</v>
      </c>
      <c r="H37" s="23">
        <v>74</v>
      </c>
      <c r="I37" s="23">
        <v>4</v>
      </c>
      <c r="J37" s="23" t="s">
        <v>55</v>
      </c>
      <c r="K37" s="143">
        <v>3146</v>
      </c>
    </row>
    <row r="38" spans="1:11" customFormat="1" ht="12.75" customHeight="1">
      <c r="A38" s="20"/>
      <c r="B38" s="21" t="s">
        <v>35</v>
      </c>
      <c r="C38" s="72">
        <v>165</v>
      </c>
      <c r="D38" s="72">
        <v>2670</v>
      </c>
      <c r="E38" s="23">
        <v>269</v>
      </c>
      <c r="F38" s="23" t="s">
        <v>55</v>
      </c>
      <c r="G38" s="23">
        <v>20</v>
      </c>
      <c r="H38" s="23">
        <v>52</v>
      </c>
      <c r="I38" s="23">
        <v>6</v>
      </c>
      <c r="J38" s="23">
        <v>1</v>
      </c>
      <c r="K38" s="143">
        <v>3183</v>
      </c>
    </row>
    <row r="39" spans="1:11" customFormat="1" ht="12.75" customHeight="1">
      <c r="A39" s="20"/>
      <c r="B39" s="21" t="s">
        <v>36</v>
      </c>
      <c r="C39" s="72">
        <v>105</v>
      </c>
      <c r="D39" s="72">
        <v>2052</v>
      </c>
      <c r="E39" s="72">
        <v>588</v>
      </c>
      <c r="F39" s="23" t="s">
        <v>55</v>
      </c>
      <c r="G39" s="23">
        <v>9</v>
      </c>
      <c r="H39" s="23">
        <v>57</v>
      </c>
      <c r="I39" s="23">
        <v>5</v>
      </c>
      <c r="J39" s="23">
        <v>2</v>
      </c>
      <c r="K39" s="143">
        <v>2818</v>
      </c>
    </row>
    <row r="40" spans="1:11" customFormat="1" ht="12.75" customHeight="1">
      <c r="A40" s="20"/>
      <c r="B40" s="21" t="s">
        <v>37</v>
      </c>
      <c r="C40" s="72">
        <v>66</v>
      </c>
      <c r="D40" s="72">
        <v>1337</v>
      </c>
      <c r="E40" s="72">
        <v>231</v>
      </c>
      <c r="F40" s="23" t="s">
        <v>55</v>
      </c>
      <c r="G40" s="23">
        <v>10</v>
      </c>
      <c r="H40" s="23">
        <v>41</v>
      </c>
      <c r="I40" s="23">
        <v>2</v>
      </c>
      <c r="J40" s="23">
        <v>1</v>
      </c>
      <c r="K40" s="143">
        <v>1688</v>
      </c>
    </row>
    <row r="41" spans="1:11" customFormat="1" ht="12.75" customHeight="1">
      <c r="A41" s="20"/>
      <c r="B41" s="21" t="s">
        <v>38</v>
      </c>
      <c r="C41" s="72">
        <v>145</v>
      </c>
      <c r="D41" s="72">
        <v>2512</v>
      </c>
      <c r="E41" s="72">
        <v>426</v>
      </c>
      <c r="F41" s="23" t="s">
        <v>55</v>
      </c>
      <c r="G41" s="23">
        <v>65</v>
      </c>
      <c r="H41" s="23">
        <v>71</v>
      </c>
      <c r="I41" s="23">
        <v>35</v>
      </c>
      <c r="J41" s="23">
        <v>2</v>
      </c>
      <c r="K41" s="143">
        <v>3256</v>
      </c>
    </row>
    <row r="42" spans="1:11" customFormat="1" ht="12.75" customHeight="1">
      <c r="A42" s="20"/>
      <c r="B42" s="21" t="s">
        <v>39</v>
      </c>
      <c r="C42" s="72">
        <v>124</v>
      </c>
      <c r="D42" s="72">
        <v>2739</v>
      </c>
      <c r="E42" s="72">
        <v>464</v>
      </c>
      <c r="F42" s="23" t="s">
        <v>55</v>
      </c>
      <c r="G42" s="23">
        <v>58</v>
      </c>
      <c r="H42" s="23">
        <v>147</v>
      </c>
      <c r="I42" s="23">
        <v>4</v>
      </c>
      <c r="J42" s="23" t="s">
        <v>55</v>
      </c>
      <c r="K42" s="143">
        <v>3536</v>
      </c>
    </row>
    <row r="43" spans="1:11" customFormat="1" ht="12.75" customHeight="1">
      <c r="A43" s="20"/>
      <c r="B43" s="155" t="s">
        <v>40</v>
      </c>
      <c r="C43" s="157">
        <v>89</v>
      </c>
      <c r="D43" s="157">
        <v>2323</v>
      </c>
      <c r="E43" s="157">
        <v>235</v>
      </c>
      <c r="F43" s="242" t="s">
        <v>55</v>
      </c>
      <c r="G43" s="157">
        <v>28</v>
      </c>
      <c r="H43" s="154">
        <v>124</v>
      </c>
      <c r="I43" s="154">
        <v>16</v>
      </c>
      <c r="J43" s="154" t="s">
        <v>55</v>
      </c>
      <c r="K43" s="190">
        <v>2815</v>
      </c>
    </row>
    <row r="44" spans="1:11" customFormat="1" ht="12.75" customHeight="1">
      <c r="A44" s="20"/>
      <c r="B44" s="21" t="s">
        <v>41</v>
      </c>
      <c r="C44" s="72">
        <v>109</v>
      </c>
      <c r="D44" s="72">
        <v>2679</v>
      </c>
      <c r="E44" s="72">
        <v>613</v>
      </c>
      <c r="F44" s="113">
        <v>2</v>
      </c>
      <c r="G44" s="72">
        <v>22</v>
      </c>
      <c r="H44" s="23">
        <v>132</v>
      </c>
      <c r="I44" s="23">
        <v>5</v>
      </c>
      <c r="J44" s="23" t="s">
        <v>55</v>
      </c>
      <c r="K44" s="143">
        <v>3562</v>
      </c>
    </row>
    <row r="45" spans="1:11" customFormat="1" ht="12.75" customHeight="1">
      <c r="A45" s="20"/>
      <c r="B45" s="21" t="s">
        <v>42</v>
      </c>
      <c r="C45" s="72">
        <v>106</v>
      </c>
      <c r="D45" s="72">
        <v>2772</v>
      </c>
      <c r="E45" s="72">
        <v>1105</v>
      </c>
      <c r="F45" s="113" t="s">
        <v>55</v>
      </c>
      <c r="G45" s="72">
        <v>1</v>
      </c>
      <c r="H45" s="23">
        <v>235</v>
      </c>
      <c r="I45" s="23">
        <v>26</v>
      </c>
      <c r="J45" s="23" t="s">
        <v>55</v>
      </c>
      <c r="K45" s="143">
        <v>4245</v>
      </c>
    </row>
    <row r="46" spans="1:11" customFormat="1" ht="12.75" customHeight="1">
      <c r="A46" s="20"/>
      <c r="B46" s="21"/>
      <c r="C46" s="72"/>
      <c r="D46" s="72"/>
      <c r="E46" s="72"/>
      <c r="F46" s="72"/>
      <c r="G46" s="72"/>
      <c r="I46" s="23"/>
      <c r="J46" s="23"/>
      <c r="K46" s="23"/>
    </row>
    <row r="47" spans="1:11" customFormat="1" ht="12.75" customHeight="1">
      <c r="A47" s="20">
        <v>2023</v>
      </c>
      <c r="B47" s="21" t="s">
        <v>31</v>
      </c>
      <c r="C47" s="23">
        <v>90</v>
      </c>
      <c r="D47" s="23">
        <v>2118</v>
      </c>
      <c r="E47" s="23">
        <v>175</v>
      </c>
      <c r="F47" s="23" t="s">
        <v>55</v>
      </c>
      <c r="G47" s="23">
        <v>1</v>
      </c>
      <c r="H47" s="23">
        <v>71</v>
      </c>
      <c r="I47" s="23">
        <v>12</v>
      </c>
      <c r="J47" s="23" t="s">
        <v>55</v>
      </c>
      <c r="K47" s="143">
        <v>2467</v>
      </c>
    </row>
    <row r="48" spans="1:11" customFormat="1" ht="12.75" customHeight="1">
      <c r="A48" s="20"/>
      <c r="B48" s="21" t="s">
        <v>32</v>
      </c>
      <c r="C48" s="23">
        <v>137</v>
      </c>
      <c r="D48" s="23">
        <v>2598</v>
      </c>
      <c r="E48" s="23">
        <v>332</v>
      </c>
      <c r="F48" s="23">
        <v>1</v>
      </c>
      <c r="G48" s="23">
        <v>2</v>
      </c>
      <c r="H48" s="23">
        <v>76</v>
      </c>
      <c r="I48" s="23">
        <v>4</v>
      </c>
      <c r="J48" s="23">
        <v>1</v>
      </c>
      <c r="K48" s="143">
        <v>3151</v>
      </c>
    </row>
    <row r="49" spans="1:30" customFormat="1" ht="12.75" customHeight="1">
      <c r="A49" s="20"/>
      <c r="B49" s="21" t="s">
        <v>33</v>
      </c>
      <c r="C49" s="23">
        <v>120</v>
      </c>
      <c r="D49" s="23">
        <v>2908</v>
      </c>
      <c r="E49" s="23">
        <v>699</v>
      </c>
      <c r="F49" s="23">
        <v>6</v>
      </c>
      <c r="G49" s="23">
        <v>4</v>
      </c>
      <c r="H49" s="23">
        <v>133</v>
      </c>
      <c r="I49" s="23">
        <v>25</v>
      </c>
      <c r="J49" s="23">
        <v>2</v>
      </c>
      <c r="K49" s="143">
        <v>3897</v>
      </c>
    </row>
    <row r="50" spans="1:30" customFormat="1" ht="12.75" customHeight="1">
      <c r="A50" s="20"/>
      <c r="B50" s="21" t="s">
        <v>34</v>
      </c>
      <c r="C50" s="23">
        <v>102</v>
      </c>
      <c r="D50" s="23">
        <v>2650</v>
      </c>
      <c r="E50" s="23">
        <v>500</v>
      </c>
      <c r="F50" s="23">
        <v>2</v>
      </c>
      <c r="G50" s="23" t="s">
        <v>55</v>
      </c>
      <c r="H50" s="23">
        <v>92</v>
      </c>
      <c r="I50" s="23">
        <v>34</v>
      </c>
      <c r="J50" s="23" t="s">
        <v>55</v>
      </c>
      <c r="K50" s="143">
        <v>3380</v>
      </c>
    </row>
    <row r="51" spans="1:30" customFormat="1" ht="12.75" customHeight="1">
      <c r="A51" s="20"/>
      <c r="B51" s="21" t="s">
        <v>35</v>
      </c>
      <c r="C51" s="23">
        <v>161</v>
      </c>
      <c r="D51" s="23">
        <v>3142</v>
      </c>
      <c r="E51" s="23">
        <v>686</v>
      </c>
      <c r="F51" s="23">
        <v>1</v>
      </c>
      <c r="G51" s="23">
        <v>1</v>
      </c>
      <c r="H51" s="23">
        <v>124</v>
      </c>
      <c r="I51" s="23">
        <v>51</v>
      </c>
      <c r="J51" s="23" t="s">
        <v>55</v>
      </c>
      <c r="K51" s="143">
        <v>4166</v>
      </c>
    </row>
    <row r="52" spans="1:30" customFormat="1" ht="12.75" customHeight="1">
      <c r="A52" s="20"/>
      <c r="B52" s="21" t="s">
        <v>36</v>
      </c>
      <c r="C52" s="23">
        <v>127</v>
      </c>
      <c r="D52" s="23">
        <v>3300</v>
      </c>
      <c r="E52" s="23">
        <v>701</v>
      </c>
      <c r="F52" s="23">
        <v>3</v>
      </c>
      <c r="G52" s="23" t="s">
        <v>55</v>
      </c>
      <c r="H52" s="23">
        <v>129</v>
      </c>
      <c r="I52" s="23">
        <v>35</v>
      </c>
      <c r="J52" s="23">
        <v>1</v>
      </c>
      <c r="K52" s="143">
        <v>4296</v>
      </c>
    </row>
    <row r="53" spans="1:30" customFormat="1" ht="12.75" customHeight="1">
      <c r="A53" s="20"/>
      <c r="B53" s="21" t="s">
        <v>37</v>
      </c>
      <c r="C53" s="23">
        <v>92</v>
      </c>
      <c r="D53" s="23">
        <v>1494</v>
      </c>
      <c r="E53" s="23">
        <v>484</v>
      </c>
      <c r="F53" s="23">
        <v>1</v>
      </c>
      <c r="G53" s="23" t="s">
        <v>55</v>
      </c>
      <c r="H53" s="23">
        <v>98</v>
      </c>
      <c r="I53" s="23">
        <v>9</v>
      </c>
      <c r="J53" s="23" t="s">
        <v>55</v>
      </c>
      <c r="K53" s="143">
        <v>2178</v>
      </c>
    </row>
    <row r="54" spans="1:30" customFormat="1" ht="12.75" customHeight="1">
      <c r="A54" s="20"/>
      <c r="B54" s="21" t="s">
        <v>38</v>
      </c>
      <c r="C54" s="23">
        <v>101</v>
      </c>
      <c r="D54" s="23">
        <v>2954</v>
      </c>
      <c r="E54" s="23">
        <v>995</v>
      </c>
      <c r="F54" s="23">
        <v>1</v>
      </c>
      <c r="G54" s="23">
        <v>2</v>
      </c>
      <c r="H54" s="23">
        <v>135</v>
      </c>
      <c r="I54" s="23">
        <v>30</v>
      </c>
      <c r="J54" s="23" t="s">
        <v>55</v>
      </c>
      <c r="K54" s="143">
        <v>4218</v>
      </c>
    </row>
    <row r="55" spans="1:30" customFormat="1" ht="12.75" customHeight="1">
      <c r="A55" s="20"/>
      <c r="B55" s="21" t="s">
        <v>39</v>
      </c>
      <c r="C55" s="23">
        <v>130</v>
      </c>
      <c r="D55" s="23">
        <v>3229</v>
      </c>
      <c r="E55" s="23">
        <v>1116</v>
      </c>
      <c r="F55" s="23">
        <v>1</v>
      </c>
      <c r="G55" s="23">
        <v>1</v>
      </c>
      <c r="H55" s="23">
        <v>137</v>
      </c>
      <c r="I55" s="23">
        <v>29</v>
      </c>
      <c r="J55" s="23">
        <v>2</v>
      </c>
      <c r="K55" s="143">
        <v>4645</v>
      </c>
    </row>
    <row r="56" spans="1:30" customFormat="1" ht="12.75" customHeight="1">
      <c r="A56" s="20"/>
      <c r="B56" s="21" t="s">
        <v>40</v>
      </c>
      <c r="C56" s="23">
        <v>119</v>
      </c>
      <c r="D56" s="23">
        <v>3179</v>
      </c>
      <c r="E56" s="23">
        <v>959</v>
      </c>
      <c r="F56" s="23">
        <v>4</v>
      </c>
      <c r="G56" s="23">
        <v>1</v>
      </c>
      <c r="H56" s="23">
        <v>116</v>
      </c>
      <c r="I56" s="23">
        <v>16</v>
      </c>
      <c r="J56" s="23">
        <v>1</v>
      </c>
      <c r="K56" s="143">
        <f>SUM(C56:J56)</f>
        <v>4395</v>
      </c>
    </row>
    <row r="57" spans="1:30" customFormat="1" ht="12.75" customHeight="1">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c r="A58" s="20"/>
      <c r="B58" s="21" t="s">
        <v>42</v>
      </c>
      <c r="C58" s="23">
        <v>85</v>
      </c>
      <c r="D58" s="23">
        <v>3704</v>
      </c>
      <c r="E58" s="23">
        <v>1142</v>
      </c>
      <c r="F58" s="23">
        <v>2</v>
      </c>
      <c r="G58" s="23" t="s">
        <v>55</v>
      </c>
      <c r="H58" s="23">
        <v>103</v>
      </c>
      <c r="I58" s="23">
        <v>10</v>
      </c>
      <c r="J58" s="23">
        <v>1</v>
      </c>
      <c r="K58" s="143">
        <f t="shared" si="0"/>
        <v>5047</v>
      </c>
    </row>
    <row r="59" spans="1:30" customFormat="1" ht="12.75" customHeight="1">
      <c r="A59" s="20"/>
      <c r="B59" s="21"/>
      <c r="C59" s="23"/>
      <c r="D59" s="23"/>
      <c r="E59" s="23"/>
      <c r="F59" s="23"/>
      <c r="G59" s="23"/>
      <c r="H59" s="23"/>
      <c r="I59" s="23"/>
      <c r="J59" s="23"/>
      <c r="K59" s="143"/>
    </row>
    <row r="60" spans="1:30" ht="12.75" customHeight="1">
      <c r="A60" s="12">
        <v>2024</v>
      </c>
      <c r="B60" s="21" t="s">
        <v>31</v>
      </c>
      <c r="C60" s="23">
        <v>87</v>
      </c>
      <c r="D60" s="23">
        <v>1935</v>
      </c>
      <c r="E60" s="23">
        <v>729</v>
      </c>
      <c r="F60" s="23">
        <v>2</v>
      </c>
      <c r="G60" s="23">
        <v>1</v>
      </c>
      <c r="H60" s="23">
        <v>80</v>
      </c>
      <c r="I60" s="23">
        <v>8</v>
      </c>
      <c r="J60" s="23" t="s">
        <v>55</v>
      </c>
      <c r="K60" s="143">
        <f t="shared" ref="K60:K74" si="1">SUM(C60:J60)</f>
        <v>2842</v>
      </c>
      <c r="V60" s="62"/>
      <c r="W60" s="62"/>
      <c r="X60" s="62"/>
      <c r="Y60" s="62"/>
      <c r="Z60" s="62"/>
      <c r="AA60" s="62"/>
      <c r="AB60" s="62"/>
      <c r="AC60" s="62"/>
      <c r="AD60" s="62"/>
    </row>
    <row r="61" spans="1:30" customFormat="1" ht="12.75" customHeight="1">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c r="A72" s="20"/>
      <c r="B72" s="21"/>
      <c r="C72" s="72"/>
      <c r="D72" s="72"/>
      <c r="E72" s="72"/>
      <c r="F72" s="72"/>
      <c r="G72" s="72"/>
      <c r="H72" s="72"/>
      <c r="I72" s="72"/>
      <c r="J72" s="23"/>
      <c r="K72" s="143"/>
    </row>
    <row r="73" spans="1:30" customFormat="1" ht="12.75" customHeight="1">
      <c r="A73" s="20">
        <v>2025</v>
      </c>
      <c r="B73" s="21" t="s">
        <v>31</v>
      </c>
      <c r="C73" s="72">
        <v>61</v>
      </c>
      <c r="D73" s="72">
        <v>1652</v>
      </c>
      <c r="E73" s="72">
        <v>519</v>
      </c>
      <c r="F73" s="72">
        <v>79</v>
      </c>
      <c r="G73" s="72">
        <v>78</v>
      </c>
      <c r="H73" s="72">
        <v>162</v>
      </c>
      <c r="I73" s="72">
        <v>8</v>
      </c>
      <c r="J73" s="23">
        <v>1</v>
      </c>
      <c r="K73" s="143">
        <f t="shared" si="1"/>
        <v>2560</v>
      </c>
    </row>
    <row r="74" spans="1:30" customFormat="1" ht="12.75" customHeight="1">
      <c r="A74" s="20"/>
      <c r="B74" s="21" t="s">
        <v>32</v>
      </c>
      <c r="C74" s="72">
        <v>57</v>
      </c>
      <c r="D74" s="72">
        <v>1627</v>
      </c>
      <c r="E74" s="72">
        <v>586</v>
      </c>
      <c r="F74" s="72">
        <v>38</v>
      </c>
      <c r="G74" s="72">
        <v>127</v>
      </c>
      <c r="H74" s="72">
        <v>106</v>
      </c>
      <c r="I74" s="72">
        <v>5</v>
      </c>
      <c r="J74" s="23" t="s">
        <v>55</v>
      </c>
      <c r="K74" s="143">
        <f t="shared" si="1"/>
        <v>2546</v>
      </c>
      <c r="L74" s="72"/>
      <c r="M74" s="23"/>
      <c r="N74" s="72"/>
      <c r="O74" s="23"/>
      <c r="P74" s="72"/>
      <c r="Q74" s="72"/>
      <c r="R74" s="72"/>
      <c r="S74" s="72"/>
      <c r="T74" s="72"/>
      <c r="U74" s="23"/>
      <c r="V74" s="72"/>
      <c r="W74" s="23"/>
      <c r="X74" s="72"/>
      <c r="Y74" s="72"/>
    </row>
    <row r="75" spans="1:30">
      <c r="A75" s="32"/>
      <c r="B75" s="71"/>
      <c r="C75" s="233"/>
      <c r="D75" s="233"/>
      <c r="E75" s="234"/>
      <c r="F75" s="233"/>
      <c r="G75" s="233"/>
      <c r="H75" s="233"/>
      <c r="I75" s="233"/>
      <c r="J75" s="234"/>
      <c r="K75" s="235"/>
    </row>
    <row r="76" spans="1:30">
      <c r="B76" s="30"/>
      <c r="C76" s="98"/>
      <c r="D76" s="98"/>
      <c r="E76" s="133"/>
      <c r="F76" s="98"/>
      <c r="G76" s="98"/>
      <c r="H76" s="98"/>
      <c r="I76" s="98"/>
      <c r="J76" s="133"/>
      <c r="K76" s="140"/>
    </row>
    <row r="77" spans="1:30">
      <c r="A77" s="12" t="s">
        <v>565</v>
      </c>
      <c r="B77" s="30"/>
      <c r="C77" s="30"/>
      <c r="D77" s="30"/>
      <c r="E77" s="134"/>
      <c r="F77" s="30"/>
      <c r="H77" s="30"/>
      <c r="I77" s="30"/>
      <c r="J77" s="134"/>
      <c r="K77"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1"/>
  <sheetViews>
    <sheetView workbookViewId="0">
      <pane ySplit="7" topLeftCell="A30" activePane="bottomLeft" state="frozen"/>
      <selection activeCell="K269" sqref="K269"/>
      <selection pane="bottomLeft"/>
    </sheetView>
  </sheetViews>
  <sheetFormatPr defaultColWidth="9.44140625" defaultRowHeight="13.2"/>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c r="A1" s="2" t="s">
        <v>588</v>
      </c>
      <c r="B1" s="2"/>
    </row>
    <row r="2" spans="1:17">
      <c r="A2" s="60" t="s">
        <v>589</v>
      </c>
    </row>
    <row r="3" spans="1:17" ht="11.25" customHeight="1">
      <c r="B3" s="32"/>
      <c r="C3" s="77"/>
      <c r="D3" s="129"/>
      <c r="E3" s="129"/>
      <c r="F3" s="77"/>
      <c r="G3" s="77"/>
      <c r="H3" s="129"/>
      <c r="I3" s="151"/>
    </row>
    <row r="4" spans="1:17" s="45" customFormat="1" ht="34.5" customHeight="1">
      <c r="A4" s="78" t="s">
        <v>449</v>
      </c>
      <c r="C4" s="49" t="s">
        <v>57</v>
      </c>
      <c r="D4" s="265" t="s">
        <v>58</v>
      </c>
      <c r="E4" s="265"/>
      <c r="F4" s="64" t="s">
        <v>567</v>
      </c>
      <c r="G4" s="64" t="s">
        <v>568</v>
      </c>
      <c r="H4" s="49" t="s">
        <v>537</v>
      </c>
      <c r="I4" s="150" t="s">
        <v>10</v>
      </c>
    </row>
    <row r="5" spans="1:17" s="16" customFormat="1" ht="24.75" customHeight="1">
      <c r="C5" s="50" t="s">
        <v>57</v>
      </c>
      <c r="D5" s="266" t="s">
        <v>392</v>
      </c>
      <c r="E5" s="266"/>
      <c r="F5" s="253" t="s">
        <v>569</v>
      </c>
      <c r="G5" s="253" t="s">
        <v>570</v>
      </c>
      <c r="H5" s="50" t="s">
        <v>62</v>
      </c>
      <c r="I5" s="149" t="s">
        <v>21</v>
      </c>
    </row>
    <row r="6" spans="1:17" s="16" customFormat="1" ht="24.75" customHeight="1">
      <c r="A6" s="243" t="s">
        <v>544</v>
      </c>
      <c r="B6" s="243"/>
      <c r="C6" s="244"/>
      <c r="D6" s="244" t="s">
        <v>545</v>
      </c>
      <c r="E6" s="244" t="s">
        <v>546</v>
      </c>
      <c r="F6" s="244"/>
      <c r="G6" s="244"/>
      <c r="H6" s="244"/>
      <c r="I6" s="245"/>
    </row>
    <row r="7" spans="1:17" s="60" customFormat="1" ht="11.25" customHeight="1">
      <c r="A7" s="80"/>
      <c r="B7" s="80"/>
      <c r="C7" s="82"/>
      <c r="D7" s="130"/>
      <c r="E7" s="130"/>
      <c r="F7" s="81"/>
      <c r="G7" s="81"/>
      <c r="H7" s="130"/>
      <c r="I7" s="148"/>
    </row>
    <row r="8" spans="1:17" s="62" customFormat="1" ht="12.75" customHeight="1">
      <c r="A8" s="51"/>
      <c r="B8" s="51"/>
      <c r="C8" s="61"/>
      <c r="D8" s="131"/>
      <c r="E8" s="131"/>
      <c r="F8" s="61"/>
      <c r="G8" s="61"/>
      <c r="H8" s="131"/>
      <c r="I8" s="85"/>
      <c r="M8" s="22"/>
      <c r="N8" s="22"/>
      <c r="O8" s="22"/>
      <c r="P8" s="22"/>
      <c r="Q8" s="22"/>
    </row>
    <row r="9" spans="1:17" ht="12.75" customHeight="1">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c r="A12" s="20"/>
      <c r="B12" s="21" t="s">
        <v>34</v>
      </c>
      <c r="C12" s="38">
        <v>510</v>
      </c>
      <c r="D12" s="23" t="s">
        <v>55</v>
      </c>
      <c r="E12" s="23" t="s">
        <v>55</v>
      </c>
      <c r="F12" s="23">
        <v>14</v>
      </c>
      <c r="G12" s="23">
        <v>4</v>
      </c>
      <c r="H12" s="23">
        <v>5</v>
      </c>
      <c r="I12" s="143">
        <f t="shared" si="0"/>
        <v>533</v>
      </c>
      <c r="J12" s="62"/>
    </row>
    <row r="13" spans="1:17" s="22" customFormat="1" ht="12.75" customHeight="1">
      <c r="A13" s="20"/>
      <c r="B13" s="21" t="s">
        <v>35</v>
      </c>
      <c r="C13" s="38">
        <v>451</v>
      </c>
      <c r="D13" s="23" t="s">
        <v>55</v>
      </c>
      <c r="E13" s="23" t="s">
        <v>55</v>
      </c>
      <c r="F13" s="23">
        <v>13</v>
      </c>
      <c r="G13" s="23">
        <v>6</v>
      </c>
      <c r="H13" s="23">
        <v>2</v>
      </c>
      <c r="I13" s="143">
        <f t="shared" si="0"/>
        <v>472</v>
      </c>
      <c r="J13" s="62"/>
    </row>
    <row r="14" spans="1:17" s="22" customFormat="1" ht="12.75" customHeight="1">
      <c r="B14" s="21" t="s">
        <v>36</v>
      </c>
      <c r="C14" s="38">
        <v>486</v>
      </c>
      <c r="D14" s="23" t="s">
        <v>55</v>
      </c>
      <c r="E14" s="23" t="s">
        <v>55</v>
      </c>
      <c r="F14" s="23">
        <v>7</v>
      </c>
      <c r="G14" s="23">
        <v>7</v>
      </c>
      <c r="H14" s="23">
        <v>4</v>
      </c>
      <c r="I14" s="143">
        <f t="shared" si="0"/>
        <v>504</v>
      </c>
      <c r="J14" s="62"/>
    </row>
    <row r="15" spans="1:17" s="22" customFormat="1" ht="12.75" customHeight="1">
      <c r="B15" s="21" t="s">
        <v>37</v>
      </c>
      <c r="C15" s="38">
        <v>309</v>
      </c>
      <c r="D15" s="23" t="s">
        <v>55</v>
      </c>
      <c r="E15" s="23">
        <v>2</v>
      </c>
      <c r="F15" s="23">
        <v>8</v>
      </c>
      <c r="G15" s="23">
        <v>4</v>
      </c>
      <c r="H15" s="23">
        <v>5</v>
      </c>
      <c r="I15" s="143">
        <f t="shared" si="0"/>
        <v>328</v>
      </c>
      <c r="J15" s="62"/>
    </row>
    <row r="16" spans="1:17" s="22" customFormat="1" ht="12.75" customHeight="1">
      <c r="B16" s="21" t="s">
        <v>38</v>
      </c>
      <c r="C16" s="38">
        <v>415</v>
      </c>
      <c r="D16" s="23" t="s">
        <v>55</v>
      </c>
      <c r="E16" s="23" t="s">
        <v>55</v>
      </c>
      <c r="F16" s="23">
        <v>10</v>
      </c>
      <c r="G16" s="23">
        <v>8</v>
      </c>
      <c r="H16" s="23">
        <v>3</v>
      </c>
      <c r="I16" s="143">
        <f t="shared" si="0"/>
        <v>436</v>
      </c>
      <c r="J16" s="62"/>
    </row>
    <row r="17" spans="1:12" s="22" customFormat="1" ht="12.75" customHeight="1">
      <c r="B17" s="21" t="s">
        <v>39</v>
      </c>
      <c r="C17" s="38">
        <v>561</v>
      </c>
      <c r="D17" s="23" t="s">
        <v>55</v>
      </c>
      <c r="E17" s="23">
        <v>4</v>
      </c>
      <c r="F17" s="23">
        <v>8</v>
      </c>
      <c r="G17" s="23">
        <v>2</v>
      </c>
      <c r="H17" s="23">
        <v>5</v>
      </c>
      <c r="I17" s="143">
        <f t="shared" si="0"/>
        <v>580</v>
      </c>
      <c r="J17" s="62"/>
    </row>
    <row r="18" spans="1:12" s="22" customFormat="1" ht="12.75" customHeight="1">
      <c r="B18" s="21" t="s">
        <v>40</v>
      </c>
      <c r="C18" s="38">
        <v>572</v>
      </c>
      <c r="D18" s="23" t="s">
        <v>55</v>
      </c>
      <c r="E18" s="23">
        <v>5</v>
      </c>
      <c r="F18" s="23">
        <v>16</v>
      </c>
      <c r="G18" s="23">
        <v>5</v>
      </c>
      <c r="H18" s="23">
        <v>6</v>
      </c>
      <c r="I18" s="143">
        <f t="shared" si="0"/>
        <v>604</v>
      </c>
      <c r="J18" s="62"/>
    </row>
    <row r="19" spans="1:12" s="22" customFormat="1" ht="12.75" customHeight="1">
      <c r="B19" s="21" t="s">
        <v>41</v>
      </c>
      <c r="C19" s="38">
        <v>592</v>
      </c>
      <c r="D19" s="23" t="s">
        <v>55</v>
      </c>
      <c r="E19" s="23">
        <v>1</v>
      </c>
      <c r="F19" s="23">
        <v>10</v>
      </c>
      <c r="G19" s="23">
        <v>8</v>
      </c>
      <c r="H19" s="23">
        <v>6</v>
      </c>
      <c r="I19" s="143">
        <f t="shared" si="0"/>
        <v>617</v>
      </c>
      <c r="J19" s="62"/>
    </row>
    <row r="20" spans="1:12" s="22" customFormat="1" ht="12.75" customHeight="1">
      <c r="B20" s="21" t="s">
        <v>42</v>
      </c>
      <c r="C20" s="38">
        <v>503</v>
      </c>
      <c r="D20" s="23" t="s">
        <v>55</v>
      </c>
      <c r="E20" s="23">
        <v>3</v>
      </c>
      <c r="F20" s="23">
        <v>19</v>
      </c>
      <c r="G20" s="23">
        <v>17</v>
      </c>
      <c r="H20" s="23">
        <v>1</v>
      </c>
      <c r="I20" s="143">
        <f t="shared" si="0"/>
        <v>543</v>
      </c>
      <c r="J20" s="62"/>
    </row>
    <row r="21" spans="1:12" s="22" customFormat="1" ht="12.75" customHeight="1">
      <c r="B21" s="21"/>
      <c r="C21"/>
      <c r="E21" s="28"/>
      <c r="F21"/>
      <c r="G21"/>
      <c r="H21" s="28"/>
      <c r="I21" s="143"/>
    </row>
    <row r="22" spans="1:12" s="22" customFormat="1" ht="12.75" customHeight="1">
      <c r="A22" s="20">
        <v>2021</v>
      </c>
      <c r="B22" s="21" t="s">
        <v>31</v>
      </c>
      <c r="C22" s="38">
        <v>449</v>
      </c>
      <c r="D22" s="23" t="s">
        <v>55</v>
      </c>
      <c r="E22" s="23" t="s">
        <v>55</v>
      </c>
      <c r="F22" s="23">
        <v>19</v>
      </c>
      <c r="G22" s="23">
        <v>13</v>
      </c>
      <c r="H22" s="23">
        <v>2</v>
      </c>
      <c r="I22" s="143">
        <f t="shared" si="0"/>
        <v>483</v>
      </c>
      <c r="K22" s="250"/>
      <c r="L22" s="250"/>
    </row>
    <row r="23" spans="1:12" s="22" customFormat="1" ht="12.75" customHeight="1">
      <c r="A23" s="20"/>
      <c r="B23" s="21" t="s">
        <v>32</v>
      </c>
      <c r="C23" s="72">
        <v>502</v>
      </c>
      <c r="D23" s="23" t="s">
        <v>55</v>
      </c>
      <c r="E23" s="113">
        <v>6</v>
      </c>
      <c r="F23" s="23">
        <v>23</v>
      </c>
      <c r="G23" s="23">
        <v>23</v>
      </c>
      <c r="H23" s="23">
        <v>2</v>
      </c>
      <c r="I23" s="143">
        <f t="shared" si="0"/>
        <v>556</v>
      </c>
      <c r="K23" s="250"/>
      <c r="L23" s="250"/>
    </row>
    <row r="24" spans="1:12" s="22" customFormat="1" ht="12.75" customHeight="1">
      <c r="A24" s="20"/>
      <c r="B24" s="21" t="s">
        <v>33</v>
      </c>
      <c r="C24" s="72">
        <v>651</v>
      </c>
      <c r="D24" s="23" t="s">
        <v>55</v>
      </c>
      <c r="E24" s="113">
        <v>1</v>
      </c>
      <c r="F24" s="23">
        <v>18</v>
      </c>
      <c r="G24" s="23">
        <v>16</v>
      </c>
      <c r="H24" s="23">
        <v>4</v>
      </c>
      <c r="I24" s="143">
        <f t="shared" si="0"/>
        <v>690</v>
      </c>
      <c r="K24" s="250"/>
      <c r="L24" s="250"/>
    </row>
    <row r="25" spans="1:12" s="22" customFormat="1" ht="12.75" customHeight="1">
      <c r="A25" s="20"/>
      <c r="B25" s="21" t="s">
        <v>34</v>
      </c>
      <c r="C25" s="72">
        <v>684</v>
      </c>
      <c r="D25" s="23" t="s">
        <v>55</v>
      </c>
      <c r="E25" s="113">
        <v>2</v>
      </c>
      <c r="F25" s="23">
        <v>17</v>
      </c>
      <c r="G25" s="23">
        <v>11</v>
      </c>
      <c r="H25" s="23">
        <v>3</v>
      </c>
      <c r="I25" s="143">
        <f t="shared" si="0"/>
        <v>717</v>
      </c>
      <c r="K25" s="250"/>
      <c r="L25" s="250"/>
    </row>
    <row r="26" spans="1:12" s="22" customFormat="1" ht="12.75" customHeight="1">
      <c r="A26" s="20"/>
      <c r="B26" s="21" t="s">
        <v>35</v>
      </c>
      <c r="C26" s="72">
        <v>634</v>
      </c>
      <c r="D26" s="23" t="s">
        <v>55</v>
      </c>
      <c r="E26" s="113">
        <v>3</v>
      </c>
      <c r="F26" s="23">
        <v>17</v>
      </c>
      <c r="G26" s="23">
        <v>8</v>
      </c>
      <c r="H26" s="23">
        <v>9</v>
      </c>
      <c r="I26" s="143">
        <f t="shared" si="0"/>
        <v>671</v>
      </c>
      <c r="K26" s="250"/>
      <c r="L26" s="250"/>
    </row>
    <row r="27" spans="1:12" s="22" customFormat="1" ht="12.75" customHeight="1">
      <c r="A27" s="20"/>
      <c r="B27" s="21" t="s">
        <v>36</v>
      </c>
      <c r="C27" s="72">
        <v>626</v>
      </c>
      <c r="D27" s="23" t="s">
        <v>55</v>
      </c>
      <c r="E27" s="113">
        <v>6</v>
      </c>
      <c r="F27" s="23">
        <v>17</v>
      </c>
      <c r="G27" s="23">
        <v>6</v>
      </c>
      <c r="H27" s="23">
        <v>9</v>
      </c>
      <c r="I27" s="143">
        <f t="shared" si="0"/>
        <v>664</v>
      </c>
      <c r="K27" s="250"/>
      <c r="L27" s="250"/>
    </row>
    <row r="28" spans="1:12" s="22" customFormat="1" ht="12.75" customHeight="1">
      <c r="A28" s="20"/>
      <c r="B28" s="21" t="s">
        <v>37</v>
      </c>
      <c r="C28" s="72">
        <v>344</v>
      </c>
      <c r="D28" s="23" t="s">
        <v>55</v>
      </c>
      <c r="E28" s="113">
        <v>8</v>
      </c>
      <c r="F28" s="23">
        <v>10</v>
      </c>
      <c r="G28" s="23">
        <v>18</v>
      </c>
      <c r="H28" s="23" t="s">
        <v>55</v>
      </c>
      <c r="I28" s="143">
        <f t="shared" si="0"/>
        <v>380</v>
      </c>
      <c r="K28" s="250"/>
      <c r="L28" s="250"/>
    </row>
    <row r="29" spans="1:12" s="22" customFormat="1" ht="12.75" customHeight="1">
      <c r="A29" s="20"/>
      <c r="B29" s="21" t="s">
        <v>38</v>
      </c>
      <c r="C29" s="23">
        <v>463</v>
      </c>
      <c r="D29" s="23" t="s">
        <v>55</v>
      </c>
      <c r="E29" s="23">
        <v>1</v>
      </c>
      <c r="F29" s="23">
        <v>8</v>
      </c>
      <c r="G29" s="23">
        <v>12</v>
      </c>
      <c r="H29" s="23">
        <v>3</v>
      </c>
      <c r="I29" s="143">
        <f t="shared" si="0"/>
        <v>487</v>
      </c>
      <c r="K29" s="250"/>
      <c r="L29" s="250"/>
    </row>
    <row r="30" spans="1:12" s="22" customFormat="1" ht="12.75" customHeight="1">
      <c r="A30" s="20"/>
      <c r="B30" s="21" t="s">
        <v>39</v>
      </c>
      <c r="C30" s="72">
        <v>511</v>
      </c>
      <c r="D30" s="23" t="s">
        <v>55</v>
      </c>
      <c r="E30" s="113">
        <v>6</v>
      </c>
      <c r="F30" s="72">
        <v>14</v>
      </c>
      <c r="G30" s="72">
        <v>14</v>
      </c>
      <c r="H30" s="113">
        <v>1</v>
      </c>
      <c r="I30" s="143">
        <f t="shared" si="0"/>
        <v>546</v>
      </c>
      <c r="K30" s="250"/>
      <c r="L30" s="250"/>
    </row>
    <row r="31" spans="1:12" s="22" customFormat="1" ht="12.75" customHeight="1">
      <c r="A31" s="20"/>
      <c r="B31" s="21" t="s">
        <v>40</v>
      </c>
      <c r="C31" s="72">
        <v>523</v>
      </c>
      <c r="D31" s="23" t="s">
        <v>55</v>
      </c>
      <c r="E31" s="113">
        <v>5</v>
      </c>
      <c r="F31" s="23">
        <v>3</v>
      </c>
      <c r="G31" s="23">
        <v>16</v>
      </c>
      <c r="H31" s="23">
        <v>4</v>
      </c>
      <c r="I31" s="143">
        <f t="shared" si="0"/>
        <v>551</v>
      </c>
      <c r="K31" s="250"/>
      <c r="L31" s="250"/>
    </row>
    <row r="32" spans="1:12" s="22" customFormat="1" ht="12.75" customHeight="1">
      <c r="A32" s="20"/>
      <c r="B32" s="21" t="s">
        <v>41</v>
      </c>
      <c r="C32" s="72">
        <v>530</v>
      </c>
      <c r="D32" s="23" t="s">
        <v>55</v>
      </c>
      <c r="E32" s="113">
        <v>6</v>
      </c>
      <c r="F32" s="23">
        <v>7</v>
      </c>
      <c r="G32" s="23">
        <v>15</v>
      </c>
      <c r="H32" s="23">
        <v>3</v>
      </c>
      <c r="I32" s="143">
        <f t="shared" si="0"/>
        <v>561</v>
      </c>
      <c r="K32" s="250"/>
      <c r="L32" s="250"/>
    </row>
    <row r="33" spans="1:13" customFormat="1" ht="12.75" customHeight="1">
      <c r="B33" s="21" t="s">
        <v>42</v>
      </c>
      <c r="C33" s="72">
        <v>607</v>
      </c>
      <c r="D33" s="23" t="s">
        <v>55</v>
      </c>
      <c r="E33" s="113">
        <v>6</v>
      </c>
      <c r="F33" s="23">
        <v>16</v>
      </c>
      <c r="G33" s="23">
        <v>26</v>
      </c>
      <c r="H33" s="23">
        <v>6</v>
      </c>
      <c r="I33" s="143">
        <f t="shared" si="0"/>
        <v>661</v>
      </c>
      <c r="K33" s="250"/>
      <c r="L33" s="250"/>
      <c r="M33" s="22"/>
    </row>
    <row r="34" spans="1:13" ht="14.4">
      <c r="D34" s="72"/>
      <c r="K34" s="250"/>
      <c r="L34" s="250"/>
      <c r="M34" s="22"/>
    </row>
    <row r="35" spans="1:13" customFormat="1" ht="12.75" customHeight="1">
      <c r="A35" s="20">
        <v>2022</v>
      </c>
      <c r="B35" s="21" t="s">
        <v>31</v>
      </c>
      <c r="C35" s="23">
        <v>365</v>
      </c>
      <c r="D35" s="23" t="s">
        <v>55</v>
      </c>
      <c r="E35" s="23">
        <v>3</v>
      </c>
      <c r="F35" s="23">
        <v>8</v>
      </c>
      <c r="G35" s="23">
        <v>18</v>
      </c>
      <c r="H35" s="23">
        <v>1</v>
      </c>
      <c r="I35" s="143">
        <f t="shared" si="0"/>
        <v>395</v>
      </c>
      <c r="K35" s="250"/>
      <c r="L35" s="250"/>
      <c r="M35" s="22"/>
    </row>
    <row r="36" spans="1:13" customFormat="1" ht="12.75" customHeight="1">
      <c r="A36" s="20"/>
      <c r="B36" s="21" t="s">
        <v>32</v>
      </c>
      <c r="C36" s="23">
        <v>498</v>
      </c>
      <c r="D36" s="23" t="s">
        <v>55</v>
      </c>
      <c r="E36" s="23">
        <v>10</v>
      </c>
      <c r="F36" s="23">
        <v>15</v>
      </c>
      <c r="G36" s="23">
        <v>14</v>
      </c>
      <c r="H36" s="23">
        <v>2</v>
      </c>
      <c r="I36" s="143">
        <f t="shared" si="0"/>
        <v>539</v>
      </c>
      <c r="K36" s="250"/>
      <c r="L36" s="250"/>
      <c r="M36" s="22"/>
    </row>
    <row r="37" spans="1:13" customFormat="1" ht="12.75" customHeight="1">
      <c r="A37" s="20"/>
      <c r="B37" s="21" t="s">
        <v>33</v>
      </c>
      <c r="C37" s="23">
        <v>625</v>
      </c>
      <c r="D37" s="23">
        <v>4</v>
      </c>
      <c r="E37" s="23">
        <v>12</v>
      </c>
      <c r="F37" s="23">
        <v>42</v>
      </c>
      <c r="G37" s="23">
        <v>12</v>
      </c>
      <c r="H37" s="23">
        <v>5</v>
      </c>
      <c r="I37" s="143">
        <f t="shared" si="0"/>
        <v>700</v>
      </c>
      <c r="K37" s="250"/>
      <c r="L37" s="250"/>
      <c r="M37" s="22"/>
    </row>
    <row r="38" spans="1:13" customFormat="1" ht="12.75" customHeight="1">
      <c r="A38" s="20"/>
      <c r="B38" s="21" t="s">
        <v>34</v>
      </c>
      <c r="C38" s="72">
        <v>567</v>
      </c>
      <c r="D38" s="23" t="s">
        <v>55</v>
      </c>
      <c r="E38" s="23">
        <v>9</v>
      </c>
      <c r="F38" s="23">
        <v>20</v>
      </c>
      <c r="G38" s="23">
        <v>17</v>
      </c>
      <c r="H38" s="23" t="s">
        <v>55</v>
      </c>
      <c r="I38" s="143">
        <f t="shared" si="0"/>
        <v>613</v>
      </c>
      <c r="K38" s="250"/>
      <c r="L38" s="250"/>
      <c r="M38" s="22"/>
    </row>
    <row r="39" spans="1:13" customFormat="1" ht="12.75" customHeight="1">
      <c r="A39" s="20"/>
      <c r="B39" s="21" t="s">
        <v>35</v>
      </c>
      <c r="C39" s="72">
        <v>643</v>
      </c>
      <c r="D39" s="23">
        <v>3</v>
      </c>
      <c r="E39" s="23">
        <v>14</v>
      </c>
      <c r="F39" s="23">
        <v>17</v>
      </c>
      <c r="G39" s="23">
        <v>26</v>
      </c>
      <c r="H39" s="23">
        <v>4</v>
      </c>
      <c r="I39" s="143">
        <f t="shared" si="0"/>
        <v>707</v>
      </c>
      <c r="K39" s="250"/>
      <c r="L39" s="250"/>
      <c r="M39" s="22"/>
    </row>
    <row r="40" spans="1:13" customFormat="1" ht="12.75" customHeight="1">
      <c r="A40" s="20"/>
      <c r="B40" s="21" t="s">
        <v>36</v>
      </c>
      <c r="C40" s="72">
        <v>596</v>
      </c>
      <c r="D40" s="23" t="s">
        <v>55</v>
      </c>
      <c r="E40" s="72">
        <v>19</v>
      </c>
      <c r="F40" s="23">
        <v>15</v>
      </c>
      <c r="G40" s="23">
        <v>32</v>
      </c>
      <c r="H40" s="23">
        <v>1</v>
      </c>
      <c r="I40" s="143">
        <f t="shared" si="0"/>
        <v>663</v>
      </c>
      <c r="K40" s="250"/>
      <c r="L40" s="250"/>
      <c r="M40" s="22"/>
    </row>
    <row r="41" spans="1:13" customFormat="1" ht="12.75" customHeight="1">
      <c r="A41" s="20"/>
      <c r="B41" s="21" t="s">
        <v>37</v>
      </c>
      <c r="C41" s="72">
        <v>304</v>
      </c>
      <c r="D41" s="23" t="s">
        <v>55</v>
      </c>
      <c r="E41" s="72">
        <v>9</v>
      </c>
      <c r="F41" s="23">
        <v>5</v>
      </c>
      <c r="G41" s="23">
        <v>9</v>
      </c>
      <c r="H41" s="23">
        <v>8</v>
      </c>
      <c r="I41" s="143">
        <f t="shared" si="0"/>
        <v>335</v>
      </c>
      <c r="K41" s="250"/>
      <c r="L41" s="250"/>
      <c r="M41" s="22"/>
    </row>
    <row r="42" spans="1:13" customFormat="1" ht="12.75" customHeight="1">
      <c r="A42" s="20"/>
      <c r="B42" s="21" t="s">
        <v>38</v>
      </c>
      <c r="C42" s="72">
        <v>463</v>
      </c>
      <c r="D42" s="23" t="s">
        <v>55</v>
      </c>
      <c r="E42" s="72">
        <v>9</v>
      </c>
      <c r="F42" s="23">
        <v>7</v>
      </c>
      <c r="G42" s="23">
        <v>22</v>
      </c>
      <c r="H42" s="23">
        <v>1</v>
      </c>
      <c r="I42" s="143">
        <f t="shared" si="0"/>
        <v>502</v>
      </c>
      <c r="K42" s="250"/>
      <c r="L42" s="250"/>
      <c r="M42" s="22"/>
    </row>
    <row r="43" spans="1:13" customFormat="1" ht="12.75" customHeight="1">
      <c r="A43" s="20"/>
      <c r="B43" s="21" t="s">
        <v>39</v>
      </c>
      <c r="C43" s="72">
        <v>655</v>
      </c>
      <c r="D43" s="23" t="s">
        <v>55</v>
      </c>
      <c r="E43" s="72">
        <v>21</v>
      </c>
      <c r="F43" s="23">
        <v>31</v>
      </c>
      <c r="G43" s="23">
        <v>33</v>
      </c>
      <c r="H43" s="23" t="s">
        <v>55</v>
      </c>
      <c r="I43" s="143">
        <f t="shared" si="0"/>
        <v>740</v>
      </c>
      <c r="K43" s="250"/>
      <c r="L43" s="250"/>
      <c r="M43" s="22"/>
    </row>
    <row r="44" spans="1:13" customFormat="1" ht="12.75" customHeight="1">
      <c r="A44" s="20"/>
      <c r="B44" s="155" t="s">
        <v>40</v>
      </c>
      <c r="C44" s="157">
        <v>589</v>
      </c>
      <c r="D44" s="23" t="s">
        <v>55</v>
      </c>
      <c r="E44" s="157">
        <v>14</v>
      </c>
      <c r="F44" s="154">
        <v>12</v>
      </c>
      <c r="G44" s="154">
        <v>36</v>
      </c>
      <c r="H44" s="154">
        <v>4</v>
      </c>
      <c r="I44" s="143">
        <f t="shared" si="0"/>
        <v>655</v>
      </c>
      <c r="K44" s="250"/>
      <c r="L44" s="250"/>
      <c r="M44" s="22"/>
    </row>
    <row r="45" spans="1:13" customFormat="1" ht="12.75" customHeight="1">
      <c r="A45" s="20"/>
      <c r="B45" s="21" t="s">
        <v>41</v>
      </c>
      <c r="C45" s="72">
        <v>669</v>
      </c>
      <c r="D45" s="23" t="s">
        <v>55</v>
      </c>
      <c r="E45" s="72">
        <v>22</v>
      </c>
      <c r="F45" s="23">
        <v>24</v>
      </c>
      <c r="G45" s="23">
        <v>20</v>
      </c>
      <c r="H45" s="23">
        <v>4</v>
      </c>
      <c r="I45" s="143">
        <f t="shared" si="0"/>
        <v>739</v>
      </c>
      <c r="K45" s="250"/>
      <c r="L45" s="250"/>
      <c r="M45" s="22"/>
    </row>
    <row r="46" spans="1:13" customFormat="1" ht="12.75" customHeight="1">
      <c r="A46" s="20"/>
      <c r="B46" s="21" t="s">
        <v>42</v>
      </c>
      <c r="C46" s="72">
        <v>637</v>
      </c>
      <c r="D46" s="23" t="s">
        <v>55</v>
      </c>
      <c r="E46" s="72">
        <v>25</v>
      </c>
      <c r="F46" s="23">
        <v>23</v>
      </c>
      <c r="G46" s="23">
        <v>42</v>
      </c>
      <c r="H46" s="23">
        <v>3</v>
      </c>
      <c r="I46" s="143">
        <f t="shared" si="0"/>
        <v>730</v>
      </c>
      <c r="K46" s="250"/>
      <c r="L46" s="250"/>
      <c r="M46" s="22"/>
    </row>
    <row r="47" spans="1:13" customFormat="1" ht="12.75" customHeight="1">
      <c r="A47" s="20"/>
      <c r="B47" s="21"/>
      <c r="C47" s="72"/>
      <c r="D47" s="72"/>
      <c r="E47" s="72"/>
      <c r="F47" s="23"/>
      <c r="G47" s="23"/>
      <c r="H47" s="23"/>
      <c r="I47" s="143"/>
      <c r="K47" s="250"/>
      <c r="L47" s="250"/>
      <c r="M47" s="22"/>
    </row>
    <row r="48" spans="1:13" customFormat="1" ht="12.75" customHeight="1">
      <c r="A48" s="20">
        <v>2023</v>
      </c>
      <c r="B48" s="21" t="s">
        <v>31</v>
      </c>
      <c r="C48" s="72">
        <v>532</v>
      </c>
      <c r="D48" s="23" t="s">
        <v>55</v>
      </c>
      <c r="E48" s="72">
        <v>18</v>
      </c>
      <c r="F48" s="23">
        <v>13</v>
      </c>
      <c r="G48" s="23">
        <v>37</v>
      </c>
      <c r="H48" s="23">
        <v>1</v>
      </c>
      <c r="I48" s="143">
        <f t="shared" si="0"/>
        <v>601</v>
      </c>
      <c r="K48" s="250"/>
      <c r="L48" s="250"/>
      <c r="M48" s="22"/>
    </row>
    <row r="49" spans="1:13" customFormat="1" ht="12.75" customHeight="1">
      <c r="A49" s="20"/>
      <c r="B49" s="21" t="s">
        <v>32</v>
      </c>
      <c r="C49" s="72">
        <v>523</v>
      </c>
      <c r="D49" s="23" t="s">
        <v>55</v>
      </c>
      <c r="E49" s="72">
        <v>18</v>
      </c>
      <c r="F49" s="23">
        <v>24</v>
      </c>
      <c r="G49" s="23">
        <v>48</v>
      </c>
      <c r="H49" s="23">
        <v>1</v>
      </c>
      <c r="I49" s="143">
        <f t="shared" si="0"/>
        <v>614</v>
      </c>
      <c r="K49" s="250"/>
      <c r="L49" s="250"/>
      <c r="M49" s="22"/>
    </row>
    <row r="50" spans="1:13" customFormat="1" ht="12.75" customHeight="1">
      <c r="A50" s="20"/>
      <c r="B50" s="21" t="s">
        <v>33</v>
      </c>
      <c r="C50" s="72">
        <v>661</v>
      </c>
      <c r="D50" s="23" t="s">
        <v>55</v>
      </c>
      <c r="E50" s="72">
        <v>28</v>
      </c>
      <c r="F50" s="23">
        <v>27</v>
      </c>
      <c r="G50" s="23">
        <v>34</v>
      </c>
      <c r="H50" s="23">
        <v>3</v>
      </c>
      <c r="I50" s="143">
        <f t="shared" si="0"/>
        <v>753</v>
      </c>
      <c r="K50" s="250"/>
      <c r="L50" s="250"/>
      <c r="M50" s="22"/>
    </row>
    <row r="51" spans="1:13" customFormat="1" ht="12.75" customHeight="1">
      <c r="A51" s="20"/>
      <c r="B51" s="21" t="s">
        <v>34</v>
      </c>
      <c r="C51" s="72">
        <v>502</v>
      </c>
      <c r="D51" s="23">
        <v>1</v>
      </c>
      <c r="E51" s="72">
        <v>17</v>
      </c>
      <c r="F51" s="23">
        <v>26</v>
      </c>
      <c r="G51" s="23">
        <v>53</v>
      </c>
      <c r="H51" s="23" t="s">
        <v>55</v>
      </c>
      <c r="I51" s="143">
        <f t="shared" si="0"/>
        <v>599</v>
      </c>
      <c r="K51" s="250"/>
      <c r="L51" s="250"/>
      <c r="M51" s="22"/>
    </row>
    <row r="52" spans="1:13" customFormat="1" ht="12.75" customHeight="1">
      <c r="A52" s="20"/>
      <c r="B52" s="21" t="s">
        <v>35</v>
      </c>
      <c r="C52" s="72">
        <v>643</v>
      </c>
      <c r="D52" s="23" t="s">
        <v>55</v>
      </c>
      <c r="E52" s="72">
        <v>29</v>
      </c>
      <c r="F52" s="23">
        <v>40</v>
      </c>
      <c r="G52" s="23">
        <v>51</v>
      </c>
      <c r="H52" s="23">
        <v>3</v>
      </c>
      <c r="I52" s="143">
        <f t="shared" si="0"/>
        <v>766</v>
      </c>
      <c r="K52" s="250"/>
      <c r="L52" s="250"/>
      <c r="M52" s="22"/>
    </row>
    <row r="53" spans="1:13" customFormat="1" ht="12.75" customHeight="1">
      <c r="A53" s="20"/>
      <c r="B53" s="21" t="s">
        <v>36</v>
      </c>
      <c r="C53" s="72">
        <v>609</v>
      </c>
      <c r="D53" s="23" t="s">
        <v>55</v>
      </c>
      <c r="E53" s="72">
        <v>31</v>
      </c>
      <c r="F53" s="23">
        <v>38</v>
      </c>
      <c r="G53" s="23">
        <v>35</v>
      </c>
      <c r="H53" s="23">
        <v>1</v>
      </c>
      <c r="I53" s="143">
        <f t="shared" si="0"/>
        <v>714</v>
      </c>
      <c r="K53" s="250"/>
      <c r="L53" s="250"/>
      <c r="M53" s="22"/>
    </row>
    <row r="54" spans="1:13" customFormat="1" ht="12.75" customHeight="1">
      <c r="A54" s="20"/>
      <c r="B54" s="21" t="s">
        <v>37</v>
      </c>
      <c r="C54" s="72">
        <v>297</v>
      </c>
      <c r="D54" s="23">
        <v>1</v>
      </c>
      <c r="E54" s="72">
        <v>5</v>
      </c>
      <c r="F54" s="72">
        <v>27</v>
      </c>
      <c r="G54" s="72">
        <v>11</v>
      </c>
      <c r="H54" s="72">
        <v>1</v>
      </c>
      <c r="I54" s="143">
        <f t="shared" si="0"/>
        <v>342</v>
      </c>
      <c r="K54" s="250"/>
      <c r="L54" s="250"/>
      <c r="M54" s="22"/>
    </row>
    <row r="55" spans="1:13" customFormat="1" ht="12.75" customHeight="1">
      <c r="A55" s="20"/>
      <c r="B55" s="21" t="s">
        <v>38</v>
      </c>
      <c r="C55" s="72">
        <v>1573</v>
      </c>
      <c r="D55" s="23" t="s">
        <v>55</v>
      </c>
      <c r="E55" s="72">
        <v>44</v>
      </c>
      <c r="F55" s="23">
        <v>71</v>
      </c>
      <c r="G55" s="23">
        <v>90</v>
      </c>
      <c r="H55" s="23">
        <v>2</v>
      </c>
      <c r="I55" s="143">
        <f t="shared" si="0"/>
        <v>1780</v>
      </c>
      <c r="K55" s="250"/>
      <c r="L55" s="250"/>
      <c r="M55" s="22"/>
    </row>
    <row r="56" spans="1:13" customFormat="1" ht="12.75" customHeight="1">
      <c r="A56" s="20"/>
      <c r="B56" s="21" t="s">
        <v>39</v>
      </c>
      <c r="C56" s="72">
        <v>258</v>
      </c>
      <c r="D56" s="23" t="s">
        <v>55</v>
      </c>
      <c r="E56" s="72">
        <v>8</v>
      </c>
      <c r="F56" s="23">
        <v>16</v>
      </c>
      <c r="G56" s="23">
        <v>7</v>
      </c>
      <c r="H56" s="23">
        <v>2</v>
      </c>
      <c r="I56" s="143">
        <f t="shared" si="0"/>
        <v>291</v>
      </c>
      <c r="K56" s="250"/>
      <c r="L56" s="250"/>
      <c r="M56" s="22"/>
    </row>
    <row r="57" spans="1:13" customFormat="1" ht="12.75" customHeight="1">
      <c r="A57" s="20"/>
      <c r="B57" s="21" t="s">
        <v>40</v>
      </c>
      <c r="C57" s="157">
        <v>378</v>
      </c>
      <c r="D57" s="23">
        <v>2</v>
      </c>
      <c r="E57" s="157">
        <v>23</v>
      </c>
      <c r="F57" s="154">
        <v>24</v>
      </c>
      <c r="G57" s="154">
        <v>8</v>
      </c>
      <c r="H57" s="154">
        <v>2</v>
      </c>
      <c r="I57" s="143">
        <f t="shared" si="0"/>
        <v>437</v>
      </c>
      <c r="K57" s="250"/>
      <c r="L57" s="250"/>
      <c r="M57" s="22"/>
    </row>
    <row r="58" spans="1:13" customFormat="1" ht="12.75" customHeight="1">
      <c r="A58" s="20"/>
      <c r="B58" s="21" t="s">
        <v>41</v>
      </c>
      <c r="C58" s="72">
        <v>454</v>
      </c>
      <c r="D58" s="23" t="s">
        <v>55</v>
      </c>
      <c r="E58" s="72">
        <v>25</v>
      </c>
      <c r="F58" s="23">
        <v>33</v>
      </c>
      <c r="G58" s="23">
        <v>17</v>
      </c>
      <c r="H58" s="23">
        <v>2</v>
      </c>
      <c r="I58" s="143">
        <f t="shared" si="0"/>
        <v>531</v>
      </c>
      <c r="K58" s="250"/>
      <c r="L58" s="250"/>
      <c r="M58" s="22"/>
    </row>
    <row r="59" spans="1:13" customFormat="1" ht="12.75" customHeight="1">
      <c r="A59" s="20"/>
      <c r="B59" s="21" t="s">
        <v>42</v>
      </c>
      <c r="C59" s="72">
        <v>462</v>
      </c>
      <c r="D59" s="23" t="s">
        <v>55</v>
      </c>
      <c r="E59" s="72">
        <v>44</v>
      </c>
      <c r="F59" s="23">
        <v>45</v>
      </c>
      <c r="G59" s="23">
        <v>18</v>
      </c>
      <c r="H59" s="23">
        <v>1</v>
      </c>
      <c r="I59" s="143">
        <f t="shared" si="0"/>
        <v>570</v>
      </c>
      <c r="K59" s="250"/>
      <c r="L59" s="250"/>
      <c r="M59" s="22"/>
    </row>
    <row r="60" spans="1:13" customFormat="1" ht="12.75" customHeight="1">
      <c r="A60" s="20"/>
      <c r="B60" s="21"/>
      <c r="C60" s="72"/>
      <c r="D60" s="72"/>
      <c r="E60" s="72"/>
      <c r="F60" s="23"/>
      <c r="G60" s="23"/>
      <c r="H60" s="23"/>
      <c r="I60" s="143"/>
    </row>
    <row r="61" spans="1:13" ht="12.75" customHeight="1">
      <c r="A61" s="12">
        <v>2024</v>
      </c>
      <c r="B61" s="21" t="s">
        <v>31</v>
      </c>
      <c r="C61" s="23">
        <v>383</v>
      </c>
      <c r="D61" s="23" t="s">
        <v>55</v>
      </c>
      <c r="E61" s="23">
        <v>21</v>
      </c>
      <c r="F61" s="23">
        <v>26</v>
      </c>
      <c r="G61" s="23">
        <v>17</v>
      </c>
      <c r="H61" s="23" t="s">
        <v>55</v>
      </c>
      <c r="I61" s="143">
        <f t="shared" si="0"/>
        <v>447</v>
      </c>
      <c r="K61" s="48"/>
    </row>
    <row r="62" spans="1:13" customFormat="1" ht="12.75" customHeight="1">
      <c r="A62" s="20"/>
      <c r="B62" s="21" t="s">
        <v>32</v>
      </c>
      <c r="C62" s="72">
        <v>446</v>
      </c>
      <c r="D62" s="23" t="s">
        <v>55</v>
      </c>
      <c r="E62" s="72">
        <v>20</v>
      </c>
      <c r="F62" s="23">
        <v>40</v>
      </c>
      <c r="G62" s="23">
        <v>22</v>
      </c>
      <c r="H62" s="72">
        <v>1</v>
      </c>
      <c r="I62" s="143">
        <f t="shared" si="0"/>
        <v>529</v>
      </c>
      <c r="K62" s="48"/>
    </row>
    <row r="63" spans="1:13" customFormat="1" ht="12.75" customHeight="1">
      <c r="A63" s="20"/>
      <c r="B63" s="21" t="s">
        <v>33</v>
      </c>
      <c r="C63" s="72">
        <v>464</v>
      </c>
      <c r="D63" s="23" t="s">
        <v>55</v>
      </c>
      <c r="E63" s="72">
        <v>34</v>
      </c>
      <c r="F63" s="23">
        <v>26</v>
      </c>
      <c r="G63" s="23">
        <v>21</v>
      </c>
      <c r="H63" s="72">
        <v>1</v>
      </c>
      <c r="I63" s="143">
        <f t="shared" si="0"/>
        <v>546</v>
      </c>
      <c r="K63" s="48"/>
    </row>
    <row r="64" spans="1:13" customFormat="1" ht="12.75" customHeight="1">
      <c r="A64" s="20"/>
      <c r="B64" s="21" t="s">
        <v>34</v>
      </c>
      <c r="C64" s="72">
        <v>555</v>
      </c>
      <c r="D64" s="23" t="s">
        <v>55</v>
      </c>
      <c r="E64" s="72">
        <v>26</v>
      </c>
      <c r="F64" s="23">
        <v>24</v>
      </c>
      <c r="G64" s="23">
        <v>35</v>
      </c>
      <c r="H64" s="72">
        <v>2</v>
      </c>
      <c r="I64" s="143">
        <f t="shared" si="0"/>
        <v>642</v>
      </c>
      <c r="K64" s="48"/>
    </row>
    <row r="65" spans="1:25" customFormat="1" ht="12.75" customHeight="1">
      <c r="A65" s="20"/>
      <c r="B65" s="21" t="s">
        <v>35</v>
      </c>
      <c r="C65" s="72">
        <v>570</v>
      </c>
      <c r="D65" s="23" t="s">
        <v>55</v>
      </c>
      <c r="E65" s="72">
        <v>38</v>
      </c>
      <c r="F65" s="23">
        <v>24</v>
      </c>
      <c r="G65" s="23">
        <v>31</v>
      </c>
      <c r="H65" s="72">
        <v>4</v>
      </c>
      <c r="I65" s="143">
        <f t="shared" si="0"/>
        <v>667</v>
      </c>
      <c r="K65" s="48"/>
    </row>
    <row r="66" spans="1:25" customFormat="1" ht="12.75" customHeight="1">
      <c r="A66" s="20"/>
      <c r="B66" s="21" t="s">
        <v>36</v>
      </c>
      <c r="C66" s="72">
        <v>524</v>
      </c>
      <c r="D66" s="72">
        <v>7</v>
      </c>
      <c r="E66" s="72">
        <v>41</v>
      </c>
      <c r="F66" s="23">
        <v>19</v>
      </c>
      <c r="G66" s="23">
        <v>22</v>
      </c>
      <c r="H66" s="72">
        <v>2</v>
      </c>
      <c r="I66" s="143">
        <f t="shared" si="0"/>
        <v>615</v>
      </c>
      <c r="K66" s="48"/>
    </row>
    <row r="67" spans="1:25" customFormat="1" ht="12.75" customHeight="1">
      <c r="A67" s="20"/>
      <c r="B67" s="21" t="s">
        <v>37</v>
      </c>
      <c r="C67" s="72">
        <v>258</v>
      </c>
      <c r="D67" s="72">
        <v>4</v>
      </c>
      <c r="E67" s="72">
        <v>13</v>
      </c>
      <c r="F67" s="23">
        <v>10</v>
      </c>
      <c r="G67" s="23">
        <v>12</v>
      </c>
      <c r="H67" s="72">
        <v>1</v>
      </c>
      <c r="I67" s="143">
        <f t="shared" si="0"/>
        <v>298</v>
      </c>
      <c r="K67" s="48"/>
    </row>
    <row r="68" spans="1:25" customFormat="1" ht="12.75" customHeight="1">
      <c r="A68" s="20"/>
      <c r="B68" s="21" t="s">
        <v>38</v>
      </c>
      <c r="C68" s="72">
        <v>390</v>
      </c>
      <c r="D68" s="72">
        <v>19</v>
      </c>
      <c r="E68" s="72">
        <v>34</v>
      </c>
      <c r="F68" s="23">
        <v>27</v>
      </c>
      <c r="G68" s="23">
        <v>20</v>
      </c>
      <c r="H68" s="72">
        <v>1</v>
      </c>
      <c r="I68" s="143">
        <f t="shared" si="0"/>
        <v>491</v>
      </c>
      <c r="K68" s="48"/>
    </row>
    <row r="69" spans="1:25" customFormat="1" ht="12.75" customHeight="1">
      <c r="A69" s="20"/>
      <c r="B69" s="21" t="s">
        <v>39</v>
      </c>
      <c r="C69" s="72">
        <v>487</v>
      </c>
      <c r="D69" s="72">
        <v>4</v>
      </c>
      <c r="E69" s="72">
        <v>27</v>
      </c>
      <c r="F69" s="23">
        <v>20</v>
      </c>
      <c r="G69" s="23">
        <v>20</v>
      </c>
      <c r="H69" s="72">
        <v>1</v>
      </c>
      <c r="I69" s="143">
        <f t="shared" si="0"/>
        <v>559</v>
      </c>
      <c r="K69" s="48"/>
    </row>
    <row r="70" spans="1:25" customFormat="1" ht="12.75" customHeight="1">
      <c r="A70" s="20"/>
      <c r="B70" s="21" t="s">
        <v>40</v>
      </c>
      <c r="C70" s="72">
        <v>502</v>
      </c>
      <c r="D70" s="72">
        <v>14</v>
      </c>
      <c r="E70" s="72">
        <v>43</v>
      </c>
      <c r="F70" s="23">
        <v>24</v>
      </c>
      <c r="G70" s="23">
        <v>41</v>
      </c>
      <c r="H70" s="72">
        <v>2</v>
      </c>
      <c r="I70" s="143">
        <f t="shared" si="0"/>
        <v>626</v>
      </c>
      <c r="K70" s="48"/>
    </row>
    <row r="71" spans="1:25" customFormat="1" ht="12.75" customHeight="1">
      <c r="A71" s="20"/>
      <c r="B71" s="21" t="s">
        <v>41</v>
      </c>
      <c r="C71" s="72">
        <v>480</v>
      </c>
      <c r="D71" s="72">
        <v>13</v>
      </c>
      <c r="E71" s="72">
        <v>33</v>
      </c>
      <c r="F71" s="23">
        <v>22</v>
      </c>
      <c r="G71" s="23">
        <v>31</v>
      </c>
      <c r="H71" s="72">
        <v>1</v>
      </c>
      <c r="I71" s="143">
        <f t="shared" si="0"/>
        <v>580</v>
      </c>
      <c r="K71" s="48"/>
    </row>
    <row r="72" spans="1:25" customFormat="1" ht="12.75" customHeight="1">
      <c r="A72" s="20"/>
      <c r="B72" s="21" t="s">
        <v>42</v>
      </c>
      <c r="C72" s="72">
        <v>403</v>
      </c>
      <c r="D72" s="72">
        <v>36</v>
      </c>
      <c r="E72" s="72">
        <v>39</v>
      </c>
      <c r="F72" s="23">
        <v>19</v>
      </c>
      <c r="G72" s="23">
        <v>24</v>
      </c>
      <c r="H72" s="72">
        <v>3</v>
      </c>
      <c r="I72" s="143">
        <f t="shared" si="0"/>
        <v>524</v>
      </c>
      <c r="K72" s="48"/>
    </row>
    <row r="73" spans="1:25" customFormat="1" ht="12.75" customHeight="1">
      <c r="A73" s="20"/>
      <c r="B73" s="21"/>
      <c r="C73" s="72"/>
      <c r="D73" s="72"/>
      <c r="E73" s="72"/>
      <c r="F73" s="23"/>
      <c r="G73" s="23"/>
      <c r="H73" s="72"/>
      <c r="I73" s="143"/>
      <c r="K73" s="48"/>
    </row>
    <row r="74" spans="1:25" customFormat="1" ht="12.75" customHeight="1">
      <c r="A74" s="20">
        <v>2025</v>
      </c>
      <c r="B74" s="21" t="s">
        <v>31</v>
      </c>
      <c r="C74" s="72">
        <v>413</v>
      </c>
      <c r="D74" s="72">
        <v>9</v>
      </c>
      <c r="E74" s="72">
        <v>37</v>
      </c>
      <c r="F74" s="23">
        <v>17</v>
      </c>
      <c r="G74" s="23">
        <v>17</v>
      </c>
      <c r="H74" s="72">
        <v>1</v>
      </c>
      <c r="I74" s="143">
        <f t="shared" ref="I74:I75" si="1">SUM(C74:H74)</f>
        <v>494</v>
      </c>
      <c r="K74" s="48"/>
    </row>
    <row r="75" spans="1:25" customFormat="1" ht="12.75" customHeight="1">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ht="12.75" customHeight="1">
      <c r="A76" s="41"/>
      <c r="B76" s="25"/>
      <c r="C76" s="26"/>
      <c r="D76" s="26"/>
      <c r="E76" s="26"/>
      <c r="F76" s="26"/>
      <c r="G76" s="26"/>
      <c r="H76" s="26"/>
      <c r="I76" s="26"/>
    </row>
    <row r="77" spans="1:25">
      <c r="B77" s="30"/>
      <c r="C77" s="98"/>
      <c r="D77" s="133"/>
      <c r="E77" s="133"/>
      <c r="F77" s="98"/>
      <c r="G77" s="98"/>
      <c r="H77" s="133"/>
      <c r="I77" s="140"/>
    </row>
    <row r="78" spans="1:25">
      <c r="A78" s="12" t="s">
        <v>563</v>
      </c>
      <c r="B78" s="30"/>
      <c r="C78" s="30"/>
      <c r="D78" s="134"/>
      <c r="E78" s="134"/>
      <c r="F78" s="30"/>
      <c r="G78" s="30"/>
      <c r="H78" s="134"/>
      <c r="I78" s="29"/>
    </row>
    <row r="81" spans="5:5">
      <c r="E81"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1"/>
  <sheetViews>
    <sheetView zoomScaleNormal="100" zoomScaleSheetLayoutView="100" workbookViewId="0">
      <pane ySplit="6" topLeftCell="A126" activePane="bottomLeft" state="frozen"/>
      <selection activeCell="K269" sqref="K269"/>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c r="A1" s="1" t="s">
        <v>599</v>
      </c>
      <c r="B1" s="2"/>
      <c r="C1" s="2"/>
      <c r="D1" s="2"/>
      <c r="E1" s="2"/>
      <c r="F1" s="2"/>
      <c r="G1" s="2"/>
      <c r="H1" s="2"/>
      <c r="I1" s="66"/>
      <c r="J1" s="67"/>
      <c r="K1"/>
      <c r="L1"/>
      <c r="M1"/>
      <c r="N1"/>
      <c r="O1"/>
      <c r="P1"/>
      <c r="Q1"/>
      <c r="R1"/>
      <c r="S1"/>
      <c r="T1"/>
      <c r="U1"/>
      <c r="V1"/>
      <c r="W1"/>
      <c r="X1"/>
      <c r="Y1"/>
      <c r="Z1"/>
      <c r="AA1"/>
      <c r="AB1"/>
      <c r="AC1"/>
    </row>
    <row r="2" spans="1:29" s="29" customFormat="1" ht="13.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c r="A3" s="31"/>
      <c r="B3" s="32"/>
      <c r="C3" s="32"/>
      <c r="D3" s="32"/>
      <c r="E3" s="32"/>
      <c r="F3" s="32"/>
      <c r="G3" s="32"/>
      <c r="H3" s="32"/>
      <c r="I3" s="68"/>
      <c r="J3" s="187"/>
      <c r="K3"/>
      <c r="L3"/>
      <c r="M3"/>
      <c r="N3"/>
      <c r="O3"/>
      <c r="P3"/>
      <c r="Q3"/>
      <c r="R3"/>
      <c r="S3"/>
      <c r="T3"/>
      <c r="U3"/>
      <c r="V3"/>
      <c r="W3"/>
      <c r="X3"/>
      <c r="Y3"/>
      <c r="Z3"/>
      <c r="AA3"/>
      <c r="AB3"/>
      <c r="AC3"/>
    </row>
    <row r="4" spans="1:29" s="18" customFormat="1" ht="11.25" customHeight="1">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c r="A6" s="6"/>
      <c r="B6" s="36"/>
      <c r="C6" s="36"/>
      <c r="D6" s="36"/>
      <c r="E6" s="36"/>
      <c r="F6"/>
      <c r="G6" s="36"/>
      <c r="H6" s="36"/>
      <c r="I6" s="70"/>
      <c r="J6" s="67"/>
      <c r="K6"/>
      <c r="L6"/>
      <c r="M6"/>
      <c r="N6"/>
      <c r="O6"/>
      <c r="P6"/>
      <c r="Q6"/>
      <c r="R6"/>
      <c r="S6"/>
      <c r="T6"/>
      <c r="U6"/>
      <c r="V6"/>
      <c r="W6"/>
      <c r="X6"/>
      <c r="Y6"/>
      <c r="Z6"/>
      <c r="AA6"/>
      <c r="AB6"/>
      <c r="AC6"/>
    </row>
    <row r="7" spans="1:29" ht="12.75" customHeight="1">
      <c r="A7" s="10">
        <v>2012</v>
      </c>
      <c r="B7" s="17" t="s">
        <v>31</v>
      </c>
      <c r="C7" s="23" t="s">
        <v>55</v>
      </c>
      <c r="D7" s="23" t="s">
        <v>55</v>
      </c>
      <c r="E7" s="23" t="s">
        <v>55</v>
      </c>
      <c r="F7" s="23" t="s">
        <v>55</v>
      </c>
      <c r="G7" s="23" t="s">
        <v>55</v>
      </c>
      <c r="H7" s="23" t="s">
        <v>55</v>
      </c>
      <c r="I7" s="23">
        <v>3238</v>
      </c>
      <c r="J7" s="143">
        <f>SUM(C7:I7)</f>
        <v>3238</v>
      </c>
      <c r="L7" s="48"/>
    </row>
    <row r="8" spans="1:29" s="18" customFormat="1" ht="12.75" customHeight="1">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55</v>
      </c>
      <c r="F17" s="23">
        <v>35</v>
      </c>
      <c r="G17" s="23">
        <v>3417</v>
      </c>
      <c r="H17" s="23">
        <v>11</v>
      </c>
      <c r="I17" s="23">
        <v>343</v>
      </c>
      <c r="J17" s="143">
        <f t="shared" si="0"/>
        <v>4028</v>
      </c>
    </row>
    <row r="18" spans="1:10" s="22" customFormat="1" ht="12.75" customHeight="1">
      <c r="A18" s="21"/>
      <c r="B18" s="21" t="s">
        <v>42</v>
      </c>
      <c r="C18" s="23">
        <v>188</v>
      </c>
      <c r="D18" s="23">
        <v>25</v>
      </c>
      <c r="E18" s="23">
        <v>1</v>
      </c>
      <c r="F18" s="23">
        <v>41</v>
      </c>
      <c r="G18" s="23">
        <v>3257</v>
      </c>
      <c r="H18" s="23">
        <v>7</v>
      </c>
      <c r="I18" s="23">
        <v>295</v>
      </c>
      <c r="J18" s="143">
        <f t="shared" si="0"/>
        <v>3814</v>
      </c>
    </row>
    <row r="19" spans="1:10" s="22" customFormat="1" ht="12.75" customHeight="1">
      <c r="A19" s="21"/>
      <c r="B19" s="21"/>
      <c r="C19" s="23"/>
      <c r="D19" s="23"/>
      <c r="E19" s="23"/>
      <c r="F19" s="23"/>
      <c r="G19" s="23"/>
      <c r="H19" s="23"/>
      <c r="I19" s="23"/>
      <c r="J19" s="143"/>
    </row>
    <row r="20" spans="1:10" s="22" customFormat="1" ht="12.75" customHeight="1">
      <c r="A20" s="20">
        <v>2013</v>
      </c>
      <c r="B20" s="21" t="s">
        <v>31</v>
      </c>
      <c r="C20" s="23">
        <v>135</v>
      </c>
      <c r="D20" s="23">
        <v>24</v>
      </c>
      <c r="E20" s="23">
        <v>1</v>
      </c>
      <c r="F20" s="23">
        <v>19</v>
      </c>
      <c r="G20" s="23">
        <v>2801</v>
      </c>
      <c r="H20" s="23">
        <v>5</v>
      </c>
      <c r="I20" s="23">
        <v>152</v>
      </c>
      <c r="J20" s="143">
        <f t="shared" si="0"/>
        <v>3137</v>
      </c>
    </row>
    <row r="21" spans="1:10" s="22" customFormat="1" ht="12.75" customHeight="1">
      <c r="A21" s="20"/>
      <c r="B21" s="21" t="s">
        <v>32</v>
      </c>
      <c r="C21" s="23">
        <v>109</v>
      </c>
      <c r="D21" s="23">
        <v>13</v>
      </c>
      <c r="E21" s="23" t="s">
        <v>55</v>
      </c>
      <c r="F21" s="23">
        <v>26</v>
      </c>
      <c r="G21" s="23">
        <v>2949</v>
      </c>
      <c r="H21" s="23">
        <v>5</v>
      </c>
      <c r="I21" s="23">
        <v>143</v>
      </c>
      <c r="J21" s="143">
        <f t="shared" si="0"/>
        <v>3245</v>
      </c>
    </row>
    <row r="22" spans="1:10" s="22" customFormat="1" ht="12.75" customHeight="1">
      <c r="A22" s="20"/>
      <c r="B22" s="21" t="s">
        <v>33</v>
      </c>
      <c r="C22" s="23">
        <v>124</v>
      </c>
      <c r="D22" s="23">
        <v>12</v>
      </c>
      <c r="E22" s="23">
        <v>9</v>
      </c>
      <c r="F22" s="23">
        <v>21</v>
      </c>
      <c r="G22" s="23">
        <v>3552</v>
      </c>
      <c r="H22" s="23">
        <v>18</v>
      </c>
      <c r="I22" s="23">
        <v>176</v>
      </c>
      <c r="J22" s="143">
        <f t="shared" si="0"/>
        <v>3912</v>
      </c>
    </row>
    <row r="23" spans="1:10" s="22" customFormat="1" ht="12.75" customHeight="1">
      <c r="A23" s="20"/>
      <c r="B23" s="21" t="s">
        <v>34</v>
      </c>
      <c r="C23" s="23">
        <v>133</v>
      </c>
      <c r="D23" s="23">
        <v>19</v>
      </c>
      <c r="E23" s="23">
        <v>2</v>
      </c>
      <c r="F23" s="23">
        <v>26</v>
      </c>
      <c r="G23" s="23">
        <v>3443</v>
      </c>
      <c r="H23" s="23">
        <v>37</v>
      </c>
      <c r="I23" s="23">
        <v>183</v>
      </c>
      <c r="J23" s="143">
        <f t="shared" si="0"/>
        <v>3843</v>
      </c>
    </row>
    <row r="24" spans="1:10" s="22" customFormat="1" ht="12.75" customHeight="1">
      <c r="A24" s="20"/>
      <c r="B24" s="21" t="s">
        <v>35</v>
      </c>
      <c r="C24" s="23">
        <v>144</v>
      </c>
      <c r="D24" s="23">
        <v>30</v>
      </c>
      <c r="E24" s="23">
        <v>6</v>
      </c>
      <c r="F24" s="23">
        <v>15</v>
      </c>
      <c r="G24" s="23">
        <v>3493</v>
      </c>
      <c r="H24" s="23">
        <v>33</v>
      </c>
      <c r="I24" s="23">
        <v>194</v>
      </c>
      <c r="J24" s="143">
        <f t="shared" si="0"/>
        <v>3915</v>
      </c>
    </row>
    <row r="25" spans="1:10" s="22" customFormat="1" ht="12.75" customHeight="1">
      <c r="A25" s="20"/>
      <c r="B25" s="21" t="s">
        <v>36</v>
      </c>
      <c r="C25" s="23">
        <v>140</v>
      </c>
      <c r="D25" s="23">
        <v>31</v>
      </c>
      <c r="E25" s="23">
        <v>3</v>
      </c>
      <c r="F25" s="23">
        <v>23</v>
      </c>
      <c r="G25" s="23">
        <v>3386</v>
      </c>
      <c r="H25" s="23">
        <v>38</v>
      </c>
      <c r="I25" s="23">
        <v>168</v>
      </c>
      <c r="J25" s="143">
        <f t="shared" si="0"/>
        <v>3789</v>
      </c>
    </row>
    <row r="26" spans="1:10" s="22" customFormat="1" ht="12.75" customHeight="1">
      <c r="A26" s="20"/>
      <c r="B26" s="21" t="s">
        <v>37</v>
      </c>
      <c r="C26" s="23">
        <v>72</v>
      </c>
      <c r="D26" s="23">
        <v>6</v>
      </c>
      <c r="E26" s="23" t="s">
        <v>55</v>
      </c>
      <c r="F26" s="23">
        <v>24</v>
      </c>
      <c r="G26" s="23">
        <v>2203</v>
      </c>
      <c r="H26" s="23">
        <v>44</v>
      </c>
      <c r="I26" s="23">
        <v>170</v>
      </c>
      <c r="J26" s="143">
        <f t="shared" si="0"/>
        <v>2519</v>
      </c>
    </row>
    <row r="27" spans="1:10" s="22" customFormat="1" ht="12.75" customHeight="1">
      <c r="A27" s="20"/>
      <c r="B27" s="21" t="s">
        <v>38</v>
      </c>
      <c r="C27" s="23">
        <v>70</v>
      </c>
      <c r="D27" s="23">
        <v>9</v>
      </c>
      <c r="E27" s="23">
        <v>1</v>
      </c>
      <c r="F27" s="23">
        <v>25</v>
      </c>
      <c r="G27" s="23">
        <v>3187</v>
      </c>
      <c r="H27" s="23">
        <v>30</v>
      </c>
      <c r="I27" s="23">
        <v>171</v>
      </c>
      <c r="J27" s="143">
        <f t="shared" si="0"/>
        <v>3493</v>
      </c>
    </row>
    <row r="28" spans="1:10" s="22" customFormat="1" ht="12.75" customHeight="1">
      <c r="A28" s="20"/>
      <c r="B28" s="21" t="s">
        <v>39</v>
      </c>
      <c r="C28" s="23">
        <v>88</v>
      </c>
      <c r="D28" s="23">
        <v>14</v>
      </c>
      <c r="E28" s="23">
        <v>3</v>
      </c>
      <c r="F28" s="23">
        <v>23</v>
      </c>
      <c r="G28" s="23">
        <v>3662</v>
      </c>
      <c r="H28" s="23">
        <v>51</v>
      </c>
      <c r="I28" s="23">
        <v>180</v>
      </c>
      <c r="J28" s="143">
        <f t="shared" si="0"/>
        <v>4021</v>
      </c>
    </row>
    <row r="29" spans="1:10" s="22" customFormat="1" ht="12.75" customHeight="1">
      <c r="A29" s="20"/>
      <c r="B29" s="21" t="s">
        <v>40</v>
      </c>
      <c r="C29" s="23">
        <v>62</v>
      </c>
      <c r="D29" s="23">
        <v>8</v>
      </c>
      <c r="E29" s="23">
        <v>3</v>
      </c>
      <c r="F29" s="23">
        <v>17</v>
      </c>
      <c r="G29" s="23">
        <v>3638</v>
      </c>
      <c r="H29" s="23">
        <v>63</v>
      </c>
      <c r="I29" s="23">
        <v>155</v>
      </c>
      <c r="J29" s="143">
        <f t="shared" si="0"/>
        <v>3946</v>
      </c>
    </row>
    <row r="30" spans="1:10" s="22" customFormat="1" ht="12.75" customHeight="1">
      <c r="A30" s="20"/>
      <c r="B30" s="21" t="s">
        <v>41</v>
      </c>
      <c r="C30" s="23">
        <v>111</v>
      </c>
      <c r="D30" s="23">
        <v>20</v>
      </c>
      <c r="E30" s="23" t="s">
        <v>55</v>
      </c>
      <c r="F30" s="23">
        <v>11</v>
      </c>
      <c r="G30" s="23">
        <v>3433</v>
      </c>
      <c r="H30" s="23">
        <v>84</v>
      </c>
      <c r="I30" s="23">
        <v>134</v>
      </c>
      <c r="J30" s="143">
        <f t="shared" si="0"/>
        <v>3793</v>
      </c>
    </row>
    <row r="31" spans="1:10" s="22" customFormat="1" ht="12.75" customHeight="1">
      <c r="A31" s="20"/>
      <c r="B31" s="21" t="s">
        <v>42</v>
      </c>
      <c r="C31" s="23">
        <v>100</v>
      </c>
      <c r="D31" s="23">
        <v>28</v>
      </c>
      <c r="E31" s="23">
        <v>1</v>
      </c>
      <c r="F31" s="23">
        <v>24</v>
      </c>
      <c r="G31" s="23">
        <v>4232</v>
      </c>
      <c r="H31" s="23">
        <v>120</v>
      </c>
      <c r="I31" s="23">
        <v>145</v>
      </c>
      <c r="J31" s="143">
        <f t="shared" si="0"/>
        <v>4650</v>
      </c>
    </row>
    <row r="32" spans="1:10" s="22" customFormat="1" ht="12.75" customHeight="1">
      <c r="A32" s="20"/>
      <c r="B32" s="21"/>
      <c r="C32" s="23"/>
      <c r="D32" s="23"/>
      <c r="E32" s="23"/>
      <c r="F32" s="23"/>
      <c r="G32" s="23"/>
      <c r="H32" s="23"/>
      <c r="I32" s="23"/>
      <c r="J32" s="143"/>
    </row>
    <row r="33" spans="1:10" s="22" customFormat="1" ht="12.75" customHeight="1">
      <c r="A33" s="20">
        <v>2014</v>
      </c>
      <c r="B33" s="21" t="s">
        <v>31</v>
      </c>
      <c r="C33" s="23">
        <v>38</v>
      </c>
      <c r="D33" s="23">
        <v>12</v>
      </c>
      <c r="E33" s="23">
        <v>1</v>
      </c>
      <c r="F33" s="23">
        <v>23</v>
      </c>
      <c r="G33" s="23">
        <v>2969</v>
      </c>
      <c r="H33" s="23">
        <v>119</v>
      </c>
      <c r="I33" s="23">
        <v>99</v>
      </c>
      <c r="J33" s="143">
        <f t="shared" si="0"/>
        <v>3261</v>
      </c>
    </row>
    <row r="34" spans="1:10" s="22" customFormat="1" ht="12.75" customHeight="1">
      <c r="A34" s="20"/>
      <c r="B34" s="21" t="s">
        <v>32</v>
      </c>
      <c r="C34" s="23">
        <v>70</v>
      </c>
      <c r="D34" s="23">
        <v>44</v>
      </c>
      <c r="E34" s="23">
        <v>1</v>
      </c>
      <c r="F34" s="23">
        <v>22</v>
      </c>
      <c r="G34" s="23">
        <v>3285</v>
      </c>
      <c r="H34" s="23">
        <v>151</v>
      </c>
      <c r="I34" s="23">
        <v>111</v>
      </c>
      <c r="J34" s="143">
        <f t="shared" si="0"/>
        <v>3684</v>
      </c>
    </row>
    <row r="35" spans="1:10" s="22" customFormat="1" ht="12.75" customHeight="1">
      <c r="A35" s="20"/>
      <c r="B35" s="21" t="s">
        <v>33</v>
      </c>
      <c r="C35" s="23">
        <v>46</v>
      </c>
      <c r="D35" s="23">
        <v>13</v>
      </c>
      <c r="E35" s="23" t="s">
        <v>55</v>
      </c>
      <c r="F35" s="23">
        <v>16</v>
      </c>
      <c r="G35" s="23">
        <v>4206</v>
      </c>
      <c r="H35" s="23">
        <v>290</v>
      </c>
      <c r="I35" s="23">
        <v>117</v>
      </c>
      <c r="J35" s="143">
        <f t="shared" si="0"/>
        <v>4688</v>
      </c>
    </row>
    <row r="36" spans="1:10" s="22" customFormat="1" ht="12.75" customHeight="1">
      <c r="A36" s="20"/>
      <c r="B36" s="21" t="s">
        <v>34</v>
      </c>
      <c r="C36" s="23">
        <v>39</v>
      </c>
      <c r="D36" s="23">
        <v>22</v>
      </c>
      <c r="E36" s="23">
        <v>1</v>
      </c>
      <c r="F36" s="23">
        <v>25</v>
      </c>
      <c r="G36" s="23">
        <v>3683</v>
      </c>
      <c r="H36" s="23">
        <v>400</v>
      </c>
      <c r="I36" s="23">
        <v>142</v>
      </c>
      <c r="J36" s="143">
        <f t="shared" si="0"/>
        <v>4312</v>
      </c>
    </row>
    <row r="37" spans="1:10" s="22" customFormat="1" ht="12.75" customHeight="1">
      <c r="A37" s="20"/>
      <c r="B37" s="21" t="s">
        <v>35</v>
      </c>
      <c r="C37" s="23">
        <v>28</v>
      </c>
      <c r="D37" s="23">
        <v>19</v>
      </c>
      <c r="E37" s="23">
        <v>2</v>
      </c>
      <c r="F37" s="23">
        <v>25</v>
      </c>
      <c r="G37" s="23">
        <v>3633</v>
      </c>
      <c r="H37" s="23">
        <v>441</v>
      </c>
      <c r="I37" s="23">
        <v>152</v>
      </c>
      <c r="J37" s="143">
        <f t="shared" si="0"/>
        <v>4300</v>
      </c>
    </row>
    <row r="38" spans="1:10" s="22" customFormat="1" ht="12.75" customHeight="1">
      <c r="A38" s="20"/>
      <c r="B38" s="21" t="s">
        <v>36</v>
      </c>
      <c r="C38" s="23">
        <v>24</v>
      </c>
      <c r="D38" s="23">
        <v>25</v>
      </c>
      <c r="E38" s="23" t="s">
        <v>55</v>
      </c>
      <c r="F38" s="23">
        <v>22</v>
      </c>
      <c r="G38" s="23">
        <v>3535</v>
      </c>
      <c r="H38" s="23">
        <v>434</v>
      </c>
      <c r="I38" s="23">
        <v>133</v>
      </c>
      <c r="J38" s="143">
        <f t="shared" si="0"/>
        <v>4173</v>
      </c>
    </row>
    <row r="39" spans="1:10" s="22" customFormat="1" ht="12.75" customHeight="1">
      <c r="A39" s="20"/>
      <c r="B39" s="21" t="s">
        <v>37</v>
      </c>
      <c r="C39" s="23">
        <v>18</v>
      </c>
      <c r="D39" s="23">
        <v>13</v>
      </c>
      <c r="E39" s="23" t="s">
        <v>55</v>
      </c>
      <c r="F39" s="23">
        <v>19</v>
      </c>
      <c r="G39" s="23">
        <v>2211</v>
      </c>
      <c r="H39" s="23">
        <v>278</v>
      </c>
      <c r="I39" s="23">
        <v>125</v>
      </c>
      <c r="J39" s="143">
        <f t="shared" si="0"/>
        <v>2664</v>
      </c>
    </row>
    <row r="40" spans="1:10" s="22" customFormat="1" ht="12.75" customHeight="1">
      <c r="A40" s="20"/>
      <c r="B40" s="21" t="s">
        <v>38</v>
      </c>
      <c r="C40" s="23">
        <v>19</v>
      </c>
      <c r="D40" s="23">
        <v>22</v>
      </c>
      <c r="E40" s="23" t="s">
        <v>55</v>
      </c>
      <c r="F40" s="23">
        <v>16</v>
      </c>
      <c r="G40" s="23">
        <v>3187</v>
      </c>
      <c r="H40" s="23">
        <v>328</v>
      </c>
      <c r="I40" s="23">
        <v>108</v>
      </c>
      <c r="J40" s="143">
        <f t="shared" si="0"/>
        <v>3680</v>
      </c>
    </row>
    <row r="41" spans="1:10" s="22" customFormat="1" ht="12.75" customHeight="1">
      <c r="A41" s="20"/>
      <c r="B41" s="21" t="s">
        <v>39</v>
      </c>
      <c r="C41" s="23">
        <v>23</v>
      </c>
      <c r="D41" s="23">
        <v>27</v>
      </c>
      <c r="E41" s="23" t="s">
        <v>55</v>
      </c>
      <c r="F41" s="23">
        <v>18</v>
      </c>
      <c r="G41" s="23">
        <v>4073</v>
      </c>
      <c r="H41" s="23">
        <v>526</v>
      </c>
      <c r="I41" s="23">
        <v>125</v>
      </c>
      <c r="J41" s="143">
        <f t="shared" si="0"/>
        <v>4792</v>
      </c>
    </row>
    <row r="42" spans="1:10" s="22" customFormat="1" ht="12.75" customHeight="1">
      <c r="A42" s="20"/>
      <c r="B42" s="21" t="s">
        <v>40</v>
      </c>
      <c r="C42" s="23">
        <v>15</v>
      </c>
      <c r="D42" s="23">
        <v>13</v>
      </c>
      <c r="E42" s="23">
        <v>1</v>
      </c>
      <c r="F42" s="23">
        <v>12</v>
      </c>
      <c r="G42" s="23">
        <v>3762</v>
      </c>
      <c r="H42" s="23">
        <v>486</v>
      </c>
      <c r="I42" s="23">
        <v>113</v>
      </c>
      <c r="J42" s="143">
        <f t="shared" si="0"/>
        <v>4402</v>
      </c>
    </row>
    <row r="43" spans="1:10" s="27" customFormat="1" ht="12.75" customHeight="1">
      <c r="A43" s="20"/>
      <c r="B43" s="21" t="s">
        <v>41</v>
      </c>
      <c r="C43" s="23">
        <v>9</v>
      </c>
      <c r="D43" s="23">
        <v>34</v>
      </c>
      <c r="E43" s="23">
        <v>2</v>
      </c>
      <c r="F43" s="23">
        <v>11</v>
      </c>
      <c r="G43" s="23">
        <v>3507</v>
      </c>
      <c r="H43" s="23">
        <v>484</v>
      </c>
      <c r="I43" s="23">
        <v>92</v>
      </c>
      <c r="J43" s="143">
        <f t="shared" si="0"/>
        <v>4139</v>
      </c>
    </row>
    <row r="44" spans="1:10" s="27" customFormat="1" ht="12.75" customHeight="1">
      <c r="A44" s="20"/>
      <c r="B44" s="21" t="s">
        <v>42</v>
      </c>
      <c r="C44" s="23">
        <v>32</v>
      </c>
      <c r="D44" s="23">
        <v>56</v>
      </c>
      <c r="E44" s="23" t="s">
        <v>55</v>
      </c>
      <c r="F44" s="23">
        <v>10</v>
      </c>
      <c r="G44" s="23">
        <v>4268</v>
      </c>
      <c r="H44" s="23">
        <v>537</v>
      </c>
      <c r="I44" s="23">
        <v>99</v>
      </c>
      <c r="J44" s="143">
        <f t="shared" si="0"/>
        <v>5002</v>
      </c>
    </row>
    <row r="45" spans="1:10" s="27" customFormat="1" ht="12.75" customHeight="1">
      <c r="A45" s="20"/>
      <c r="B45" s="21"/>
      <c r="C45" s="23"/>
      <c r="D45" s="23"/>
      <c r="E45" s="23"/>
      <c r="F45" s="23"/>
      <c r="G45" s="23"/>
      <c r="H45" s="23"/>
      <c r="I45" s="23"/>
      <c r="J45" s="143"/>
    </row>
    <row r="46" spans="1:10" s="22" customFormat="1" ht="12.75" customHeight="1">
      <c r="A46" s="20">
        <v>2015</v>
      </c>
      <c r="B46" s="21" t="s">
        <v>31</v>
      </c>
      <c r="C46" s="23">
        <v>3</v>
      </c>
      <c r="D46" s="23">
        <v>22</v>
      </c>
      <c r="E46" s="23" t="s">
        <v>55</v>
      </c>
      <c r="F46" s="23">
        <v>11</v>
      </c>
      <c r="G46" s="23">
        <v>2511</v>
      </c>
      <c r="H46" s="23">
        <v>385</v>
      </c>
      <c r="I46" s="23">
        <v>73</v>
      </c>
      <c r="J46" s="143">
        <f t="shared" si="0"/>
        <v>3005</v>
      </c>
    </row>
    <row r="47" spans="1:10" s="22" customFormat="1" ht="12.75" customHeight="1">
      <c r="A47" s="20"/>
      <c r="B47" s="21" t="s">
        <v>32</v>
      </c>
      <c r="C47" s="23">
        <v>9</v>
      </c>
      <c r="D47" s="23">
        <v>21</v>
      </c>
      <c r="E47" s="23" t="s">
        <v>55</v>
      </c>
      <c r="F47" s="23">
        <v>14</v>
      </c>
      <c r="G47" s="23">
        <v>3315</v>
      </c>
      <c r="H47" s="23">
        <v>392</v>
      </c>
      <c r="I47" s="23">
        <v>85</v>
      </c>
      <c r="J47" s="143">
        <f t="shared" si="0"/>
        <v>3836</v>
      </c>
    </row>
    <row r="48" spans="1:10" s="22" customFormat="1" ht="12.75" customHeight="1">
      <c r="A48" s="20"/>
      <c r="B48" s="21" t="s">
        <v>33</v>
      </c>
      <c r="C48" s="23">
        <v>1</v>
      </c>
      <c r="D48" s="23">
        <v>64</v>
      </c>
      <c r="E48" s="23">
        <v>7</v>
      </c>
      <c r="F48" s="23">
        <v>10</v>
      </c>
      <c r="G48" s="23">
        <v>4238</v>
      </c>
      <c r="H48" s="23">
        <v>534</v>
      </c>
      <c r="I48" s="23">
        <v>91</v>
      </c>
      <c r="J48" s="143">
        <f t="shared" si="0"/>
        <v>4945</v>
      </c>
    </row>
    <row r="49" spans="1:10" s="22" customFormat="1" ht="12.75" customHeight="1">
      <c r="A49" s="20"/>
      <c r="B49" s="21" t="s">
        <v>34</v>
      </c>
      <c r="C49" s="23">
        <v>3</v>
      </c>
      <c r="D49" s="23">
        <v>42</v>
      </c>
      <c r="E49" s="23" t="s">
        <v>55</v>
      </c>
      <c r="F49" s="23">
        <v>13</v>
      </c>
      <c r="G49" s="23">
        <v>4218</v>
      </c>
      <c r="H49" s="23">
        <v>601</v>
      </c>
      <c r="I49" s="23">
        <v>137</v>
      </c>
      <c r="J49" s="143">
        <f t="shared" si="0"/>
        <v>5014</v>
      </c>
    </row>
    <row r="50" spans="1:10" s="22" customFormat="1" ht="12.75" customHeight="1">
      <c r="A50" s="20"/>
      <c r="B50" s="21" t="s">
        <v>35</v>
      </c>
      <c r="C50" s="23">
        <v>5</v>
      </c>
      <c r="D50" s="23">
        <v>54</v>
      </c>
      <c r="E50" s="23" t="s">
        <v>55</v>
      </c>
      <c r="F50" s="23">
        <v>15</v>
      </c>
      <c r="G50" s="23">
        <v>3823</v>
      </c>
      <c r="H50" s="23">
        <v>585</v>
      </c>
      <c r="I50" s="23">
        <v>133</v>
      </c>
      <c r="J50" s="143">
        <f t="shared" si="0"/>
        <v>4615</v>
      </c>
    </row>
    <row r="51" spans="1:10" s="22" customFormat="1" ht="12.75" customHeight="1">
      <c r="A51" s="20"/>
      <c r="B51" s="21" t="s">
        <v>36</v>
      </c>
      <c r="C51" s="23">
        <v>4</v>
      </c>
      <c r="D51" s="23">
        <v>57</v>
      </c>
      <c r="E51" s="23" t="s">
        <v>55</v>
      </c>
      <c r="F51" s="23">
        <v>12</v>
      </c>
      <c r="G51" s="23">
        <v>3778</v>
      </c>
      <c r="H51" s="23">
        <v>703</v>
      </c>
      <c r="I51" s="23">
        <v>153</v>
      </c>
      <c r="J51" s="143">
        <f t="shared" si="0"/>
        <v>4707</v>
      </c>
    </row>
    <row r="52" spans="1:10" s="22" customFormat="1" ht="12.75" customHeight="1">
      <c r="A52" s="20"/>
      <c r="B52" s="21" t="s">
        <v>37</v>
      </c>
      <c r="C52" s="23">
        <v>5</v>
      </c>
      <c r="D52" s="23">
        <v>23</v>
      </c>
      <c r="E52" s="23" t="s">
        <v>55</v>
      </c>
      <c r="F52" s="23">
        <v>11</v>
      </c>
      <c r="G52" s="23">
        <v>2054</v>
      </c>
      <c r="H52" s="23">
        <v>484</v>
      </c>
      <c r="I52" s="23">
        <v>116</v>
      </c>
      <c r="J52" s="143">
        <f t="shared" si="0"/>
        <v>2693</v>
      </c>
    </row>
    <row r="53" spans="1:10" s="22" customFormat="1" ht="12.75" customHeight="1">
      <c r="A53" s="20"/>
      <c r="B53" s="21" t="s">
        <v>38</v>
      </c>
      <c r="C53" s="23">
        <v>6</v>
      </c>
      <c r="D53" s="23">
        <v>15</v>
      </c>
      <c r="E53" s="23" t="s">
        <v>55</v>
      </c>
      <c r="F53" s="23">
        <v>5</v>
      </c>
      <c r="G53" s="23">
        <v>3181</v>
      </c>
      <c r="H53" s="23">
        <v>659</v>
      </c>
      <c r="I53" s="23">
        <v>121</v>
      </c>
      <c r="J53" s="143">
        <f t="shared" si="0"/>
        <v>3987</v>
      </c>
    </row>
    <row r="54" spans="1:10" s="22" customFormat="1" ht="12.75" customHeight="1">
      <c r="A54" s="20"/>
      <c r="B54" s="21" t="s">
        <v>39</v>
      </c>
      <c r="C54" s="23">
        <v>5</v>
      </c>
      <c r="D54" s="23">
        <v>38</v>
      </c>
      <c r="E54" s="23" t="s">
        <v>55</v>
      </c>
      <c r="F54" s="23">
        <v>7</v>
      </c>
      <c r="G54" s="23">
        <v>3872</v>
      </c>
      <c r="H54" s="23">
        <v>934</v>
      </c>
      <c r="I54" s="23">
        <v>102</v>
      </c>
      <c r="J54" s="143">
        <f t="shared" si="0"/>
        <v>4958</v>
      </c>
    </row>
    <row r="55" spans="1:10" s="22" customFormat="1" ht="12.75" customHeight="1">
      <c r="A55" s="20"/>
      <c r="B55" s="21" t="s">
        <v>40</v>
      </c>
      <c r="C55" s="23">
        <v>5</v>
      </c>
      <c r="D55" s="23">
        <v>36</v>
      </c>
      <c r="E55" s="23" t="s">
        <v>55</v>
      </c>
      <c r="F55" s="23">
        <v>10</v>
      </c>
      <c r="G55" s="23">
        <v>3360</v>
      </c>
      <c r="H55" s="23">
        <v>1198</v>
      </c>
      <c r="I55" s="23">
        <v>86</v>
      </c>
      <c r="J55" s="143">
        <f t="shared" si="0"/>
        <v>4695</v>
      </c>
    </row>
    <row r="56" spans="1:10" s="22" customFormat="1" ht="12.75" customHeight="1">
      <c r="A56" s="20"/>
      <c r="B56" s="21" t="s">
        <v>41</v>
      </c>
      <c r="C56" s="23">
        <v>3</v>
      </c>
      <c r="D56" s="23">
        <v>20</v>
      </c>
      <c r="E56" s="23" t="s">
        <v>55</v>
      </c>
      <c r="F56" s="23">
        <v>10</v>
      </c>
      <c r="G56" s="23">
        <v>3266</v>
      </c>
      <c r="H56" s="23">
        <v>1267</v>
      </c>
      <c r="I56" s="23">
        <v>80</v>
      </c>
      <c r="J56" s="143">
        <f t="shared" si="0"/>
        <v>4646</v>
      </c>
    </row>
    <row r="57" spans="1:10" s="22" customFormat="1" ht="12.75" customHeight="1">
      <c r="A57" s="20"/>
      <c r="B57" s="21" t="s">
        <v>42</v>
      </c>
      <c r="C57" s="23">
        <v>3</v>
      </c>
      <c r="D57" s="23">
        <v>10</v>
      </c>
      <c r="E57" s="23">
        <v>1</v>
      </c>
      <c r="F57" s="23">
        <v>2</v>
      </c>
      <c r="G57" s="23">
        <v>3539</v>
      </c>
      <c r="H57" s="23">
        <v>1471</v>
      </c>
      <c r="I57" s="23">
        <v>70</v>
      </c>
      <c r="J57" s="143">
        <f t="shared" si="0"/>
        <v>5096</v>
      </c>
    </row>
    <row r="58" spans="1:10" s="22" customFormat="1" ht="12.75" customHeight="1">
      <c r="A58" s="20"/>
      <c r="B58" s="21"/>
      <c r="C58" s="23"/>
      <c r="D58" s="23"/>
      <c r="E58" s="23"/>
      <c r="F58" s="23"/>
      <c r="G58" s="23"/>
      <c r="H58" s="23"/>
      <c r="I58" s="23"/>
      <c r="J58" s="143"/>
    </row>
    <row r="59" spans="1:10" s="22" customFormat="1" ht="12.75" customHeight="1">
      <c r="A59" s="20">
        <v>2016</v>
      </c>
      <c r="B59" s="21" t="s">
        <v>31</v>
      </c>
      <c r="C59" s="23" t="s">
        <v>55</v>
      </c>
      <c r="D59" s="23">
        <v>28</v>
      </c>
      <c r="E59" s="23" t="s">
        <v>55</v>
      </c>
      <c r="F59" s="23">
        <v>9</v>
      </c>
      <c r="G59" s="23">
        <v>1983</v>
      </c>
      <c r="H59" s="23">
        <v>1332</v>
      </c>
      <c r="I59" s="23">
        <v>59</v>
      </c>
      <c r="J59" s="143">
        <f t="shared" si="0"/>
        <v>3411</v>
      </c>
    </row>
    <row r="60" spans="1:10" s="22" customFormat="1" ht="12.75" customHeight="1">
      <c r="A60" s="20"/>
      <c r="B60" s="21" t="s">
        <v>32</v>
      </c>
      <c r="C60" s="23">
        <v>4</v>
      </c>
      <c r="D60" s="23">
        <v>27</v>
      </c>
      <c r="E60" s="23" t="s">
        <v>55</v>
      </c>
      <c r="F60" s="23">
        <v>11</v>
      </c>
      <c r="G60" s="23">
        <v>2790</v>
      </c>
      <c r="H60" s="23">
        <v>2047</v>
      </c>
      <c r="I60" s="23">
        <v>76</v>
      </c>
      <c r="J60" s="143">
        <f t="shared" si="0"/>
        <v>4955</v>
      </c>
    </row>
    <row r="61" spans="1:10" s="22" customFormat="1" ht="12.75" customHeight="1">
      <c r="A61" s="20"/>
      <c r="B61" s="21" t="s">
        <v>33</v>
      </c>
      <c r="C61" s="23">
        <v>10</v>
      </c>
      <c r="D61" s="23">
        <v>30</v>
      </c>
      <c r="E61" s="23" t="s">
        <v>55</v>
      </c>
      <c r="F61" s="23">
        <v>8</v>
      </c>
      <c r="G61" s="23">
        <v>3232</v>
      </c>
      <c r="H61" s="23">
        <v>2054</v>
      </c>
      <c r="I61" s="23">
        <v>93</v>
      </c>
      <c r="J61" s="143">
        <f t="shared" si="0"/>
        <v>5427</v>
      </c>
    </row>
    <row r="62" spans="1:10" s="22" customFormat="1" ht="12.75" customHeight="1">
      <c r="A62" s="20"/>
      <c r="B62" s="21" t="s">
        <v>34</v>
      </c>
      <c r="C62" s="23">
        <v>9</v>
      </c>
      <c r="D62" s="23">
        <v>29</v>
      </c>
      <c r="E62" s="23" t="s">
        <v>55</v>
      </c>
      <c r="F62" s="23">
        <v>14</v>
      </c>
      <c r="G62" s="23">
        <v>3194</v>
      </c>
      <c r="H62" s="23">
        <v>2279</v>
      </c>
      <c r="I62" s="23">
        <v>131</v>
      </c>
      <c r="J62" s="143">
        <f t="shared" si="0"/>
        <v>5656</v>
      </c>
    </row>
    <row r="63" spans="1:10" s="22" customFormat="1" ht="12.75" customHeight="1">
      <c r="A63" s="20"/>
      <c r="B63" s="21" t="s">
        <v>35</v>
      </c>
      <c r="C63" s="23">
        <v>5</v>
      </c>
      <c r="D63" s="23">
        <v>24</v>
      </c>
      <c r="E63" s="23" t="s">
        <v>55</v>
      </c>
      <c r="F63" s="23">
        <v>8</v>
      </c>
      <c r="G63" s="23">
        <v>2980</v>
      </c>
      <c r="H63" s="23">
        <v>2119</v>
      </c>
      <c r="I63" s="23">
        <v>126</v>
      </c>
      <c r="J63" s="143">
        <f t="shared" si="0"/>
        <v>5262</v>
      </c>
    </row>
    <row r="64" spans="1:10" s="22" customFormat="1" ht="12.75" customHeight="1">
      <c r="A64" s="20"/>
      <c r="B64" s="21" t="s">
        <v>36</v>
      </c>
      <c r="C64" s="23">
        <v>2</v>
      </c>
      <c r="D64" s="23">
        <v>27</v>
      </c>
      <c r="E64" s="23" t="s">
        <v>55</v>
      </c>
      <c r="F64" s="23">
        <v>7</v>
      </c>
      <c r="G64" s="23">
        <v>3132</v>
      </c>
      <c r="H64" s="23">
        <v>2169</v>
      </c>
      <c r="I64" s="23">
        <v>134</v>
      </c>
      <c r="J64" s="143">
        <f t="shared" si="0"/>
        <v>5471</v>
      </c>
    </row>
    <row r="65" spans="1:10" s="22" customFormat="1" ht="12.75" customHeight="1">
      <c r="A65" s="20"/>
      <c r="B65" s="21" t="s">
        <v>37</v>
      </c>
      <c r="C65" s="23" t="s">
        <v>55</v>
      </c>
      <c r="D65" s="23">
        <v>22</v>
      </c>
      <c r="E65" s="23" t="s">
        <v>55</v>
      </c>
      <c r="F65" s="23">
        <v>11</v>
      </c>
      <c r="G65" s="23">
        <v>1501</v>
      </c>
      <c r="H65" s="23">
        <v>1644</v>
      </c>
      <c r="I65" s="23">
        <v>116</v>
      </c>
      <c r="J65" s="143">
        <f t="shared" si="0"/>
        <v>3294</v>
      </c>
    </row>
    <row r="66" spans="1:10" s="22" customFormat="1" ht="12.75" customHeight="1">
      <c r="A66" s="20"/>
      <c r="B66" s="21" t="s">
        <v>38</v>
      </c>
      <c r="C66" s="23">
        <v>3</v>
      </c>
      <c r="D66" s="23">
        <v>36</v>
      </c>
      <c r="E66" s="23" t="s">
        <v>55</v>
      </c>
      <c r="F66" s="23">
        <v>2</v>
      </c>
      <c r="G66" s="23">
        <v>3031</v>
      </c>
      <c r="H66" s="23">
        <v>2802</v>
      </c>
      <c r="I66" s="23">
        <v>103</v>
      </c>
      <c r="J66" s="143">
        <f t="shared" si="0"/>
        <v>5977</v>
      </c>
    </row>
    <row r="67" spans="1:10" s="22" customFormat="1" ht="12.75" customHeight="1">
      <c r="A67" s="20"/>
      <c r="B67" s="21" t="s">
        <v>39</v>
      </c>
      <c r="C67" s="23">
        <v>3</v>
      </c>
      <c r="D67" s="23">
        <v>43</v>
      </c>
      <c r="E67" s="23" t="s">
        <v>55</v>
      </c>
      <c r="F67" s="23">
        <v>11</v>
      </c>
      <c r="G67" s="23">
        <v>1652</v>
      </c>
      <c r="H67" s="23">
        <v>3688</v>
      </c>
      <c r="I67" s="23">
        <v>116</v>
      </c>
      <c r="J67" s="143">
        <f t="shared" si="0"/>
        <v>5513</v>
      </c>
    </row>
    <row r="68" spans="1:10" s="22" customFormat="1" ht="12.75" customHeight="1">
      <c r="A68" s="20"/>
      <c r="B68" s="21" t="s">
        <v>40</v>
      </c>
      <c r="C68" s="23">
        <v>4</v>
      </c>
      <c r="D68" s="23">
        <v>28</v>
      </c>
      <c r="E68" s="23" t="s">
        <v>55</v>
      </c>
      <c r="F68" s="23">
        <v>20</v>
      </c>
      <c r="G68" s="23">
        <v>1147</v>
      </c>
      <c r="H68" s="23">
        <v>3628</v>
      </c>
      <c r="I68" s="23">
        <v>107</v>
      </c>
      <c r="J68" s="143">
        <f t="shared" si="0"/>
        <v>4934</v>
      </c>
    </row>
    <row r="69" spans="1:10" s="22" customFormat="1" ht="12.75" customHeight="1">
      <c r="A69" s="20"/>
      <c r="B69" s="21" t="s">
        <v>41</v>
      </c>
      <c r="C69" s="23">
        <v>6</v>
      </c>
      <c r="D69" s="23">
        <v>38</v>
      </c>
      <c r="E69" s="23" t="s">
        <v>55</v>
      </c>
      <c r="F69" s="23">
        <v>5</v>
      </c>
      <c r="G69" s="23">
        <v>912</v>
      </c>
      <c r="H69" s="23">
        <v>4182</v>
      </c>
      <c r="I69" s="23">
        <v>90</v>
      </c>
      <c r="J69" s="143">
        <f t="shared" si="0"/>
        <v>5233</v>
      </c>
    </row>
    <row r="70" spans="1:10" s="22" customFormat="1" ht="12.75" customHeight="1">
      <c r="A70" s="20"/>
      <c r="B70" s="21" t="s">
        <v>42</v>
      </c>
      <c r="C70" s="23">
        <v>2</v>
      </c>
      <c r="D70" s="23">
        <v>36</v>
      </c>
      <c r="E70" s="23">
        <v>2</v>
      </c>
      <c r="F70" s="23">
        <v>8</v>
      </c>
      <c r="G70" s="23">
        <v>865</v>
      </c>
      <c r="H70" s="23">
        <v>4955</v>
      </c>
      <c r="I70" s="23">
        <v>69</v>
      </c>
      <c r="J70" s="143">
        <f t="shared" si="0"/>
        <v>5937</v>
      </c>
    </row>
    <row r="71" spans="1:10" s="22" customFormat="1" ht="12.75" customHeight="1">
      <c r="A71" s="20"/>
      <c r="B71" s="21"/>
      <c r="C71" s="23"/>
      <c r="D71" s="23"/>
      <c r="E71" s="23"/>
      <c r="F71" s="23"/>
      <c r="G71" s="23"/>
      <c r="H71" s="23"/>
      <c r="I71" s="23"/>
      <c r="J71" s="143"/>
    </row>
    <row r="72" spans="1:10" s="22" customFormat="1" ht="12.75" customHeight="1">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c r="A73" s="20"/>
      <c r="B73" s="21" t="s">
        <v>32</v>
      </c>
      <c r="C73" s="23">
        <v>3</v>
      </c>
      <c r="D73" s="23">
        <v>47</v>
      </c>
      <c r="E73" s="23">
        <v>1</v>
      </c>
      <c r="F73" s="23">
        <v>10</v>
      </c>
      <c r="G73" s="23">
        <v>429</v>
      </c>
      <c r="H73" s="23">
        <v>4025</v>
      </c>
      <c r="I73" s="23">
        <v>80</v>
      </c>
      <c r="J73" s="143">
        <f t="shared" si="1"/>
        <v>4595</v>
      </c>
    </row>
    <row r="74" spans="1:10" s="22" customFormat="1" ht="12.75" customHeight="1">
      <c r="A74" s="20"/>
      <c r="B74" s="21" t="s">
        <v>33</v>
      </c>
      <c r="C74" s="23">
        <v>8</v>
      </c>
      <c r="D74" s="23">
        <v>48</v>
      </c>
      <c r="E74" s="23" t="s">
        <v>55</v>
      </c>
      <c r="F74" s="23">
        <v>12</v>
      </c>
      <c r="G74" s="23">
        <v>472</v>
      </c>
      <c r="H74" s="23">
        <v>5944</v>
      </c>
      <c r="I74" s="23">
        <v>101</v>
      </c>
      <c r="J74" s="143">
        <f t="shared" si="1"/>
        <v>6585</v>
      </c>
    </row>
    <row r="75" spans="1:10" s="22" customFormat="1" ht="12.75" customHeight="1">
      <c r="A75" s="20"/>
      <c r="B75" s="21" t="s">
        <v>34</v>
      </c>
      <c r="C75" s="23">
        <v>2</v>
      </c>
      <c r="D75" s="23">
        <v>30</v>
      </c>
      <c r="E75" s="23" t="s">
        <v>55</v>
      </c>
      <c r="F75" s="23">
        <v>14</v>
      </c>
      <c r="G75" s="23">
        <v>261</v>
      </c>
      <c r="H75" s="23">
        <v>4598</v>
      </c>
      <c r="I75" s="23">
        <v>96</v>
      </c>
      <c r="J75" s="143">
        <f t="shared" si="1"/>
        <v>5001</v>
      </c>
    </row>
    <row r="76" spans="1:10" s="22" customFormat="1" ht="12.75" customHeight="1">
      <c r="A76" s="20"/>
      <c r="B76" s="21" t="s">
        <v>35</v>
      </c>
      <c r="C76" s="23">
        <v>4</v>
      </c>
      <c r="D76" s="23">
        <v>47</v>
      </c>
      <c r="E76" s="23" t="s">
        <v>55</v>
      </c>
      <c r="F76" s="23">
        <v>10</v>
      </c>
      <c r="G76" s="23">
        <v>245</v>
      </c>
      <c r="H76" s="23">
        <v>5425</v>
      </c>
      <c r="I76" s="23">
        <v>127</v>
      </c>
      <c r="J76" s="143">
        <f t="shared" si="1"/>
        <v>5858</v>
      </c>
    </row>
    <row r="77" spans="1:10" s="22" customFormat="1" ht="12.75" customHeight="1">
      <c r="A77" s="20"/>
      <c r="B77" s="21" t="s">
        <v>36</v>
      </c>
      <c r="C77" s="23" t="s">
        <v>55</v>
      </c>
      <c r="D77" s="23">
        <v>51</v>
      </c>
      <c r="E77" s="23" t="s">
        <v>55</v>
      </c>
      <c r="F77" s="23">
        <v>12</v>
      </c>
      <c r="G77" s="23">
        <v>266</v>
      </c>
      <c r="H77" s="23">
        <v>6098</v>
      </c>
      <c r="I77" s="23">
        <v>138</v>
      </c>
      <c r="J77" s="143">
        <f t="shared" si="1"/>
        <v>6565</v>
      </c>
    </row>
    <row r="78" spans="1:10" s="22" customFormat="1" ht="12.75" customHeight="1">
      <c r="A78" s="20"/>
      <c r="B78" s="21" t="s">
        <v>37</v>
      </c>
      <c r="C78" s="23">
        <v>2</v>
      </c>
      <c r="D78" s="23">
        <v>14</v>
      </c>
      <c r="E78" s="23">
        <v>3</v>
      </c>
      <c r="F78" s="23">
        <v>2</v>
      </c>
      <c r="G78" s="23">
        <v>106</v>
      </c>
      <c r="H78" s="23">
        <v>2895</v>
      </c>
      <c r="I78" s="23">
        <v>119</v>
      </c>
      <c r="J78" s="143">
        <f t="shared" si="1"/>
        <v>3141</v>
      </c>
    </row>
    <row r="79" spans="1:10" s="22" customFormat="1" ht="12.75" customHeight="1">
      <c r="A79" s="20"/>
      <c r="B79" s="21" t="s">
        <v>38</v>
      </c>
      <c r="C79" s="23">
        <v>2</v>
      </c>
      <c r="D79" s="23">
        <v>48</v>
      </c>
      <c r="E79" s="23">
        <v>1</v>
      </c>
      <c r="F79" s="23">
        <v>7</v>
      </c>
      <c r="G79" s="23">
        <v>385</v>
      </c>
      <c r="H79" s="23">
        <v>4609</v>
      </c>
      <c r="I79" s="23">
        <v>126</v>
      </c>
      <c r="J79" s="143">
        <f t="shared" si="1"/>
        <v>5178</v>
      </c>
    </row>
    <row r="80" spans="1:10" s="22" customFormat="1" ht="12.75" customHeight="1">
      <c r="A80" s="20"/>
      <c r="B80" s="21" t="s">
        <v>39</v>
      </c>
      <c r="C80" s="23" t="s">
        <v>55</v>
      </c>
      <c r="D80" s="23">
        <v>53</v>
      </c>
      <c r="E80" s="23">
        <v>3</v>
      </c>
      <c r="F80" s="23">
        <v>8</v>
      </c>
      <c r="G80" s="23">
        <v>50</v>
      </c>
      <c r="H80" s="23">
        <v>5366</v>
      </c>
      <c r="I80" s="23">
        <v>102</v>
      </c>
      <c r="J80" s="143">
        <f t="shared" si="1"/>
        <v>5582</v>
      </c>
    </row>
    <row r="81" spans="1:10" s="22" customFormat="1" ht="12.75" customHeight="1">
      <c r="A81" s="20"/>
      <c r="B81" s="21" t="s">
        <v>40</v>
      </c>
      <c r="C81" s="23" t="s">
        <v>55</v>
      </c>
      <c r="D81" s="23">
        <v>31</v>
      </c>
      <c r="E81" s="23">
        <v>1</v>
      </c>
      <c r="F81" s="23">
        <v>9</v>
      </c>
      <c r="G81" s="23">
        <v>44</v>
      </c>
      <c r="H81" s="23">
        <v>6120</v>
      </c>
      <c r="I81" s="23">
        <v>113</v>
      </c>
      <c r="J81" s="143">
        <f t="shared" si="1"/>
        <v>6318</v>
      </c>
    </row>
    <row r="82" spans="1:10" s="22" customFormat="1" ht="12.75" customHeight="1">
      <c r="A82" s="20"/>
      <c r="B82" s="21" t="s">
        <v>41</v>
      </c>
      <c r="C82" s="23" t="s">
        <v>55</v>
      </c>
      <c r="D82" s="23">
        <v>23</v>
      </c>
      <c r="E82" s="23" t="s">
        <v>55</v>
      </c>
      <c r="F82" s="23">
        <v>11</v>
      </c>
      <c r="G82" s="23">
        <v>45</v>
      </c>
      <c r="H82" s="23">
        <v>5724</v>
      </c>
      <c r="I82" s="23">
        <v>87</v>
      </c>
      <c r="J82" s="143">
        <f t="shared" si="1"/>
        <v>5890</v>
      </c>
    </row>
    <row r="83" spans="1:10" s="22" customFormat="1" ht="12.75" customHeight="1">
      <c r="A83" s="20"/>
      <c r="B83" s="21" t="s">
        <v>42</v>
      </c>
      <c r="C83" s="23">
        <v>2</v>
      </c>
      <c r="D83" s="23">
        <v>47</v>
      </c>
      <c r="E83" s="23">
        <v>1</v>
      </c>
      <c r="F83" s="23">
        <v>5</v>
      </c>
      <c r="G83" s="23">
        <v>31</v>
      </c>
      <c r="H83" s="23">
        <v>5878</v>
      </c>
      <c r="I83" s="23">
        <v>79</v>
      </c>
      <c r="J83" s="143">
        <f t="shared" si="1"/>
        <v>6043</v>
      </c>
    </row>
    <row r="84" spans="1:10" s="22" customFormat="1" ht="12.75" customHeight="1">
      <c r="A84" s="20"/>
      <c r="B84" s="21"/>
      <c r="C84" s="23"/>
      <c r="D84" s="23"/>
      <c r="E84" s="23"/>
      <c r="F84" s="23"/>
      <c r="G84" s="23"/>
      <c r="H84" s="23"/>
      <c r="I84" s="23"/>
      <c r="J84" s="143"/>
    </row>
    <row r="85" spans="1:10" s="22" customFormat="1" ht="12.75" customHeight="1">
      <c r="A85" s="20">
        <v>2018</v>
      </c>
      <c r="B85" s="21" t="s">
        <v>31</v>
      </c>
      <c r="C85" s="23">
        <v>2</v>
      </c>
      <c r="D85" s="23">
        <v>29</v>
      </c>
      <c r="E85" s="23">
        <v>3</v>
      </c>
      <c r="F85" s="23">
        <v>6</v>
      </c>
      <c r="G85" s="23">
        <v>29</v>
      </c>
      <c r="H85" s="23">
        <v>4325</v>
      </c>
      <c r="I85" s="23">
        <v>65</v>
      </c>
      <c r="J85" s="143">
        <f t="shared" si="1"/>
        <v>4459</v>
      </c>
    </row>
    <row r="86" spans="1:10" s="22" customFormat="1" ht="12.75" customHeight="1">
      <c r="A86" s="20"/>
      <c r="B86" s="21" t="s">
        <v>32</v>
      </c>
      <c r="C86" s="23">
        <v>2</v>
      </c>
      <c r="D86" s="23">
        <v>30</v>
      </c>
      <c r="E86" s="23" t="s">
        <v>55</v>
      </c>
      <c r="F86" s="23">
        <v>2</v>
      </c>
      <c r="G86" s="23">
        <v>29</v>
      </c>
      <c r="H86" s="23">
        <v>4227</v>
      </c>
      <c r="I86" s="23">
        <v>67</v>
      </c>
      <c r="J86" s="143">
        <f t="shared" si="1"/>
        <v>4357</v>
      </c>
    </row>
    <row r="87" spans="1:10" s="22" customFormat="1" ht="12.75" customHeight="1">
      <c r="A87" s="20"/>
      <c r="B87" s="21" t="s">
        <v>33</v>
      </c>
      <c r="C87" s="113">
        <v>1</v>
      </c>
      <c r="D87" s="23">
        <v>51</v>
      </c>
      <c r="E87" s="113" t="s">
        <v>55</v>
      </c>
      <c r="F87" s="23">
        <v>1</v>
      </c>
      <c r="G87" s="23">
        <v>42</v>
      </c>
      <c r="H87" s="23">
        <v>6185</v>
      </c>
      <c r="I87" s="23">
        <v>74</v>
      </c>
      <c r="J87" s="143">
        <f t="shared" si="1"/>
        <v>6354</v>
      </c>
    </row>
    <row r="88" spans="1:10" s="22" customFormat="1" ht="12.75" customHeight="1">
      <c r="A88" s="20"/>
      <c r="B88" s="21" t="s">
        <v>34</v>
      </c>
      <c r="C88" s="113">
        <v>1</v>
      </c>
      <c r="D88" s="23">
        <v>51</v>
      </c>
      <c r="E88" s="113" t="s">
        <v>55</v>
      </c>
      <c r="F88" s="23">
        <v>8</v>
      </c>
      <c r="G88" s="23">
        <v>34</v>
      </c>
      <c r="H88" s="23">
        <v>5475</v>
      </c>
      <c r="I88" s="23">
        <v>115</v>
      </c>
      <c r="J88" s="143">
        <f t="shared" si="1"/>
        <v>5684</v>
      </c>
    </row>
    <row r="89" spans="1:10" s="22" customFormat="1" ht="12.75" customHeight="1">
      <c r="A89" s="20"/>
      <c r="B89" s="21" t="s">
        <v>35</v>
      </c>
      <c r="C89" s="113">
        <v>2</v>
      </c>
      <c r="D89" s="23">
        <v>36</v>
      </c>
      <c r="E89" s="113" t="s">
        <v>55</v>
      </c>
      <c r="F89" s="23">
        <v>8</v>
      </c>
      <c r="G89" s="23">
        <v>29</v>
      </c>
      <c r="H89" s="23">
        <v>7255</v>
      </c>
      <c r="I89" s="23">
        <v>141</v>
      </c>
      <c r="J89" s="143">
        <f t="shared" si="1"/>
        <v>7471</v>
      </c>
    </row>
    <row r="90" spans="1:10" s="22" customFormat="1" ht="12.75" customHeight="1">
      <c r="A90" s="20"/>
      <c r="B90" s="21" t="s">
        <v>36</v>
      </c>
      <c r="C90" s="113">
        <v>3</v>
      </c>
      <c r="D90" s="23">
        <v>25</v>
      </c>
      <c r="E90" s="113">
        <v>2</v>
      </c>
      <c r="F90" s="23">
        <v>2</v>
      </c>
      <c r="G90" s="23">
        <v>24</v>
      </c>
      <c r="H90" s="23">
        <v>17430</v>
      </c>
      <c r="I90" s="23">
        <v>172</v>
      </c>
      <c r="J90" s="143">
        <f t="shared" si="1"/>
        <v>17658</v>
      </c>
    </row>
    <row r="91" spans="1:10" s="22" customFormat="1" ht="12.75" customHeight="1">
      <c r="A91" s="20"/>
      <c r="B91" s="21" t="s">
        <v>37</v>
      </c>
      <c r="C91" s="113">
        <v>2</v>
      </c>
      <c r="D91" s="23">
        <v>87</v>
      </c>
      <c r="E91" s="113" t="s">
        <v>55</v>
      </c>
      <c r="F91" s="23">
        <v>2</v>
      </c>
      <c r="G91" s="23">
        <v>20</v>
      </c>
      <c r="H91" s="23">
        <v>1137</v>
      </c>
      <c r="I91" s="23">
        <v>120</v>
      </c>
      <c r="J91" s="143">
        <f t="shared" si="1"/>
        <v>1368</v>
      </c>
    </row>
    <row r="92" spans="1:10" s="22" customFormat="1" ht="12.75" customHeight="1">
      <c r="A92" s="20"/>
      <c r="B92" s="21" t="s">
        <v>38</v>
      </c>
      <c r="C92" s="113" t="s">
        <v>55</v>
      </c>
      <c r="D92" s="23">
        <v>111</v>
      </c>
      <c r="E92" s="113" t="s">
        <v>55</v>
      </c>
      <c r="F92" s="23">
        <v>3</v>
      </c>
      <c r="G92" s="23">
        <v>25</v>
      </c>
      <c r="H92" s="23">
        <v>2276</v>
      </c>
      <c r="I92" s="23">
        <v>120</v>
      </c>
      <c r="J92" s="143">
        <f t="shared" si="1"/>
        <v>2535</v>
      </c>
    </row>
    <row r="93" spans="1:10" s="22" customFormat="1" ht="12.75" customHeight="1">
      <c r="A93" s="20"/>
      <c r="B93" s="21" t="s">
        <v>39</v>
      </c>
      <c r="C93" s="113" t="s">
        <v>55</v>
      </c>
      <c r="D93" s="23">
        <v>107</v>
      </c>
      <c r="E93" s="113" t="s">
        <v>55</v>
      </c>
      <c r="F93" s="23">
        <v>4</v>
      </c>
      <c r="G93" s="23">
        <v>19</v>
      </c>
      <c r="H93" s="23">
        <v>3058</v>
      </c>
      <c r="I93" s="23">
        <v>104</v>
      </c>
      <c r="J93" s="143">
        <f t="shared" si="1"/>
        <v>3292</v>
      </c>
    </row>
    <row r="94" spans="1:10" s="22" customFormat="1" ht="12.75" customHeight="1">
      <c r="A94" s="20"/>
      <c r="B94" s="21" t="s">
        <v>40</v>
      </c>
      <c r="C94" s="113" t="s">
        <v>55</v>
      </c>
      <c r="D94" s="23">
        <v>72</v>
      </c>
      <c r="E94" s="113" t="s">
        <v>55</v>
      </c>
      <c r="F94" s="23">
        <v>4</v>
      </c>
      <c r="G94" s="23">
        <v>23</v>
      </c>
      <c r="H94" s="23">
        <v>4057</v>
      </c>
      <c r="I94" s="23">
        <v>88</v>
      </c>
      <c r="J94" s="143">
        <f t="shared" si="1"/>
        <v>4244</v>
      </c>
    </row>
    <row r="95" spans="1:10" s="22" customFormat="1" ht="12.75" customHeight="1">
      <c r="A95" s="20"/>
      <c r="B95" s="21" t="s">
        <v>41</v>
      </c>
      <c r="C95" s="113">
        <v>2</v>
      </c>
      <c r="D95" s="23">
        <v>95</v>
      </c>
      <c r="E95" s="113" t="s">
        <v>55</v>
      </c>
      <c r="F95" s="23">
        <v>4</v>
      </c>
      <c r="G95" s="23">
        <v>23</v>
      </c>
      <c r="H95" s="23">
        <v>3987</v>
      </c>
      <c r="I95" s="23">
        <v>90</v>
      </c>
      <c r="J95" s="143">
        <f t="shared" si="1"/>
        <v>4201</v>
      </c>
    </row>
    <row r="96" spans="1:10" s="22" customFormat="1" ht="12.75" customHeight="1">
      <c r="A96" s="20"/>
      <c r="B96" s="21" t="s">
        <v>42</v>
      </c>
      <c r="C96" s="113" t="s">
        <v>55</v>
      </c>
      <c r="D96" s="23">
        <v>74</v>
      </c>
      <c r="E96" s="113" t="s">
        <v>55</v>
      </c>
      <c r="F96" s="23">
        <v>5</v>
      </c>
      <c r="G96" s="23">
        <v>21</v>
      </c>
      <c r="H96" s="23">
        <v>4611</v>
      </c>
      <c r="I96" s="23">
        <v>59</v>
      </c>
      <c r="J96" s="143">
        <f t="shared" si="1"/>
        <v>4770</v>
      </c>
    </row>
    <row r="97" spans="1:10" s="22" customFormat="1" ht="12.75" customHeight="1">
      <c r="A97" s="20"/>
      <c r="B97" s="21"/>
      <c r="C97" s="23"/>
      <c r="D97" s="23"/>
      <c r="E97" s="23"/>
      <c r="F97" s="23"/>
      <c r="G97" s="23"/>
      <c r="H97" s="23"/>
      <c r="I97" s="23"/>
      <c r="J97" s="143"/>
    </row>
    <row r="98" spans="1:10" s="22" customFormat="1" ht="12.75" customHeight="1">
      <c r="A98" s="20">
        <v>2019</v>
      </c>
      <c r="B98" s="21" t="s">
        <v>31</v>
      </c>
      <c r="C98" s="23">
        <v>2</v>
      </c>
      <c r="D98" s="23">
        <v>93</v>
      </c>
      <c r="E98" s="23">
        <v>1</v>
      </c>
      <c r="F98" s="23">
        <v>5</v>
      </c>
      <c r="G98" s="23">
        <v>15</v>
      </c>
      <c r="H98" s="23">
        <v>3252</v>
      </c>
      <c r="I98" s="23">
        <v>74</v>
      </c>
      <c r="J98" s="143">
        <f t="shared" si="1"/>
        <v>3442</v>
      </c>
    </row>
    <row r="99" spans="1:10" s="22" customFormat="1" ht="12.75" customHeight="1">
      <c r="A99" s="20"/>
      <c r="B99" s="21" t="s">
        <v>32</v>
      </c>
      <c r="C99" s="23">
        <v>1</v>
      </c>
      <c r="D99" s="23">
        <v>123</v>
      </c>
      <c r="E99" s="23">
        <v>1</v>
      </c>
      <c r="F99" s="23">
        <v>7</v>
      </c>
      <c r="G99" s="23">
        <v>17</v>
      </c>
      <c r="H99" s="23">
        <v>3655</v>
      </c>
      <c r="I99" s="23">
        <v>64</v>
      </c>
      <c r="J99" s="143">
        <f t="shared" si="1"/>
        <v>3868</v>
      </c>
    </row>
    <row r="100" spans="1:10" s="22" customFormat="1" ht="12.75" customHeight="1">
      <c r="A100" s="20"/>
      <c r="B100" s="21" t="s">
        <v>33</v>
      </c>
      <c r="C100" s="113">
        <v>2</v>
      </c>
      <c r="D100" s="23">
        <v>144</v>
      </c>
      <c r="E100" s="113">
        <v>1</v>
      </c>
      <c r="F100" s="23">
        <v>6</v>
      </c>
      <c r="G100" s="23">
        <v>22</v>
      </c>
      <c r="H100" s="23">
        <v>4797</v>
      </c>
      <c r="I100" s="23">
        <v>75</v>
      </c>
      <c r="J100" s="143">
        <f t="shared" si="1"/>
        <v>5047</v>
      </c>
    </row>
    <row r="101" spans="1:10" s="22" customFormat="1" ht="12.75" customHeight="1">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c r="A102" s="20"/>
      <c r="B102" s="21" t="s">
        <v>35</v>
      </c>
      <c r="C102" s="113">
        <v>2</v>
      </c>
      <c r="D102" s="113">
        <v>145</v>
      </c>
      <c r="E102" s="113" t="s">
        <v>55</v>
      </c>
      <c r="F102" s="23">
        <v>9</v>
      </c>
      <c r="G102" s="23">
        <v>27</v>
      </c>
      <c r="H102" s="23">
        <v>5119</v>
      </c>
      <c r="I102" s="23">
        <v>142</v>
      </c>
      <c r="J102" s="143">
        <f t="shared" si="1"/>
        <v>5444</v>
      </c>
    </row>
    <row r="103" spans="1:10" s="22" customFormat="1" ht="12.75" customHeight="1">
      <c r="A103" s="20"/>
      <c r="B103" s="21" t="s">
        <v>36</v>
      </c>
      <c r="C103" s="113">
        <v>1</v>
      </c>
      <c r="D103" s="113">
        <v>153</v>
      </c>
      <c r="E103" s="113">
        <v>1</v>
      </c>
      <c r="F103" s="23">
        <v>5</v>
      </c>
      <c r="G103" s="23">
        <v>19</v>
      </c>
      <c r="H103" s="23">
        <v>5754</v>
      </c>
      <c r="I103" s="23">
        <v>120</v>
      </c>
      <c r="J103" s="143">
        <f t="shared" si="1"/>
        <v>6053</v>
      </c>
    </row>
    <row r="104" spans="1:10" s="22" customFormat="1" ht="12.75" customHeight="1">
      <c r="A104" s="20"/>
      <c r="B104" s="21" t="s">
        <v>37</v>
      </c>
      <c r="C104" s="113">
        <v>2</v>
      </c>
      <c r="D104" s="113">
        <v>59</v>
      </c>
      <c r="E104" s="113" t="s">
        <v>55</v>
      </c>
      <c r="F104" s="23">
        <v>5</v>
      </c>
      <c r="G104" s="23">
        <v>9</v>
      </c>
      <c r="H104" s="23">
        <v>2652</v>
      </c>
      <c r="I104" s="23">
        <v>107</v>
      </c>
      <c r="J104" s="143">
        <f t="shared" si="1"/>
        <v>2834</v>
      </c>
    </row>
    <row r="105" spans="1:10" s="22" customFormat="1" ht="12.75" customHeight="1">
      <c r="A105" s="93"/>
      <c r="B105" s="21" t="s">
        <v>38</v>
      </c>
      <c r="C105" s="23" t="s">
        <v>55</v>
      </c>
      <c r="D105" s="23">
        <v>166</v>
      </c>
      <c r="E105" s="23" t="s">
        <v>55</v>
      </c>
      <c r="F105" s="23">
        <v>5</v>
      </c>
      <c r="G105" s="23">
        <v>13</v>
      </c>
      <c r="H105" s="23">
        <v>6168</v>
      </c>
      <c r="I105" s="23">
        <v>94</v>
      </c>
      <c r="J105" s="143">
        <f t="shared" si="1"/>
        <v>6446</v>
      </c>
    </row>
    <row r="106" spans="1:10" s="65" customFormat="1" ht="12.75" customHeight="1">
      <c r="A106" s="10"/>
      <c r="B106" s="21" t="s">
        <v>39</v>
      </c>
      <c r="C106" s="94">
        <v>1</v>
      </c>
      <c r="D106" s="94">
        <v>67</v>
      </c>
      <c r="E106" s="94">
        <v>1</v>
      </c>
      <c r="F106" s="94">
        <v>3</v>
      </c>
      <c r="G106" s="94">
        <v>24</v>
      </c>
      <c r="H106" s="23">
        <v>4259</v>
      </c>
      <c r="I106" s="94">
        <v>105</v>
      </c>
      <c r="J106" s="143">
        <f t="shared" si="1"/>
        <v>4460</v>
      </c>
    </row>
    <row r="107" spans="1:10" ht="12.75" customHeight="1">
      <c r="B107" s="21" t="s">
        <v>40</v>
      </c>
      <c r="C107" s="94" t="s">
        <v>55</v>
      </c>
      <c r="D107" s="94">
        <v>156</v>
      </c>
      <c r="E107" s="94">
        <v>2</v>
      </c>
      <c r="F107" s="94">
        <v>3</v>
      </c>
      <c r="G107" s="94">
        <v>18</v>
      </c>
      <c r="H107" s="23">
        <v>4394</v>
      </c>
      <c r="I107" s="23">
        <v>96</v>
      </c>
      <c r="J107" s="143">
        <f t="shared" si="1"/>
        <v>4669</v>
      </c>
    </row>
    <row r="108" spans="1:10" ht="12.75" customHeight="1">
      <c r="B108" s="21" t="s">
        <v>41</v>
      </c>
      <c r="C108" s="94">
        <v>5</v>
      </c>
      <c r="D108" s="94">
        <v>70</v>
      </c>
      <c r="E108" s="94">
        <v>12</v>
      </c>
      <c r="F108" s="94">
        <v>2</v>
      </c>
      <c r="G108" s="94">
        <v>29</v>
      </c>
      <c r="H108" s="23">
        <v>4751</v>
      </c>
      <c r="I108" s="94">
        <v>76</v>
      </c>
      <c r="J108" s="143">
        <v>4945</v>
      </c>
    </row>
    <row r="109" spans="1:10" ht="12.75" customHeight="1">
      <c r="B109" s="21" t="s">
        <v>42</v>
      </c>
      <c r="C109" s="94" t="s">
        <v>55</v>
      </c>
      <c r="D109" s="94">
        <v>74</v>
      </c>
      <c r="E109" s="94">
        <v>4</v>
      </c>
      <c r="F109" s="94">
        <v>4</v>
      </c>
      <c r="G109" s="94">
        <v>11</v>
      </c>
      <c r="H109" s="23">
        <v>11299</v>
      </c>
      <c r="I109" s="23">
        <v>61</v>
      </c>
      <c r="J109" s="143">
        <v>11453</v>
      </c>
    </row>
    <row r="110" spans="1:10" ht="12.75" customHeight="1">
      <c r="C110" s="28"/>
      <c r="D110" s="28"/>
      <c r="E110" s="28"/>
      <c r="F110" s="28"/>
      <c r="G110" s="28"/>
      <c r="H110" s="28"/>
    </row>
    <row r="111" spans="1:10" ht="12.75" customHeight="1">
      <c r="A111" s="20">
        <v>2020</v>
      </c>
      <c r="B111" s="21" t="s">
        <v>31</v>
      </c>
      <c r="C111" s="94" t="s">
        <v>55</v>
      </c>
      <c r="D111" s="94">
        <v>80</v>
      </c>
      <c r="E111" s="94">
        <v>1</v>
      </c>
      <c r="F111" s="94">
        <v>6</v>
      </c>
      <c r="G111" s="94">
        <v>21</v>
      </c>
      <c r="H111" s="23">
        <v>2186</v>
      </c>
      <c r="I111" s="23">
        <v>65</v>
      </c>
      <c r="J111" s="143">
        <f>SUM(C111:I111)</f>
        <v>2359</v>
      </c>
    </row>
    <row r="112" spans="1:10" ht="12.75" customHeight="1">
      <c r="B112" s="21" t="s">
        <v>32</v>
      </c>
      <c r="C112" s="94" t="s">
        <v>55</v>
      </c>
      <c r="D112" s="94">
        <v>109</v>
      </c>
      <c r="E112" s="94" t="s">
        <v>55</v>
      </c>
      <c r="F112" s="94">
        <v>6</v>
      </c>
      <c r="G112" s="94">
        <v>18</v>
      </c>
      <c r="H112" s="23">
        <v>2385</v>
      </c>
      <c r="I112" s="23">
        <v>69</v>
      </c>
      <c r="J112" s="143">
        <v>2587</v>
      </c>
    </row>
    <row r="113" spans="1:10" ht="12.75" customHeight="1">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c r="B114" s="21" t="s">
        <v>34</v>
      </c>
      <c r="C114" s="113">
        <v>1</v>
      </c>
      <c r="D114" s="113">
        <v>85</v>
      </c>
      <c r="E114" s="113" t="s">
        <v>55</v>
      </c>
      <c r="F114" s="23">
        <v>3</v>
      </c>
      <c r="G114" s="23">
        <v>11</v>
      </c>
      <c r="H114" s="23">
        <v>2959</v>
      </c>
      <c r="I114" s="23">
        <v>114</v>
      </c>
      <c r="J114" s="143">
        <f t="shared" si="2"/>
        <v>3173</v>
      </c>
    </row>
    <row r="115" spans="1:10" s="4" customFormat="1" ht="12.75" customHeight="1">
      <c r="B115" s="21" t="s">
        <v>35</v>
      </c>
      <c r="C115" s="113" t="s">
        <v>55</v>
      </c>
      <c r="D115" s="113">
        <v>78</v>
      </c>
      <c r="E115" s="113" t="s">
        <v>55</v>
      </c>
      <c r="F115" s="23">
        <v>7</v>
      </c>
      <c r="G115" s="23">
        <v>11</v>
      </c>
      <c r="H115" s="23">
        <v>2531</v>
      </c>
      <c r="I115" s="23">
        <v>112</v>
      </c>
      <c r="J115" s="143">
        <f t="shared" si="2"/>
        <v>2739</v>
      </c>
    </row>
    <row r="116" spans="1:10" s="4" customFormat="1" ht="12.75" customHeight="1">
      <c r="A116" s="22"/>
      <c r="B116" s="21" t="s">
        <v>36</v>
      </c>
      <c r="C116" s="113">
        <v>2</v>
      </c>
      <c r="D116" s="113">
        <v>109</v>
      </c>
      <c r="E116" s="113" t="s">
        <v>55</v>
      </c>
      <c r="F116" s="113">
        <v>5</v>
      </c>
      <c r="G116" s="23">
        <v>22</v>
      </c>
      <c r="H116" s="23">
        <v>2665</v>
      </c>
      <c r="I116" s="23">
        <v>138</v>
      </c>
      <c r="J116" s="143">
        <f t="shared" si="2"/>
        <v>2941</v>
      </c>
    </row>
    <row r="117" spans="1:10" s="22" customFormat="1" ht="12.75" customHeight="1">
      <c r="B117" s="21" t="s">
        <v>37</v>
      </c>
      <c r="C117" s="113">
        <v>2</v>
      </c>
      <c r="D117" s="113">
        <v>61</v>
      </c>
      <c r="E117" s="113">
        <v>2</v>
      </c>
      <c r="F117" s="113">
        <v>1</v>
      </c>
      <c r="G117" s="23">
        <v>13</v>
      </c>
      <c r="H117" s="23">
        <v>1943</v>
      </c>
      <c r="I117" s="23">
        <v>113</v>
      </c>
      <c r="J117" s="143">
        <f t="shared" si="2"/>
        <v>2135</v>
      </c>
    </row>
    <row r="118" spans="1:10" s="22" customFormat="1" ht="12.75" customHeight="1">
      <c r="B118" s="21" t="s">
        <v>38</v>
      </c>
      <c r="C118" s="113" t="s">
        <v>55</v>
      </c>
      <c r="D118" s="113">
        <v>129</v>
      </c>
      <c r="E118" s="113">
        <v>5</v>
      </c>
      <c r="F118" s="113">
        <v>2</v>
      </c>
      <c r="G118" s="23">
        <v>18</v>
      </c>
      <c r="H118" s="23">
        <v>3225</v>
      </c>
      <c r="I118" s="23">
        <v>65</v>
      </c>
      <c r="J118" s="143">
        <f t="shared" si="2"/>
        <v>3444</v>
      </c>
    </row>
    <row r="119" spans="1:10" s="22" customFormat="1" ht="12.75" customHeight="1">
      <c r="B119" s="21" t="s">
        <v>39</v>
      </c>
      <c r="C119" s="113">
        <v>1</v>
      </c>
      <c r="D119" s="113">
        <v>145</v>
      </c>
      <c r="E119" s="113">
        <v>2</v>
      </c>
      <c r="F119" s="113">
        <v>5</v>
      </c>
      <c r="G119" s="23">
        <v>18</v>
      </c>
      <c r="H119" s="23">
        <v>4101</v>
      </c>
      <c r="I119" s="23">
        <v>107</v>
      </c>
      <c r="J119" s="143">
        <f t="shared" si="2"/>
        <v>4379</v>
      </c>
    </row>
    <row r="120" spans="1:10" s="22" customFormat="1" ht="12.75" customHeight="1">
      <c r="B120" s="21" t="s">
        <v>40</v>
      </c>
      <c r="C120" s="113">
        <v>1</v>
      </c>
      <c r="D120" s="113">
        <v>109</v>
      </c>
      <c r="E120" s="113">
        <v>1</v>
      </c>
      <c r="F120" s="113">
        <v>4</v>
      </c>
      <c r="G120" s="23">
        <v>20</v>
      </c>
      <c r="H120" s="23">
        <v>3831</v>
      </c>
      <c r="I120" s="23">
        <v>94</v>
      </c>
      <c r="J120" s="143">
        <f t="shared" si="2"/>
        <v>4060</v>
      </c>
    </row>
    <row r="121" spans="1:10" s="22" customFormat="1" ht="12.75" customHeight="1">
      <c r="B121" s="21" t="s">
        <v>41</v>
      </c>
      <c r="C121" s="113">
        <v>1</v>
      </c>
      <c r="D121" s="113">
        <v>146</v>
      </c>
      <c r="E121" s="113">
        <v>1</v>
      </c>
      <c r="F121" s="113">
        <v>2</v>
      </c>
      <c r="G121" s="23">
        <v>21</v>
      </c>
      <c r="H121" s="23">
        <v>3646</v>
      </c>
      <c r="I121" s="23">
        <v>90</v>
      </c>
      <c r="J121" s="143">
        <f t="shared" si="2"/>
        <v>3907</v>
      </c>
    </row>
    <row r="122" spans="1:10" s="22" customFormat="1" ht="12.75" customHeight="1">
      <c r="B122" s="21" t="s">
        <v>42</v>
      </c>
      <c r="C122" s="113">
        <v>3</v>
      </c>
      <c r="D122" s="113">
        <v>828</v>
      </c>
      <c r="E122" s="113" t="s">
        <v>55</v>
      </c>
      <c r="F122" s="113">
        <v>1</v>
      </c>
      <c r="G122" s="23">
        <v>13</v>
      </c>
      <c r="H122" s="23">
        <v>3755</v>
      </c>
      <c r="I122" s="23">
        <v>69</v>
      </c>
      <c r="J122" s="143">
        <f t="shared" si="2"/>
        <v>4669</v>
      </c>
    </row>
    <row r="123" spans="1:10" s="22" customFormat="1" ht="12.75" customHeight="1">
      <c r="B123" s="21"/>
      <c r="C123" s="113"/>
      <c r="D123" s="113"/>
      <c r="E123" s="113"/>
      <c r="F123" s="113"/>
      <c r="G123" s="23"/>
      <c r="H123" s="23"/>
      <c r="I123" s="23"/>
      <c r="J123" s="143"/>
    </row>
    <row r="124" spans="1:10" s="22" customFormat="1" ht="12.75" customHeight="1">
      <c r="A124" s="20">
        <v>2021</v>
      </c>
      <c r="B124" s="21" t="s">
        <v>31</v>
      </c>
      <c r="C124" s="113">
        <v>2</v>
      </c>
      <c r="D124" s="113">
        <v>107</v>
      </c>
      <c r="E124" s="113">
        <v>1</v>
      </c>
      <c r="F124" s="113">
        <v>3</v>
      </c>
      <c r="G124" s="23">
        <v>14</v>
      </c>
      <c r="H124" s="23">
        <v>2572</v>
      </c>
      <c r="I124" s="23">
        <v>37</v>
      </c>
      <c r="J124" s="143">
        <f t="shared" si="2"/>
        <v>2736</v>
      </c>
    </row>
    <row r="125" spans="1:10" s="22" customFormat="1" ht="12.75" customHeight="1">
      <c r="A125" s="20"/>
      <c r="B125" s="21" t="s">
        <v>32</v>
      </c>
      <c r="C125" s="113">
        <v>1</v>
      </c>
      <c r="D125" s="113">
        <v>135</v>
      </c>
      <c r="E125" s="113">
        <v>3</v>
      </c>
      <c r="F125" s="113">
        <v>3</v>
      </c>
      <c r="G125" s="23">
        <v>25</v>
      </c>
      <c r="H125" s="23">
        <v>3337</v>
      </c>
      <c r="I125" s="23">
        <v>70</v>
      </c>
      <c r="J125" s="143">
        <f t="shared" si="2"/>
        <v>3574</v>
      </c>
    </row>
    <row r="126" spans="1:10" s="22" customFormat="1" ht="12.75" customHeight="1">
      <c r="A126" s="20"/>
      <c r="B126" s="21" t="s">
        <v>33</v>
      </c>
      <c r="C126" s="113" t="s">
        <v>55</v>
      </c>
      <c r="D126" s="113">
        <v>106</v>
      </c>
      <c r="E126" s="113">
        <v>7</v>
      </c>
      <c r="F126" s="113">
        <v>4</v>
      </c>
      <c r="G126" s="23">
        <v>26</v>
      </c>
      <c r="H126" s="23">
        <v>9320</v>
      </c>
      <c r="I126" s="23">
        <v>119</v>
      </c>
      <c r="J126" s="143">
        <f t="shared" si="2"/>
        <v>9582</v>
      </c>
    </row>
    <row r="127" spans="1:10" s="22" customFormat="1" ht="12.75" customHeight="1">
      <c r="A127" s="20"/>
      <c r="B127" s="21" t="s">
        <v>34</v>
      </c>
      <c r="C127" s="113">
        <v>2</v>
      </c>
      <c r="D127" s="113">
        <v>356</v>
      </c>
      <c r="E127" s="113">
        <v>2</v>
      </c>
      <c r="F127" s="113">
        <v>7</v>
      </c>
      <c r="G127" s="23">
        <v>22</v>
      </c>
      <c r="H127" s="23">
        <v>2295</v>
      </c>
      <c r="I127" s="23">
        <v>91</v>
      </c>
      <c r="J127" s="143">
        <f t="shared" si="2"/>
        <v>2775</v>
      </c>
    </row>
    <row r="128" spans="1:10" s="22" customFormat="1" ht="12.75" customHeight="1">
      <c r="A128" s="20"/>
      <c r="B128" s="21" t="s">
        <v>35</v>
      </c>
      <c r="C128" s="113">
        <v>1</v>
      </c>
      <c r="D128" s="113">
        <v>199</v>
      </c>
      <c r="E128" s="113">
        <v>7</v>
      </c>
      <c r="F128" s="113">
        <v>6</v>
      </c>
      <c r="G128" s="23">
        <v>24</v>
      </c>
      <c r="H128" s="23">
        <v>3316</v>
      </c>
      <c r="I128" s="23">
        <v>125</v>
      </c>
      <c r="J128" s="143">
        <f t="shared" si="2"/>
        <v>3678</v>
      </c>
    </row>
    <row r="129" spans="1:10" s="22" customFormat="1" ht="12.75" customHeight="1">
      <c r="A129" s="20"/>
      <c r="B129" s="21" t="s">
        <v>36</v>
      </c>
      <c r="C129" s="113" t="s">
        <v>55</v>
      </c>
      <c r="D129" s="113">
        <v>230</v>
      </c>
      <c r="E129" s="113">
        <v>7</v>
      </c>
      <c r="F129" s="113">
        <v>5</v>
      </c>
      <c r="G129" s="23">
        <v>15</v>
      </c>
      <c r="H129" s="23">
        <v>3643</v>
      </c>
      <c r="I129" s="23">
        <v>132</v>
      </c>
      <c r="J129" s="143">
        <f t="shared" si="2"/>
        <v>4032</v>
      </c>
    </row>
    <row r="130" spans="1:10" s="22" customFormat="1" ht="12.75" customHeight="1">
      <c r="A130" s="20"/>
      <c r="B130" s="21" t="s">
        <v>37</v>
      </c>
      <c r="C130" s="113" t="s">
        <v>55</v>
      </c>
      <c r="D130" s="113">
        <v>114</v>
      </c>
      <c r="E130" s="113">
        <v>16</v>
      </c>
      <c r="F130" s="113">
        <v>2</v>
      </c>
      <c r="G130" s="23">
        <v>16</v>
      </c>
      <c r="H130" s="23">
        <v>1823</v>
      </c>
      <c r="I130" s="23">
        <v>109</v>
      </c>
      <c r="J130" s="143">
        <f t="shared" si="2"/>
        <v>2080</v>
      </c>
    </row>
    <row r="131" spans="1:10" s="22" customFormat="1" ht="12.75" customHeight="1">
      <c r="A131" s="20"/>
      <c r="B131" s="21" t="s">
        <v>38</v>
      </c>
      <c r="C131" s="23">
        <v>1</v>
      </c>
      <c r="D131" s="23">
        <v>183</v>
      </c>
      <c r="E131" s="23" t="s">
        <v>55</v>
      </c>
      <c r="F131" s="23">
        <v>1</v>
      </c>
      <c r="G131" s="23">
        <v>17</v>
      </c>
      <c r="H131" s="23">
        <v>2978</v>
      </c>
      <c r="I131" s="23">
        <v>91</v>
      </c>
      <c r="J131" s="143">
        <f t="shared" si="2"/>
        <v>3271</v>
      </c>
    </row>
    <row r="132" spans="1:10" s="22" customFormat="1" ht="12.75" customHeight="1">
      <c r="A132" s="20"/>
      <c r="B132" s="21" t="s">
        <v>39</v>
      </c>
      <c r="C132" s="23">
        <v>5</v>
      </c>
      <c r="D132" s="23">
        <v>323</v>
      </c>
      <c r="E132" s="23">
        <v>4</v>
      </c>
      <c r="F132" s="23">
        <v>5</v>
      </c>
      <c r="G132" s="23">
        <v>16</v>
      </c>
      <c r="H132" s="23">
        <v>3247</v>
      </c>
      <c r="I132" s="23">
        <v>104</v>
      </c>
      <c r="J132" s="143">
        <f t="shared" si="2"/>
        <v>3704</v>
      </c>
    </row>
    <row r="133" spans="1:10" s="22" customFormat="1" ht="12.75" customHeight="1">
      <c r="A133" s="20"/>
      <c r="B133" s="21" t="s">
        <v>40</v>
      </c>
      <c r="C133" s="113" t="s">
        <v>55</v>
      </c>
      <c r="D133" s="23">
        <v>296</v>
      </c>
      <c r="E133" s="23">
        <v>46</v>
      </c>
      <c r="F133" s="23">
        <v>3</v>
      </c>
      <c r="G133" s="23">
        <v>15</v>
      </c>
      <c r="H133" s="23">
        <v>2673</v>
      </c>
      <c r="I133" s="23">
        <v>99</v>
      </c>
      <c r="J133" s="143">
        <f t="shared" si="2"/>
        <v>3132</v>
      </c>
    </row>
    <row r="134" spans="1:10" s="22" customFormat="1" ht="12.75" customHeight="1">
      <c r="A134" s="20"/>
      <c r="B134" s="21" t="s">
        <v>41</v>
      </c>
      <c r="C134" s="113" t="s">
        <v>55</v>
      </c>
      <c r="D134" s="23">
        <v>281</v>
      </c>
      <c r="E134" s="23">
        <v>34</v>
      </c>
      <c r="F134" s="23">
        <v>5</v>
      </c>
      <c r="G134" s="23">
        <v>21</v>
      </c>
      <c r="H134" s="23">
        <v>2730</v>
      </c>
      <c r="I134" s="23">
        <v>103</v>
      </c>
      <c r="J134" s="143">
        <f t="shared" si="2"/>
        <v>3174</v>
      </c>
    </row>
    <row r="135" spans="1:10" s="22" customFormat="1" ht="12.75" customHeight="1">
      <c r="A135" s="20"/>
      <c r="B135" s="21" t="s">
        <v>42</v>
      </c>
      <c r="C135" s="113" t="s">
        <v>55</v>
      </c>
      <c r="D135" s="113">
        <v>444</v>
      </c>
      <c r="E135" s="113">
        <v>8</v>
      </c>
      <c r="F135" s="28">
        <v>5</v>
      </c>
      <c r="G135" s="23">
        <v>16</v>
      </c>
      <c r="H135" s="23">
        <v>3068</v>
      </c>
      <c r="I135" s="23">
        <v>66</v>
      </c>
      <c r="J135" s="143">
        <f t="shared" si="2"/>
        <v>3607</v>
      </c>
    </row>
    <row r="136" spans="1:10" s="22" customFormat="1" ht="12.75" customHeight="1">
      <c r="A136" s="20"/>
      <c r="B136" s="21"/>
      <c r="C136" s="113"/>
      <c r="D136" s="113"/>
      <c r="E136" s="113"/>
      <c r="F136" s="28"/>
      <c r="G136" s="23"/>
      <c r="H136" s="23"/>
      <c r="I136" s="23"/>
      <c r="J136" s="143"/>
    </row>
    <row r="137" spans="1:10" s="22" customFormat="1" ht="12.75" customHeight="1">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c r="A138" s="20"/>
      <c r="B138" s="21" t="s">
        <v>32</v>
      </c>
      <c r="C138" s="113" t="s">
        <v>55</v>
      </c>
      <c r="D138" s="113">
        <v>311</v>
      </c>
      <c r="E138" s="23">
        <v>2</v>
      </c>
      <c r="F138" s="23">
        <v>4</v>
      </c>
      <c r="G138" s="23">
        <v>19</v>
      </c>
      <c r="H138" s="23">
        <v>2941</v>
      </c>
      <c r="I138" s="23">
        <v>66</v>
      </c>
      <c r="J138" s="143">
        <v>3343</v>
      </c>
    </row>
    <row r="139" spans="1:10" s="22" customFormat="1" ht="12.75" customHeight="1">
      <c r="A139" s="20"/>
      <c r="B139" s="21" t="s">
        <v>33</v>
      </c>
      <c r="C139" s="113" t="s">
        <v>55</v>
      </c>
      <c r="D139" s="113">
        <v>353</v>
      </c>
      <c r="E139" s="23">
        <v>6</v>
      </c>
      <c r="F139" s="23">
        <v>6</v>
      </c>
      <c r="G139" s="23">
        <v>15</v>
      </c>
      <c r="H139" s="23">
        <v>3858</v>
      </c>
      <c r="I139" s="23">
        <v>115</v>
      </c>
      <c r="J139" s="143">
        <v>4353</v>
      </c>
    </row>
    <row r="140" spans="1:10" s="22" customFormat="1" ht="12.75" customHeight="1">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c r="A141" s="20"/>
      <c r="B141" s="21" t="s">
        <v>35</v>
      </c>
      <c r="C141" s="72">
        <v>1</v>
      </c>
      <c r="D141" s="72">
        <v>286</v>
      </c>
      <c r="E141" s="113" t="s">
        <v>55</v>
      </c>
      <c r="F141" s="23">
        <v>13</v>
      </c>
      <c r="G141" s="23">
        <v>21</v>
      </c>
      <c r="H141" s="23">
        <v>3420</v>
      </c>
      <c r="I141" s="23">
        <v>149</v>
      </c>
      <c r="J141" s="143">
        <v>3890</v>
      </c>
    </row>
    <row r="142" spans="1:10" s="22" customFormat="1" ht="12.75" customHeight="1">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c r="A143" s="20"/>
      <c r="B143" s="21" t="s">
        <v>37</v>
      </c>
      <c r="C143" s="72">
        <v>1</v>
      </c>
      <c r="D143" s="72">
        <v>240</v>
      </c>
      <c r="E143" s="72">
        <v>2</v>
      </c>
      <c r="F143" s="72">
        <v>4</v>
      </c>
      <c r="G143" s="72">
        <v>16</v>
      </c>
      <c r="H143" s="72">
        <v>1636</v>
      </c>
      <c r="I143" s="23">
        <v>124</v>
      </c>
      <c r="J143" s="143">
        <f t="shared" si="4"/>
        <v>2023</v>
      </c>
    </row>
    <row r="144" spans="1:10" s="22" customFormat="1" ht="12.75" customHeight="1">
      <c r="A144" s="20"/>
      <c r="B144" s="21" t="s">
        <v>38</v>
      </c>
      <c r="C144" s="113" t="s">
        <v>55</v>
      </c>
      <c r="D144" s="72">
        <v>435</v>
      </c>
      <c r="E144" s="72">
        <v>1</v>
      </c>
      <c r="F144" s="72">
        <v>3</v>
      </c>
      <c r="G144" s="72">
        <v>9</v>
      </c>
      <c r="H144" s="23">
        <v>3150</v>
      </c>
      <c r="I144" s="23">
        <v>160</v>
      </c>
      <c r="J144" s="143">
        <f t="shared" si="4"/>
        <v>3758</v>
      </c>
    </row>
    <row r="145" spans="1:10" s="22" customFormat="1" ht="12.75" customHeight="1">
      <c r="A145" s="20"/>
      <c r="B145" s="21" t="s">
        <v>39</v>
      </c>
      <c r="C145" s="113">
        <v>1</v>
      </c>
      <c r="D145" s="72">
        <v>485</v>
      </c>
      <c r="E145" s="72">
        <v>1</v>
      </c>
      <c r="F145" s="72">
        <v>5</v>
      </c>
      <c r="G145" s="72">
        <v>19</v>
      </c>
      <c r="H145" s="23">
        <v>3611</v>
      </c>
      <c r="I145" s="23">
        <v>154</v>
      </c>
      <c r="J145" s="143">
        <v>4276</v>
      </c>
    </row>
    <row r="146" spans="1:10" s="22" customFormat="1" ht="12.75" customHeight="1">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c r="A147" s="20"/>
      <c r="B147" s="21" t="s">
        <v>41</v>
      </c>
      <c r="C147" s="113" t="s">
        <v>55</v>
      </c>
      <c r="D147" s="72">
        <v>635</v>
      </c>
      <c r="E147" s="72">
        <v>4</v>
      </c>
      <c r="F147" s="72">
        <v>4</v>
      </c>
      <c r="G147" s="72">
        <v>17</v>
      </c>
      <c r="H147" s="23">
        <v>3540</v>
      </c>
      <c r="I147" s="23">
        <v>101</v>
      </c>
      <c r="J147" s="143">
        <f t="shared" si="5"/>
        <v>4301</v>
      </c>
    </row>
    <row r="148" spans="1:10" ht="12.75" customHeight="1">
      <c r="A148" s="20"/>
      <c r="B148" s="21" t="s">
        <v>42</v>
      </c>
      <c r="C148" s="23">
        <v>1</v>
      </c>
      <c r="D148" s="23">
        <v>1130</v>
      </c>
      <c r="E148" s="23">
        <v>2</v>
      </c>
      <c r="F148" s="23">
        <v>5</v>
      </c>
      <c r="G148" s="23">
        <v>12</v>
      </c>
      <c r="H148" s="23">
        <v>3768</v>
      </c>
      <c r="I148" s="23">
        <v>57</v>
      </c>
      <c r="J148" s="143">
        <f t="shared" si="5"/>
        <v>4975</v>
      </c>
    </row>
    <row r="149" spans="1:10" ht="12.75" customHeight="1">
      <c r="A149" s="20"/>
      <c r="B149" s="21"/>
      <c r="C149" s="72"/>
      <c r="D149" s="72"/>
      <c r="E149" s="72"/>
      <c r="F149" s="72"/>
      <c r="G149" s="72"/>
      <c r="H149" s="23"/>
      <c r="I149" s="23"/>
      <c r="J149" s="23"/>
    </row>
    <row r="150" spans="1:10" ht="12.75" customHeight="1">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c r="A151" s="20"/>
      <c r="B151" s="21" t="s">
        <v>32</v>
      </c>
      <c r="C151" s="113" t="s">
        <v>55</v>
      </c>
      <c r="D151" s="72">
        <v>350</v>
      </c>
      <c r="E151" s="72">
        <v>4</v>
      </c>
      <c r="F151" s="72">
        <v>3</v>
      </c>
      <c r="G151" s="72">
        <v>15</v>
      </c>
      <c r="H151" s="23">
        <v>3334</v>
      </c>
      <c r="I151" s="23">
        <v>59</v>
      </c>
      <c r="J151" s="143">
        <f t="shared" si="6"/>
        <v>3765</v>
      </c>
    </row>
    <row r="152" spans="1:10" ht="12.75" customHeight="1">
      <c r="A152" s="20"/>
      <c r="B152" s="21" t="s">
        <v>33</v>
      </c>
      <c r="C152" s="72">
        <v>1</v>
      </c>
      <c r="D152" s="72">
        <v>727</v>
      </c>
      <c r="E152" s="72">
        <v>8</v>
      </c>
      <c r="F152" s="72">
        <v>10</v>
      </c>
      <c r="G152" s="72">
        <v>27</v>
      </c>
      <c r="H152" s="23">
        <v>3796</v>
      </c>
      <c r="I152" s="23">
        <v>81</v>
      </c>
      <c r="J152" s="143">
        <f t="shared" si="6"/>
        <v>4650</v>
      </c>
    </row>
    <row r="153" spans="1:10" ht="12.75" customHeight="1">
      <c r="A153" s="20"/>
      <c r="B153" s="21" t="s">
        <v>34</v>
      </c>
      <c r="C153" s="113" t="s">
        <v>55</v>
      </c>
      <c r="D153" s="72">
        <v>518</v>
      </c>
      <c r="E153" s="72">
        <v>5</v>
      </c>
      <c r="F153" s="72">
        <v>2</v>
      </c>
      <c r="G153" s="72">
        <v>12</v>
      </c>
      <c r="H153" s="23">
        <v>3374</v>
      </c>
      <c r="I153" s="23">
        <v>68</v>
      </c>
      <c r="J153" s="143">
        <f t="shared" si="6"/>
        <v>3979</v>
      </c>
    </row>
    <row r="154" spans="1:10" ht="12.75" customHeight="1">
      <c r="A154" s="20"/>
      <c r="B154" s="21" t="s">
        <v>35</v>
      </c>
      <c r="C154" s="113" t="s">
        <v>55</v>
      </c>
      <c r="D154" s="72">
        <v>715</v>
      </c>
      <c r="E154" s="72">
        <v>6</v>
      </c>
      <c r="F154" s="72">
        <v>6</v>
      </c>
      <c r="G154" s="72">
        <v>20</v>
      </c>
      <c r="H154" s="72">
        <v>4063</v>
      </c>
      <c r="I154" s="23">
        <v>122</v>
      </c>
      <c r="J154" s="143">
        <f t="shared" si="6"/>
        <v>4932</v>
      </c>
    </row>
    <row r="155" spans="1:10" ht="12.75" customHeight="1">
      <c r="A155" s="20"/>
      <c r="B155" s="21" t="s">
        <v>36</v>
      </c>
      <c r="C155" s="113" t="s">
        <v>55</v>
      </c>
      <c r="D155" s="72">
        <v>732</v>
      </c>
      <c r="E155" s="72">
        <v>6</v>
      </c>
      <c r="F155" s="72">
        <v>3</v>
      </c>
      <c r="G155" s="72">
        <v>19</v>
      </c>
      <c r="H155" s="72">
        <v>4168</v>
      </c>
      <c r="I155" s="23">
        <v>82</v>
      </c>
      <c r="J155" s="143">
        <f t="shared" si="6"/>
        <v>5010</v>
      </c>
    </row>
    <row r="156" spans="1:10" ht="12.75" customHeight="1">
      <c r="A156" s="20"/>
      <c r="B156" s="21" t="s">
        <v>37</v>
      </c>
      <c r="C156" s="113" t="s">
        <v>55</v>
      </c>
      <c r="D156" s="72">
        <v>490</v>
      </c>
      <c r="E156" s="72">
        <v>1</v>
      </c>
      <c r="F156" s="72">
        <v>2</v>
      </c>
      <c r="G156" s="72">
        <v>9</v>
      </c>
      <c r="H156" s="72">
        <v>1932</v>
      </c>
      <c r="I156" s="72">
        <v>86</v>
      </c>
      <c r="J156" s="143">
        <f t="shared" si="6"/>
        <v>2520</v>
      </c>
    </row>
    <row r="157" spans="1:10" ht="12.75" customHeight="1">
      <c r="A157" s="20"/>
      <c r="B157" s="21" t="s">
        <v>38</v>
      </c>
      <c r="C157" s="113" t="s">
        <v>55</v>
      </c>
      <c r="D157" s="72">
        <v>1039</v>
      </c>
      <c r="E157" s="72">
        <v>4</v>
      </c>
      <c r="F157" s="72">
        <v>6</v>
      </c>
      <c r="G157" s="72">
        <v>14</v>
      </c>
      <c r="H157" s="38">
        <v>4854</v>
      </c>
      <c r="I157" s="23">
        <v>81</v>
      </c>
      <c r="J157" s="143">
        <f t="shared" si="6"/>
        <v>5998</v>
      </c>
    </row>
    <row r="158" spans="1:10" ht="12.75" customHeight="1">
      <c r="A158" s="20"/>
      <c r="B158" s="21" t="s">
        <v>39</v>
      </c>
      <c r="C158" s="113" t="s">
        <v>55</v>
      </c>
      <c r="D158" s="72">
        <v>1124</v>
      </c>
      <c r="E158" s="72">
        <v>3</v>
      </c>
      <c r="F158" s="72">
        <v>3</v>
      </c>
      <c r="G158" s="72">
        <v>13</v>
      </c>
      <c r="H158" s="38">
        <v>3734</v>
      </c>
      <c r="I158" s="23">
        <v>59</v>
      </c>
      <c r="J158" s="143">
        <f t="shared" si="6"/>
        <v>4936</v>
      </c>
    </row>
    <row r="159" spans="1:10" ht="12.75" customHeight="1">
      <c r="A159" s="20"/>
      <c r="B159" s="21" t="s">
        <v>40</v>
      </c>
      <c r="C159" s="113" t="s">
        <v>55</v>
      </c>
      <c r="D159" s="72">
        <v>984</v>
      </c>
      <c r="E159" s="72">
        <v>10</v>
      </c>
      <c r="F159" s="72">
        <v>1</v>
      </c>
      <c r="G159" s="72">
        <v>18</v>
      </c>
      <c r="H159" s="72">
        <v>3741</v>
      </c>
      <c r="I159" s="23">
        <v>78</v>
      </c>
      <c r="J159" s="143">
        <f t="shared" si="6"/>
        <v>4832</v>
      </c>
    </row>
    <row r="160" spans="1:10" ht="12.75" customHeight="1">
      <c r="A160" s="20"/>
      <c r="B160" s="21" t="s">
        <v>41</v>
      </c>
      <c r="C160" s="72">
        <v>1</v>
      </c>
      <c r="D160" s="72">
        <v>920</v>
      </c>
      <c r="E160" s="72">
        <v>5</v>
      </c>
      <c r="F160" s="72">
        <v>7</v>
      </c>
      <c r="G160" s="72">
        <v>11</v>
      </c>
      <c r="H160" s="72">
        <v>3561</v>
      </c>
      <c r="I160" s="23">
        <v>47</v>
      </c>
      <c r="J160" s="143">
        <f t="shared" si="6"/>
        <v>4552</v>
      </c>
    </row>
    <row r="161" spans="1:10" ht="12.75" customHeight="1">
      <c r="A161" s="20"/>
      <c r="B161" s="21" t="s">
        <v>42</v>
      </c>
      <c r="C161" s="113" t="s">
        <v>55</v>
      </c>
      <c r="D161" s="72">
        <v>1186</v>
      </c>
      <c r="E161" s="72">
        <v>7</v>
      </c>
      <c r="F161" s="72">
        <v>3</v>
      </c>
      <c r="G161" s="72">
        <v>8</v>
      </c>
      <c r="H161" s="72">
        <v>4361</v>
      </c>
      <c r="I161" s="23">
        <v>52</v>
      </c>
      <c r="J161" s="143">
        <f t="shared" si="6"/>
        <v>5617</v>
      </c>
    </row>
    <row r="162" spans="1:10" ht="12.75" customHeight="1">
      <c r="A162" s="20"/>
      <c r="B162" s="21"/>
      <c r="C162" s="72"/>
      <c r="D162" s="72"/>
      <c r="E162" s="23"/>
      <c r="F162" s="23"/>
      <c r="G162" s="143"/>
      <c r="H162" s="23"/>
      <c r="I162" s="23"/>
      <c r="J162" s="23"/>
    </row>
    <row r="163" spans="1:10" s="4" customFormat="1" ht="12.75" customHeight="1">
      <c r="A163" s="12">
        <v>2024</v>
      </c>
      <c r="B163" s="21" t="s">
        <v>31</v>
      </c>
      <c r="C163" s="113" t="s">
        <v>55</v>
      </c>
      <c r="D163" s="23">
        <v>750</v>
      </c>
      <c r="E163" s="23">
        <v>5</v>
      </c>
      <c r="F163" s="23">
        <v>3</v>
      </c>
      <c r="G163" s="23">
        <v>11</v>
      </c>
      <c r="H163" s="72">
        <v>2472</v>
      </c>
      <c r="I163" s="23">
        <v>48</v>
      </c>
      <c r="J163" s="143">
        <f t="shared" ref="J163:J177" si="7">SUM(C163:I163)</f>
        <v>3289</v>
      </c>
    </row>
    <row r="164" spans="1:10" ht="12.75" customHeight="1">
      <c r="A164" s="20"/>
      <c r="B164" s="21" t="s">
        <v>32</v>
      </c>
      <c r="C164" s="113" t="s">
        <v>55</v>
      </c>
      <c r="D164" s="72">
        <v>923</v>
      </c>
      <c r="E164" s="72">
        <v>9</v>
      </c>
      <c r="F164" s="72">
        <v>4</v>
      </c>
      <c r="G164" s="72">
        <v>11</v>
      </c>
      <c r="H164" s="72">
        <v>3311</v>
      </c>
      <c r="I164" s="23">
        <v>54</v>
      </c>
      <c r="J164" s="143">
        <f t="shared" si="7"/>
        <v>4312</v>
      </c>
    </row>
    <row r="165" spans="1:10" ht="12.75" customHeight="1">
      <c r="A165" s="20"/>
      <c r="B165" s="21" t="s">
        <v>33</v>
      </c>
      <c r="C165" s="113" t="s">
        <v>55</v>
      </c>
      <c r="D165" s="23">
        <v>1184</v>
      </c>
      <c r="E165" s="23">
        <v>4</v>
      </c>
      <c r="F165" s="23">
        <v>1</v>
      </c>
      <c r="G165" s="23">
        <v>11</v>
      </c>
      <c r="H165" s="72">
        <v>3558</v>
      </c>
      <c r="I165" s="23">
        <v>79</v>
      </c>
      <c r="J165" s="143">
        <f t="shared" si="7"/>
        <v>4837</v>
      </c>
    </row>
    <row r="166" spans="1:10" ht="12.75" customHeight="1">
      <c r="A166" s="20"/>
      <c r="B166" s="21" t="s">
        <v>34</v>
      </c>
      <c r="C166" s="113">
        <v>2</v>
      </c>
      <c r="D166" s="23">
        <v>726</v>
      </c>
      <c r="E166" s="23">
        <v>7</v>
      </c>
      <c r="F166" s="23">
        <v>4</v>
      </c>
      <c r="G166" s="23">
        <v>19</v>
      </c>
      <c r="H166" s="72">
        <v>3766</v>
      </c>
      <c r="I166" s="23">
        <v>82</v>
      </c>
      <c r="J166" s="143">
        <f t="shared" si="7"/>
        <v>4606</v>
      </c>
    </row>
    <row r="167" spans="1:10" ht="12.75" customHeight="1">
      <c r="A167" s="20"/>
      <c r="B167" s="21" t="s">
        <v>35</v>
      </c>
      <c r="C167" s="113" t="s">
        <v>55</v>
      </c>
      <c r="D167" s="72">
        <v>684</v>
      </c>
      <c r="E167" s="72">
        <v>8</v>
      </c>
      <c r="F167" s="72">
        <v>7</v>
      </c>
      <c r="G167" s="72">
        <v>15</v>
      </c>
      <c r="H167" s="72">
        <v>3541</v>
      </c>
      <c r="I167" s="72">
        <v>97</v>
      </c>
      <c r="J167" s="143">
        <f t="shared" si="7"/>
        <v>4352</v>
      </c>
    </row>
    <row r="168" spans="1:10" ht="12.75" customHeight="1">
      <c r="A168" s="20"/>
      <c r="B168" s="21" t="s">
        <v>36</v>
      </c>
      <c r="C168" s="113" t="s">
        <v>55</v>
      </c>
      <c r="D168" s="72">
        <v>857</v>
      </c>
      <c r="E168" s="72">
        <v>4</v>
      </c>
      <c r="F168" s="72">
        <v>5</v>
      </c>
      <c r="G168" s="72">
        <v>7</v>
      </c>
      <c r="H168" s="72">
        <v>3939</v>
      </c>
      <c r="I168" s="72">
        <v>82</v>
      </c>
      <c r="J168" s="143">
        <f t="shared" si="7"/>
        <v>4894</v>
      </c>
    </row>
    <row r="169" spans="1:10" ht="12.75" customHeight="1">
      <c r="A169" s="20"/>
      <c r="B169" s="21" t="s">
        <v>37</v>
      </c>
      <c r="C169" s="113">
        <v>1</v>
      </c>
      <c r="D169" s="72">
        <v>405</v>
      </c>
      <c r="E169" s="72">
        <v>1</v>
      </c>
      <c r="F169" s="72">
        <v>3</v>
      </c>
      <c r="G169" s="72">
        <v>7</v>
      </c>
      <c r="H169" s="72">
        <v>1787</v>
      </c>
      <c r="I169" s="72">
        <v>74</v>
      </c>
      <c r="J169" s="143">
        <f t="shared" si="7"/>
        <v>2278</v>
      </c>
    </row>
    <row r="170" spans="1:10" ht="12.75" customHeight="1">
      <c r="A170" s="20"/>
      <c r="B170" s="21" t="s">
        <v>38</v>
      </c>
      <c r="C170" s="113" t="s">
        <v>55</v>
      </c>
      <c r="D170" s="72">
        <v>656</v>
      </c>
      <c r="E170" s="72">
        <v>3</v>
      </c>
      <c r="F170" s="72">
        <v>11</v>
      </c>
      <c r="G170" s="72">
        <v>7</v>
      </c>
      <c r="H170" s="72">
        <v>2544</v>
      </c>
      <c r="I170" s="72">
        <v>95</v>
      </c>
      <c r="J170" s="143">
        <f t="shared" si="7"/>
        <v>3316</v>
      </c>
    </row>
    <row r="171" spans="1:10" ht="12.75" customHeight="1">
      <c r="A171" s="20"/>
      <c r="B171" s="21" t="s">
        <v>39</v>
      </c>
      <c r="C171" s="72">
        <v>2</v>
      </c>
      <c r="D171" s="72">
        <v>565</v>
      </c>
      <c r="E171" s="72">
        <v>2</v>
      </c>
      <c r="F171" s="72">
        <v>4</v>
      </c>
      <c r="G171" s="72">
        <v>14</v>
      </c>
      <c r="H171" s="72">
        <v>2702</v>
      </c>
      <c r="I171" s="72">
        <v>130</v>
      </c>
      <c r="J171" s="143">
        <f t="shared" si="7"/>
        <v>3419</v>
      </c>
    </row>
    <row r="172" spans="1:10" ht="12.75" customHeight="1">
      <c r="A172" s="20"/>
      <c r="B172" s="21" t="s">
        <v>40</v>
      </c>
      <c r="C172" s="113" t="s">
        <v>55</v>
      </c>
      <c r="D172" s="72">
        <v>628</v>
      </c>
      <c r="E172" s="72">
        <v>3</v>
      </c>
      <c r="F172" s="72">
        <v>4</v>
      </c>
      <c r="G172" s="72">
        <v>12</v>
      </c>
      <c r="H172" s="72">
        <v>2998</v>
      </c>
      <c r="I172" s="72">
        <v>106</v>
      </c>
      <c r="J172" s="143">
        <f t="shared" si="7"/>
        <v>3751</v>
      </c>
    </row>
    <row r="173" spans="1:10" ht="12.75" customHeight="1">
      <c r="A173" s="20"/>
      <c r="B173" s="21" t="s">
        <v>41</v>
      </c>
      <c r="C173" s="72">
        <v>1</v>
      </c>
      <c r="D173" s="72">
        <v>705</v>
      </c>
      <c r="E173" s="72">
        <v>5</v>
      </c>
      <c r="F173" s="72">
        <v>8</v>
      </c>
      <c r="G173" s="72">
        <v>21</v>
      </c>
      <c r="H173" s="72">
        <v>2895</v>
      </c>
      <c r="I173" s="72">
        <v>118</v>
      </c>
      <c r="J173" s="143">
        <f t="shared" si="7"/>
        <v>3753</v>
      </c>
    </row>
    <row r="174" spans="1:10" ht="12.75" customHeight="1">
      <c r="A174" s="20"/>
      <c r="B174" s="21" t="s">
        <v>42</v>
      </c>
      <c r="C174" s="113" t="s">
        <v>55</v>
      </c>
      <c r="D174" s="72">
        <v>847</v>
      </c>
      <c r="E174" s="72">
        <v>3</v>
      </c>
      <c r="F174" s="72">
        <v>5</v>
      </c>
      <c r="G174" s="72">
        <v>12</v>
      </c>
      <c r="H174" s="72">
        <v>3238</v>
      </c>
      <c r="I174" s="72">
        <v>199</v>
      </c>
      <c r="J174" s="143">
        <f t="shared" si="7"/>
        <v>4304</v>
      </c>
    </row>
    <row r="175" spans="1:10" ht="12.75" customHeight="1">
      <c r="A175" s="20"/>
      <c r="B175" s="21"/>
      <c r="C175" s="72"/>
      <c r="D175" s="72"/>
      <c r="E175" s="72"/>
      <c r="F175" s="72"/>
      <c r="G175" s="72"/>
      <c r="H175" s="72"/>
      <c r="I175" s="72"/>
      <c r="J175" s="143"/>
    </row>
    <row r="176" spans="1:10" ht="12.75" customHeight="1">
      <c r="A176" s="20">
        <v>2025</v>
      </c>
      <c r="B176" s="21" t="s">
        <v>31</v>
      </c>
      <c r="C176" s="113" t="s">
        <v>55</v>
      </c>
      <c r="D176" s="72">
        <v>565</v>
      </c>
      <c r="E176" s="72">
        <v>79</v>
      </c>
      <c r="F176" s="72">
        <v>4</v>
      </c>
      <c r="G176" s="72">
        <v>17</v>
      </c>
      <c r="H176" s="72">
        <v>2217</v>
      </c>
      <c r="I176" s="72">
        <v>172</v>
      </c>
      <c r="J176" s="143">
        <f t="shared" si="7"/>
        <v>3054</v>
      </c>
    </row>
    <row r="177" spans="1:25" ht="12.75" customHeight="1">
      <c r="A177" s="20"/>
      <c r="B177" s="21" t="s">
        <v>32</v>
      </c>
      <c r="C177" s="113" t="s">
        <v>55</v>
      </c>
      <c r="D177" s="72">
        <v>643</v>
      </c>
      <c r="E177" s="72">
        <v>39</v>
      </c>
      <c r="F177" s="72">
        <v>2</v>
      </c>
      <c r="G177" s="72">
        <v>9</v>
      </c>
      <c r="H177" s="72">
        <v>2087</v>
      </c>
      <c r="I177" s="72">
        <v>231</v>
      </c>
      <c r="J177" s="143">
        <f t="shared" si="7"/>
        <v>3011</v>
      </c>
      <c r="K177" s="23"/>
      <c r="L177" s="72"/>
      <c r="M177" s="23"/>
      <c r="N177" s="72"/>
      <c r="O177" s="23"/>
      <c r="P177" s="72"/>
      <c r="Q177" s="72"/>
      <c r="R177" s="72"/>
      <c r="S177" s="72"/>
      <c r="T177" s="72"/>
      <c r="U177" s="23"/>
      <c r="V177" s="72"/>
      <c r="W177" s="23"/>
      <c r="X177" s="72"/>
      <c r="Y177" s="72"/>
    </row>
    <row r="178" spans="1:25" s="22" customFormat="1" ht="10.5" customHeight="1">
      <c r="A178" s="41"/>
      <c r="B178" s="25"/>
      <c r="C178" s="26"/>
      <c r="D178" s="26"/>
      <c r="E178" s="26"/>
      <c r="F178" s="26"/>
      <c r="G178" s="26"/>
      <c r="H178" s="76"/>
      <c r="I178" s="26"/>
      <c r="J178" s="141"/>
    </row>
    <row r="179" spans="1:25" s="4" customFormat="1" ht="13.2">
      <c r="A179" s="27"/>
      <c r="B179"/>
      <c r="C179" s="28"/>
      <c r="D179" s="28"/>
      <c r="E179" s="28"/>
      <c r="F179" s="28"/>
      <c r="G179" s="28"/>
      <c r="H179" s="28"/>
      <c r="I179" s="28"/>
      <c r="J179" s="67"/>
    </row>
    <row r="180" spans="1:25" ht="12" customHeight="1">
      <c r="C180" s="28"/>
      <c r="D180" s="28"/>
      <c r="E180" s="28"/>
      <c r="F180" s="28"/>
      <c r="G180" s="28"/>
      <c r="H180" s="28"/>
    </row>
    <row r="181" spans="1:25" ht="12" customHeight="1">
      <c r="C181" s="28"/>
      <c r="D181" s="28"/>
      <c r="E181" s="28"/>
      <c r="F181" s="28"/>
      <c r="G181" s="28"/>
      <c r="H181"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9"/>
  <sheetViews>
    <sheetView zoomScaleNormal="100" zoomScaleSheetLayoutView="100" workbookViewId="0">
      <pane ySplit="5" topLeftCell="A204" activePane="bottomLeft" state="frozen"/>
      <selection activeCell="K269" sqref="K269"/>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597</v>
      </c>
      <c r="B1" s="2"/>
      <c r="C1" s="2"/>
      <c r="D1" s="2"/>
      <c r="E1" s="2"/>
      <c r="F1" s="2"/>
      <c r="G1" s="2"/>
      <c r="H1" s="2"/>
      <c r="I1" s="2"/>
      <c r="J1" s="2"/>
      <c r="K1" s="2"/>
    </row>
    <row r="2" spans="1:13" s="30" customFormat="1" ht="13.2">
      <c r="A2" s="232" t="s">
        <v>598</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7"/>
      <c r="B4" s="168"/>
      <c r="C4" s="168" t="s">
        <v>43</v>
      </c>
      <c r="D4" s="168"/>
      <c r="E4" s="168" t="s">
        <v>15</v>
      </c>
      <c r="F4" s="168"/>
      <c r="G4" s="168" t="s">
        <v>1</v>
      </c>
      <c r="H4" s="168"/>
      <c r="I4" s="168" t="s">
        <v>2</v>
      </c>
      <c r="J4" s="169"/>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7"/>
      <c r="L33" s="38"/>
      <c r="M33" s="38"/>
    </row>
    <row r="34" spans="1:13" s="18" customFormat="1" ht="12.75" customHeight="1">
      <c r="A34" s="10"/>
      <c r="B34" s="17" t="s">
        <v>32</v>
      </c>
      <c r="C34" s="38">
        <v>13961</v>
      </c>
      <c r="D34" s="38"/>
      <c r="E34" s="38">
        <v>4702</v>
      </c>
      <c r="F34" s="38"/>
      <c r="G34" s="38">
        <v>73</v>
      </c>
      <c r="H34" s="38"/>
      <c r="I34" s="38">
        <v>65</v>
      </c>
      <c r="J34" s="38"/>
      <c r="K34" s="47"/>
      <c r="L34" s="38"/>
      <c r="M34" s="38"/>
    </row>
    <row r="35" spans="1:13" s="18" customFormat="1" ht="12.75" customHeight="1">
      <c r="A35" s="10"/>
      <c r="B35" s="17" t="s">
        <v>33</v>
      </c>
      <c r="C35" s="38">
        <v>13998</v>
      </c>
      <c r="D35" s="38"/>
      <c r="E35" s="38">
        <v>4621</v>
      </c>
      <c r="F35" s="38"/>
      <c r="G35" s="38">
        <v>51</v>
      </c>
      <c r="H35" s="38"/>
      <c r="I35" s="38">
        <v>89</v>
      </c>
      <c r="J35" s="38"/>
      <c r="K35" s="47"/>
      <c r="L35" s="38"/>
      <c r="M35" s="38"/>
    </row>
    <row r="36" spans="1:13" s="18" customFormat="1" ht="12.75" customHeight="1">
      <c r="A36" s="10"/>
      <c r="B36" s="17" t="s">
        <v>34</v>
      </c>
      <c r="C36" s="38">
        <v>14077</v>
      </c>
      <c r="D36" s="38"/>
      <c r="E36" s="38">
        <v>4531</v>
      </c>
      <c r="F36" s="38"/>
      <c r="G36" s="38">
        <v>72</v>
      </c>
      <c r="H36" s="38"/>
      <c r="I36" s="38">
        <v>76</v>
      </c>
      <c r="J36" s="38"/>
      <c r="K36" s="47"/>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3" t="s">
        <v>77</v>
      </c>
      <c r="K105" s="23"/>
      <c r="L105" s="23"/>
      <c r="M105" s="23"/>
    </row>
    <row r="106" spans="1:13" s="22" customFormat="1" ht="12.75" customHeight="1">
      <c r="A106" s="20"/>
      <c r="B106" s="21" t="s">
        <v>39</v>
      </c>
      <c r="C106" s="23">
        <v>14816</v>
      </c>
      <c r="D106" s="23"/>
      <c r="E106" s="23">
        <v>5102</v>
      </c>
      <c r="F106" s="23"/>
      <c r="G106" s="23">
        <v>147</v>
      </c>
      <c r="H106" s="23"/>
      <c r="I106" s="23">
        <v>372</v>
      </c>
      <c r="J106" s="63" t="s">
        <v>77</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2">
        <v>15035</v>
      </c>
      <c r="D163" s="23"/>
      <c r="E163" s="72">
        <v>4966</v>
      </c>
      <c r="F163" s="23"/>
      <c r="G163" s="23">
        <v>50</v>
      </c>
      <c r="H163" s="23"/>
      <c r="I163" s="23">
        <v>101</v>
      </c>
      <c r="J163" s="23"/>
      <c r="K163" s="23"/>
      <c r="L163" s="23"/>
      <c r="M163" s="23"/>
    </row>
    <row r="164" spans="1:13" s="22" customFormat="1" ht="12.75" customHeight="1">
      <c r="A164" s="20"/>
      <c r="B164" s="21" t="s">
        <v>32</v>
      </c>
      <c r="C164" s="72">
        <v>15056</v>
      </c>
      <c r="D164" s="23"/>
      <c r="E164" s="72">
        <v>4874</v>
      </c>
      <c r="F164" s="23"/>
      <c r="G164" s="23">
        <v>51</v>
      </c>
      <c r="H164" s="23"/>
      <c r="I164" s="23">
        <v>121</v>
      </c>
      <c r="J164" s="23"/>
      <c r="K164" s="23"/>
      <c r="L164" s="23"/>
      <c r="M164" s="23"/>
    </row>
    <row r="165" spans="1:13" s="22" customFormat="1" ht="12.75" customHeight="1">
      <c r="A165" s="20"/>
      <c r="B165" s="21" t="s">
        <v>33</v>
      </c>
      <c r="C165" s="72">
        <v>15068</v>
      </c>
      <c r="D165" s="23"/>
      <c r="E165" s="72">
        <v>4848</v>
      </c>
      <c r="F165" s="23"/>
      <c r="G165" s="23">
        <v>65</v>
      </c>
      <c r="H165" s="23"/>
      <c r="I165" s="23">
        <v>76</v>
      </c>
      <c r="J165" s="23"/>
      <c r="K165" s="23"/>
      <c r="L165" s="23"/>
      <c r="M165" s="23"/>
    </row>
    <row r="166" spans="1:13" s="22" customFormat="1" ht="12.75" customHeight="1">
      <c r="A166" s="20"/>
      <c r="B166" s="21" t="s">
        <v>34</v>
      </c>
      <c r="C166" s="72">
        <v>15126</v>
      </c>
      <c r="D166" s="23"/>
      <c r="E166" s="72">
        <v>4768</v>
      </c>
      <c r="F166" s="23"/>
      <c r="G166" s="23">
        <v>41</v>
      </c>
      <c r="H166" s="23"/>
      <c r="I166" s="23">
        <v>63</v>
      </c>
      <c r="J166" s="23"/>
      <c r="K166" s="23"/>
      <c r="L166" s="23"/>
      <c r="M166" s="23"/>
    </row>
    <row r="167" spans="1:13" s="22" customFormat="1" ht="12.75" customHeight="1">
      <c r="A167" s="20"/>
      <c r="B167" s="21" t="s">
        <v>35</v>
      </c>
      <c r="C167" s="72">
        <v>15204</v>
      </c>
      <c r="D167" s="23"/>
      <c r="E167" s="72">
        <v>4685</v>
      </c>
      <c r="F167" s="23"/>
      <c r="G167" s="23">
        <v>76</v>
      </c>
      <c r="H167" s="23"/>
      <c r="I167" s="23">
        <v>77</v>
      </c>
      <c r="J167" s="23"/>
      <c r="K167" s="23"/>
      <c r="L167" s="23"/>
      <c r="M167" s="23"/>
    </row>
    <row r="168" spans="1:13" s="22" customFormat="1" ht="12.75" customHeight="1">
      <c r="A168" s="20"/>
      <c r="B168" s="21" t="s">
        <v>36</v>
      </c>
      <c r="C168" s="72">
        <v>14022</v>
      </c>
      <c r="D168" s="23"/>
      <c r="E168" s="72">
        <v>5892</v>
      </c>
      <c r="F168" s="23"/>
      <c r="G168" s="23">
        <v>102</v>
      </c>
      <c r="H168" s="23"/>
      <c r="I168" s="23">
        <v>73</v>
      </c>
      <c r="J168" s="23"/>
      <c r="K168" s="23"/>
      <c r="L168" s="23"/>
      <c r="M168" s="23"/>
    </row>
    <row r="169" spans="1:13" s="22" customFormat="1" ht="12.75" customHeight="1">
      <c r="A169" s="20"/>
      <c r="B169" s="21" t="s">
        <v>37</v>
      </c>
      <c r="C169" s="72">
        <v>13751</v>
      </c>
      <c r="D169" s="23"/>
      <c r="E169" s="72">
        <v>6118</v>
      </c>
      <c r="F169" s="23"/>
      <c r="G169" s="23">
        <v>48</v>
      </c>
      <c r="H169" s="23"/>
      <c r="I169" s="23">
        <v>90</v>
      </c>
      <c r="J169" s="23"/>
      <c r="K169" s="23"/>
      <c r="L169" s="23"/>
      <c r="M169" s="23"/>
    </row>
    <row r="170" spans="1:13" s="22" customFormat="1" ht="12.75" customHeight="1">
      <c r="A170" s="20"/>
      <c r="B170" s="21" t="s">
        <v>38</v>
      </c>
      <c r="C170" s="72">
        <v>15193</v>
      </c>
      <c r="D170" s="23"/>
      <c r="E170" s="72">
        <v>4758</v>
      </c>
      <c r="F170" s="23"/>
      <c r="G170" s="23">
        <v>183</v>
      </c>
      <c r="H170" s="23"/>
      <c r="I170" s="23">
        <v>97</v>
      </c>
      <c r="J170" s="23"/>
      <c r="K170" s="23"/>
      <c r="L170" s="23"/>
      <c r="M170" s="23"/>
    </row>
    <row r="171" spans="1:13" s="22" customFormat="1" ht="12.75" customHeight="1">
      <c r="A171" s="20"/>
      <c r="B171" s="21" t="s">
        <v>39</v>
      </c>
      <c r="C171" s="72">
        <v>15185</v>
      </c>
      <c r="D171" s="23"/>
      <c r="E171" s="72">
        <v>4747</v>
      </c>
      <c r="F171" s="23"/>
      <c r="G171" s="23">
        <v>68</v>
      </c>
      <c r="H171" s="23"/>
      <c r="I171" s="23">
        <v>87</v>
      </c>
      <c r="J171" s="23"/>
      <c r="K171" s="38"/>
      <c r="L171" s="23"/>
      <c r="M171" s="23"/>
    </row>
    <row r="172" spans="1:13" s="22" customFormat="1" ht="12.75" customHeight="1">
      <c r="A172" s="20"/>
      <c r="B172" s="21" t="s">
        <v>40</v>
      </c>
      <c r="C172" s="72">
        <v>15082</v>
      </c>
      <c r="D172" s="23"/>
      <c r="E172" s="72">
        <v>4797</v>
      </c>
      <c r="F172" s="23"/>
      <c r="G172" s="23">
        <v>71</v>
      </c>
      <c r="H172" s="23"/>
      <c r="I172" s="23">
        <v>125</v>
      </c>
      <c r="J172" s="23"/>
      <c r="K172" s="23"/>
      <c r="L172" s="23"/>
      <c r="M172" s="23"/>
    </row>
    <row r="173" spans="1:13" s="22" customFormat="1" ht="12.75" customHeight="1">
      <c r="A173" s="20"/>
      <c r="B173" s="21" t="s">
        <v>41</v>
      </c>
      <c r="C173" s="72">
        <v>15171</v>
      </c>
      <c r="D173" s="23"/>
      <c r="E173" s="72">
        <v>4692</v>
      </c>
      <c r="F173" s="23"/>
      <c r="G173" s="23">
        <v>103</v>
      </c>
      <c r="H173" s="23"/>
      <c r="I173" s="23">
        <v>119</v>
      </c>
      <c r="J173" s="23"/>
      <c r="K173" s="23"/>
      <c r="L173" s="23"/>
      <c r="M173" s="23"/>
    </row>
    <row r="174" spans="1:13" s="22" customFormat="1" ht="12.75" customHeight="1">
      <c r="A174" s="20"/>
      <c r="B174" s="21" t="s">
        <v>42</v>
      </c>
      <c r="C174" s="72">
        <v>14392</v>
      </c>
      <c r="D174" s="23"/>
      <c r="E174" s="72">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2">
        <v>15112</v>
      </c>
      <c r="D176" s="23"/>
      <c r="E176" s="72">
        <v>4735</v>
      </c>
      <c r="F176" s="23"/>
      <c r="G176" s="23">
        <v>68</v>
      </c>
      <c r="H176" s="23"/>
      <c r="I176" s="23">
        <v>136</v>
      </c>
      <c r="J176" s="23"/>
      <c r="K176" s="23"/>
      <c r="L176" s="23"/>
      <c r="M176" s="23"/>
    </row>
    <row r="177" spans="1:13" s="22" customFormat="1" ht="12.75" customHeight="1">
      <c r="A177" s="20"/>
      <c r="B177" s="21" t="s">
        <v>32</v>
      </c>
      <c r="C177" s="72">
        <v>15133</v>
      </c>
      <c r="D177" s="23"/>
      <c r="E177" s="72">
        <v>4613</v>
      </c>
      <c r="F177" s="23"/>
      <c r="G177" s="23">
        <v>66</v>
      </c>
      <c r="H177" s="23"/>
      <c r="I177" s="23">
        <v>166</v>
      </c>
      <c r="J177" s="23"/>
      <c r="K177" s="23"/>
      <c r="L177" s="23"/>
      <c r="M177" s="23"/>
    </row>
    <row r="178" spans="1:13" s="22" customFormat="1" ht="12.75" customHeight="1">
      <c r="A178" s="20"/>
      <c r="B178" s="21" t="s">
        <v>33</v>
      </c>
      <c r="C178" s="72">
        <v>15179</v>
      </c>
      <c r="D178" s="23"/>
      <c r="E178" s="72">
        <v>4553</v>
      </c>
      <c r="F178" s="23"/>
      <c r="G178" s="23">
        <v>69</v>
      </c>
      <c r="H178" s="23"/>
      <c r="I178" s="23">
        <v>82</v>
      </c>
      <c r="J178" s="23"/>
      <c r="K178" s="23"/>
      <c r="L178" s="23"/>
      <c r="M178" s="23"/>
    </row>
    <row r="179" spans="1:13" s="22" customFormat="1" ht="12.75" customHeight="1">
      <c r="A179" s="20"/>
      <c r="B179" s="21" t="s">
        <v>34</v>
      </c>
      <c r="C179" s="72">
        <v>15202</v>
      </c>
      <c r="D179" s="72"/>
      <c r="E179" s="72">
        <v>4440</v>
      </c>
      <c r="F179" s="23"/>
      <c r="G179" s="23">
        <v>74</v>
      </c>
      <c r="H179" s="23"/>
      <c r="I179" s="23">
        <v>163</v>
      </c>
      <c r="J179" s="23"/>
      <c r="K179" s="23"/>
      <c r="L179" s="23"/>
      <c r="M179" s="23"/>
    </row>
    <row r="180" spans="1:13" s="22" customFormat="1" ht="12.75" customHeight="1">
      <c r="A180" s="20"/>
      <c r="B180" s="21" t="s">
        <v>35</v>
      </c>
      <c r="C180" s="72">
        <v>15395</v>
      </c>
      <c r="D180" s="72"/>
      <c r="E180" s="72">
        <v>4300</v>
      </c>
      <c r="F180" s="23"/>
      <c r="G180" s="23">
        <v>154</v>
      </c>
      <c r="H180" s="23"/>
      <c r="I180" s="23">
        <v>98</v>
      </c>
      <c r="J180" s="23"/>
      <c r="K180" s="23"/>
      <c r="L180" s="23"/>
      <c r="M180" s="23"/>
    </row>
    <row r="181" spans="1:13" s="22" customFormat="1" ht="12.75" customHeight="1">
      <c r="A181" s="20"/>
      <c r="B181" s="21" t="s">
        <v>36</v>
      </c>
      <c r="C181" s="72">
        <v>14410</v>
      </c>
      <c r="D181" s="72"/>
      <c r="E181" s="72">
        <v>5667</v>
      </c>
      <c r="F181" s="23"/>
      <c r="G181" s="23">
        <v>457</v>
      </c>
      <c r="H181" s="23"/>
      <c r="I181" s="23">
        <v>69</v>
      </c>
      <c r="J181" s="23"/>
      <c r="K181" s="23"/>
      <c r="L181" s="23"/>
      <c r="M181" s="23"/>
    </row>
    <row r="182" spans="1:13" s="22" customFormat="1" ht="12.75" customHeight="1">
      <c r="A182" s="20"/>
      <c r="B182" s="21" t="s">
        <v>37</v>
      </c>
      <c r="C182" s="72">
        <v>13965</v>
      </c>
      <c r="D182" s="72"/>
      <c r="E182" s="72">
        <v>6105</v>
      </c>
      <c r="F182" s="23"/>
      <c r="G182" s="23">
        <v>100</v>
      </c>
      <c r="H182" s="23"/>
      <c r="I182" s="23">
        <v>104</v>
      </c>
      <c r="J182" s="23"/>
      <c r="K182" s="23"/>
      <c r="L182" s="23"/>
      <c r="M182" s="23"/>
    </row>
    <row r="183" spans="1:13" s="22" customFormat="1" ht="12.75" customHeight="1">
      <c r="A183" s="20"/>
      <c r="B183" s="21" t="s">
        <v>38</v>
      </c>
      <c r="C183" s="72">
        <v>15511</v>
      </c>
      <c r="D183" s="23"/>
      <c r="E183" s="72">
        <v>4592</v>
      </c>
      <c r="F183" s="23"/>
      <c r="G183" s="23">
        <v>143</v>
      </c>
      <c r="H183" s="23"/>
      <c r="I183" s="23">
        <v>103</v>
      </c>
      <c r="J183" s="23"/>
      <c r="K183"/>
      <c r="L183"/>
      <c r="M183"/>
    </row>
    <row r="184" spans="1:13" s="22" customFormat="1" ht="12.75" customHeight="1">
      <c r="A184" s="20"/>
      <c r="B184" s="21" t="s">
        <v>88</v>
      </c>
      <c r="C184" s="72">
        <v>15439</v>
      </c>
      <c r="D184" s="23"/>
      <c r="E184" s="72">
        <v>4595</v>
      </c>
      <c r="F184" s="23"/>
      <c r="G184" s="23">
        <v>56</v>
      </c>
      <c r="H184" s="23"/>
      <c r="I184" s="23">
        <v>129</v>
      </c>
      <c r="J184" s="23"/>
      <c r="K184"/>
      <c r="L184"/>
      <c r="M184"/>
    </row>
    <row r="185" spans="1:13" s="22" customFormat="1" ht="12.75" customHeight="1">
      <c r="A185" s="20"/>
      <c r="B185" s="21" t="s">
        <v>40</v>
      </c>
      <c r="C185" s="72">
        <v>15242</v>
      </c>
      <c r="D185" s="72"/>
      <c r="E185" s="72">
        <v>4753</v>
      </c>
      <c r="F185" s="23"/>
      <c r="G185" s="23">
        <v>49</v>
      </c>
      <c r="H185" s="23"/>
      <c r="I185" s="23">
        <v>87</v>
      </c>
      <c r="J185" s="23"/>
      <c r="K185"/>
      <c r="L185"/>
      <c r="M185"/>
    </row>
    <row r="186" spans="1:13" s="22" customFormat="1" ht="12.75" customHeight="1">
      <c r="A186" s="20"/>
      <c r="B186" s="21" t="s">
        <v>41</v>
      </c>
      <c r="C186" s="72">
        <v>15352</v>
      </c>
      <c r="D186" s="72"/>
      <c r="E186" s="72">
        <v>4513</v>
      </c>
      <c r="F186" s="23"/>
      <c r="G186" s="23">
        <v>44</v>
      </c>
      <c r="H186" s="23"/>
      <c r="I186" s="23">
        <v>177</v>
      </c>
      <c r="J186" s="23"/>
      <c r="K186"/>
      <c r="L186"/>
      <c r="M186"/>
    </row>
    <row r="187" spans="1:13" s="22" customFormat="1" ht="12.75" customHeight="1">
      <c r="A187" s="20"/>
      <c r="B187" s="21" t="s">
        <v>42</v>
      </c>
      <c r="C187" s="72">
        <v>14587</v>
      </c>
      <c r="D187" s="72"/>
      <c r="E187" s="72">
        <v>5393</v>
      </c>
      <c r="F187" s="23"/>
      <c r="G187" s="23">
        <v>187</v>
      </c>
      <c r="H187" s="23"/>
      <c r="I187" s="23">
        <v>73</v>
      </c>
      <c r="J187" s="23"/>
      <c r="K187"/>
      <c r="L187"/>
      <c r="M187"/>
    </row>
    <row r="188" spans="1:13" s="22" customFormat="1" ht="12.75" customHeight="1">
      <c r="A188" s="20"/>
      <c r="B188" s="21"/>
      <c r="C188" s="72"/>
      <c r="D188" s="72"/>
      <c r="E188" s="72"/>
      <c r="F188" s="23"/>
      <c r="G188" s="23"/>
      <c r="H188" s="23"/>
      <c r="I188" s="23"/>
      <c r="J188" s="23"/>
      <c r="K188"/>
      <c r="L188"/>
      <c r="M188"/>
    </row>
    <row r="189" spans="1:13" s="22" customFormat="1" ht="12.75" customHeight="1">
      <c r="A189" s="20">
        <v>2020</v>
      </c>
      <c r="B189" s="21" t="s">
        <v>31</v>
      </c>
      <c r="C189" s="72">
        <v>15340</v>
      </c>
      <c r="D189" s="72"/>
      <c r="E189" s="72">
        <v>4578</v>
      </c>
      <c r="F189" s="23"/>
      <c r="G189" s="23">
        <v>42</v>
      </c>
      <c r="H189" s="23"/>
      <c r="I189" s="23">
        <v>101</v>
      </c>
      <c r="J189" s="23"/>
      <c r="K189"/>
      <c r="L189"/>
      <c r="M189"/>
    </row>
    <row r="190" spans="1:13" s="22" customFormat="1" ht="12.75" customHeight="1">
      <c r="A190" s="20"/>
      <c r="B190" s="21" t="s">
        <v>32</v>
      </c>
      <c r="C190" s="72">
        <v>15282</v>
      </c>
      <c r="D190" s="72"/>
      <c r="E190" s="72">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2">
        <v>14025</v>
      </c>
      <c r="D192" s="72"/>
      <c r="E192" s="72">
        <v>5650</v>
      </c>
      <c r="F192" s="23"/>
      <c r="G192" s="23">
        <v>143</v>
      </c>
      <c r="H192" s="23"/>
      <c r="I192" s="23">
        <v>68</v>
      </c>
      <c r="J192" s="23"/>
      <c r="K192" s="23"/>
      <c r="L192" s="23"/>
    </row>
    <row r="193" spans="1:13" s="4" customFormat="1" ht="12.75" customHeight="1">
      <c r="B193" s="21" t="s">
        <v>35</v>
      </c>
      <c r="C193" s="72">
        <v>14324</v>
      </c>
      <c r="D193" s="72"/>
      <c r="E193" s="72">
        <v>5476</v>
      </c>
      <c r="F193" s="23"/>
      <c r="G193" s="23">
        <v>229</v>
      </c>
      <c r="H193" s="23"/>
      <c r="I193" s="23">
        <v>101</v>
      </c>
      <c r="J193" s="23"/>
      <c r="K193" s="23"/>
      <c r="L193" s="23"/>
    </row>
    <row r="194" spans="1:13" s="22" customFormat="1" ht="12.75" customHeight="1">
      <c r="B194" s="21" t="s">
        <v>36</v>
      </c>
      <c r="C194" s="72">
        <v>12304</v>
      </c>
      <c r="D194" s="72"/>
      <c r="E194" s="72">
        <v>7649</v>
      </c>
      <c r="F194" s="72"/>
      <c r="G194" s="23">
        <v>240</v>
      </c>
      <c r="H194" s="23"/>
      <c r="I194" s="23">
        <v>80</v>
      </c>
      <c r="J194" s="23"/>
      <c r="K194" s="23"/>
      <c r="L194" s="23"/>
      <c r="M194" s="23"/>
    </row>
    <row r="195" spans="1:13" s="22" customFormat="1" ht="12.75" customHeight="1">
      <c r="B195" s="21" t="s">
        <v>37</v>
      </c>
      <c r="C195" s="72">
        <v>12177</v>
      </c>
      <c r="D195" s="72"/>
      <c r="E195" s="72">
        <v>7815</v>
      </c>
      <c r="F195" s="72"/>
      <c r="G195" s="23">
        <v>96</v>
      </c>
      <c r="H195" s="23"/>
      <c r="I195" s="23">
        <v>56</v>
      </c>
      <c r="J195" s="23"/>
      <c r="K195" s="23"/>
      <c r="L195" s="23"/>
      <c r="M195" s="23"/>
    </row>
    <row r="196" spans="1:13" s="22" customFormat="1" ht="12.75" customHeight="1">
      <c r="B196" s="21" t="s">
        <v>38</v>
      </c>
      <c r="C196" s="72">
        <v>14791</v>
      </c>
      <c r="D196" s="72"/>
      <c r="E196" s="72">
        <v>5301</v>
      </c>
      <c r="F196" s="72"/>
      <c r="G196" s="23">
        <v>237</v>
      </c>
      <c r="H196" s="23"/>
      <c r="I196" s="23">
        <v>135</v>
      </c>
      <c r="J196" s="23"/>
      <c r="K196" s="23"/>
      <c r="L196" s="23"/>
      <c r="M196" s="23"/>
    </row>
    <row r="197" spans="1:13" s="22" customFormat="1" ht="12.75" customHeight="1">
      <c r="B197" s="21" t="s">
        <v>39</v>
      </c>
      <c r="C197" s="72">
        <v>14797</v>
      </c>
      <c r="D197" s="72"/>
      <c r="E197" s="72">
        <v>5127</v>
      </c>
      <c r="F197" s="72"/>
      <c r="G197" s="23">
        <v>42</v>
      </c>
      <c r="H197" s="23"/>
      <c r="I197" s="23">
        <v>213</v>
      </c>
      <c r="J197" s="23"/>
      <c r="K197" s="23"/>
      <c r="L197" s="23"/>
      <c r="M197" s="23"/>
    </row>
    <row r="198" spans="1:13" s="22" customFormat="1" ht="12.75" customHeight="1">
      <c r="B198" s="21" t="s">
        <v>40</v>
      </c>
      <c r="C198" s="72">
        <v>14608</v>
      </c>
      <c r="D198" s="72"/>
      <c r="E198" s="72">
        <v>5271</v>
      </c>
      <c r="F198" s="72"/>
      <c r="G198" s="23">
        <v>73</v>
      </c>
      <c r="H198" s="23"/>
      <c r="I198" s="23">
        <v>118</v>
      </c>
      <c r="J198" s="23"/>
      <c r="K198" s="23"/>
      <c r="L198" s="23"/>
      <c r="M198" s="23"/>
    </row>
    <row r="199" spans="1:13" s="22" customFormat="1" ht="12.75" customHeight="1">
      <c r="B199" s="21" t="s">
        <v>41</v>
      </c>
      <c r="C199" s="72">
        <v>14592</v>
      </c>
      <c r="D199" s="72"/>
      <c r="E199" s="72">
        <v>5342</v>
      </c>
      <c r="F199" s="72"/>
      <c r="G199" s="23">
        <v>166</v>
      </c>
      <c r="H199" s="23"/>
      <c r="I199" s="23">
        <v>112</v>
      </c>
      <c r="J199" s="23"/>
      <c r="K199" s="23"/>
      <c r="L199" s="23"/>
      <c r="M199" s="23"/>
    </row>
    <row r="200" spans="1:13" s="22" customFormat="1" ht="12.75" customHeight="1">
      <c r="B200" s="21" t="s">
        <v>42</v>
      </c>
      <c r="C200" s="72">
        <v>13528</v>
      </c>
      <c r="D200" s="72"/>
      <c r="E200" s="72">
        <v>6795</v>
      </c>
      <c r="F200" s="72"/>
      <c r="G200" s="23">
        <v>459</v>
      </c>
      <c r="H200" s="23"/>
      <c r="I200" s="23">
        <v>72</v>
      </c>
      <c r="J200" s="23"/>
      <c r="K200" s="23"/>
      <c r="L200" s="23"/>
      <c r="M200" s="23"/>
    </row>
    <row r="201" spans="1:13" s="22" customFormat="1" ht="12.75" customHeight="1">
      <c r="B201" s="21"/>
      <c r="C201" s="72"/>
      <c r="D201" s="72"/>
      <c r="E201" s="72"/>
      <c r="F201" s="72"/>
      <c r="G201" s="23"/>
      <c r="H201" s="23"/>
      <c r="I201" s="23"/>
      <c r="J201" s="23"/>
      <c r="K201" s="23"/>
      <c r="L201" s="23"/>
      <c r="M201" s="23"/>
    </row>
    <row r="202" spans="1:13" s="22" customFormat="1" ht="12.75" customHeight="1">
      <c r="A202" s="20">
        <v>2021</v>
      </c>
      <c r="B202" s="21" t="s">
        <v>31</v>
      </c>
      <c r="C202" s="72">
        <v>14723</v>
      </c>
      <c r="D202" s="72"/>
      <c r="E202" s="72">
        <v>5607</v>
      </c>
      <c r="F202" s="72"/>
      <c r="G202" s="23">
        <v>112</v>
      </c>
      <c r="H202" s="23"/>
      <c r="I202" s="23">
        <v>105</v>
      </c>
      <c r="J202" s="23"/>
      <c r="K202" s="23"/>
      <c r="L202" s="23"/>
      <c r="M202" s="23"/>
    </row>
    <row r="203" spans="1:13" s="22" customFormat="1" ht="12.75" customHeight="1">
      <c r="A203" s="20"/>
      <c r="B203" s="21" t="s">
        <v>32</v>
      </c>
      <c r="C203" s="72">
        <v>14519</v>
      </c>
      <c r="D203" s="72"/>
      <c r="E203" s="72">
        <v>5773</v>
      </c>
      <c r="F203" s="72"/>
      <c r="G203" s="23">
        <v>37</v>
      </c>
      <c r="H203" s="23"/>
      <c r="I203" s="23">
        <v>82</v>
      </c>
      <c r="J203" s="23"/>
      <c r="K203" s="23"/>
      <c r="L203" s="23"/>
      <c r="M203" s="23"/>
    </row>
    <row r="204" spans="1:13" s="22" customFormat="1" ht="12.75" customHeight="1">
      <c r="A204" s="20"/>
      <c r="B204" s="21" t="s">
        <v>33</v>
      </c>
      <c r="C204" s="72">
        <v>14515</v>
      </c>
      <c r="D204" s="72"/>
      <c r="E204" s="72">
        <v>5162</v>
      </c>
      <c r="F204" s="72"/>
      <c r="G204" s="23">
        <v>25</v>
      </c>
      <c r="H204" s="23"/>
      <c r="I204" s="23">
        <v>643</v>
      </c>
      <c r="J204" s="23"/>
      <c r="K204" s="23"/>
      <c r="L204" s="23"/>
      <c r="M204" s="23"/>
    </row>
    <row r="205" spans="1:13" s="22" customFormat="1" ht="12.75" customHeight="1">
      <c r="A205" s="20"/>
      <c r="B205" s="21" t="s">
        <v>34</v>
      </c>
      <c r="C205" s="72">
        <v>14494</v>
      </c>
      <c r="D205" s="72"/>
      <c r="E205" s="72">
        <v>5149</v>
      </c>
      <c r="F205" s="72"/>
      <c r="G205" s="23">
        <v>107</v>
      </c>
      <c r="H205" s="23"/>
      <c r="I205" s="23">
        <v>136</v>
      </c>
      <c r="J205" s="23"/>
      <c r="K205" s="23"/>
      <c r="L205" s="23"/>
      <c r="M205" s="23"/>
    </row>
    <row r="206" spans="1:13" s="22" customFormat="1" ht="12.75" customHeight="1">
      <c r="A206" s="20"/>
      <c r="B206" s="21" t="s">
        <v>35</v>
      </c>
      <c r="C206" s="72">
        <v>14696</v>
      </c>
      <c r="D206" s="72"/>
      <c r="E206" s="72">
        <v>4928</v>
      </c>
      <c r="F206" s="72"/>
      <c r="G206" s="23">
        <v>94</v>
      </c>
      <c r="H206" s="23"/>
      <c r="I206" s="23">
        <v>105</v>
      </c>
      <c r="J206" s="23"/>
      <c r="K206" s="23"/>
      <c r="L206" s="23"/>
      <c r="M206" s="23"/>
    </row>
    <row r="207" spans="1:13" s="22" customFormat="1" ht="12.75" customHeight="1">
      <c r="A207" s="20"/>
      <c r="B207" s="21" t="s">
        <v>36</v>
      </c>
      <c r="C207" s="72">
        <v>12764</v>
      </c>
      <c r="D207" s="72"/>
      <c r="E207" s="72">
        <v>6830</v>
      </c>
      <c r="F207" s="72"/>
      <c r="G207" s="23">
        <v>64</v>
      </c>
      <c r="H207" s="23"/>
      <c r="I207" s="23">
        <v>85</v>
      </c>
      <c r="J207" s="23"/>
      <c r="K207" s="23"/>
      <c r="L207" s="23"/>
      <c r="M207" s="23"/>
    </row>
    <row r="208" spans="1:13" s="22" customFormat="1" ht="12.75" customHeight="1">
      <c r="A208" s="20"/>
      <c r="B208" s="21" t="s">
        <v>37</v>
      </c>
      <c r="C208" s="72">
        <v>12628</v>
      </c>
      <c r="D208" s="72"/>
      <c r="E208" s="72">
        <v>6939</v>
      </c>
      <c r="F208" s="72"/>
      <c r="G208" s="23">
        <v>21</v>
      </c>
      <c r="H208" s="23"/>
      <c r="I208" s="23">
        <v>45</v>
      </c>
      <c r="J208" s="23"/>
      <c r="K208" s="23"/>
      <c r="L208" s="23"/>
      <c r="M208" s="23"/>
    </row>
    <row r="209" spans="1:13" s="22" customFormat="1" ht="12.75" customHeight="1">
      <c r="A209" s="20"/>
      <c r="B209" s="21" t="s">
        <v>38</v>
      </c>
      <c r="C209" s="72">
        <v>14864</v>
      </c>
      <c r="D209" s="72"/>
      <c r="E209" s="72">
        <v>4732</v>
      </c>
      <c r="F209"/>
      <c r="G209" s="23">
        <v>88</v>
      </c>
      <c r="H209"/>
      <c r="I209" s="23">
        <v>56</v>
      </c>
      <c r="J209" s="23"/>
      <c r="K209" s="23"/>
      <c r="L209" s="23"/>
      <c r="M209" s="23"/>
    </row>
    <row r="210" spans="1:13" s="22" customFormat="1" ht="12.75" customHeight="1">
      <c r="A210" s="20"/>
      <c r="B210" s="21" t="s">
        <v>39</v>
      </c>
      <c r="C210" s="72">
        <v>14910</v>
      </c>
      <c r="D210" s="72"/>
      <c r="E210" s="72">
        <v>4635</v>
      </c>
      <c r="F210"/>
      <c r="G210" s="23">
        <v>34</v>
      </c>
      <c r="H210"/>
      <c r="I210" s="23">
        <v>83</v>
      </c>
      <c r="J210" s="23"/>
      <c r="K210" s="23"/>
      <c r="L210" s="23"/>
      <c r="M210" s="23"/>
    </row>
    <row r="211" spans="1:13" s="22" customFormat="1" ht="12.75" customHeight="1">
      <c r="A211" s="20"/>
      <c r="B211" s="21" t="s">
        <v>40</v>
      </c>
      <c r="C211" s="72">
        <v>14842</v>
      </c>
      <c r="D211" s="72"/>
      <c r="E211" s="72">
        <v>4622</v>
      </c>
      <c r="F211"/>
      <c r="G211" s="23">
        <v>40</v>
      </c>
      <c r="H211"/>
      <c r="I211" s="23">
        <v>119</v>
      </c>
      <c r="J211" s="23"/>
      <c r="K211" s="23"/>
      <c r="L211" s="23"/>
      <c r="M211" s="23"/>
    </row>
    <row r="212" spans="1:13" s="22" customFormat="1" ht="12.75" customHeight="1">
      <c r="A212" s="20"/>
      <c r="B212" s="21" t="s">
        <v>41</v>
      </c>
      <c r="C212" s="72">
        <v>14915</v>
      </c>
      <c r="D212" s="72"/>
      <c r="E212" s="72">
        <v>4553</v>
      </c>
      <c r="F212"/>
      <c r="G212" s="23">
        <v>57</v>
      </c>
      <c r="H212"/>
      <c r="I212" s="23">
        <v>52</v>
      </c>
      <c r="J212" s="23"/>
      <c r="K212" s="23"/>
      <c r="L212" s="23"/>
      <c r="M212" s="23"/>
    </row>
    <row r="213" spans="1:13" s="22" customFormat="1" ht="12.75" customHeight="1">
      <c r="A213" s="20"/>
      <c r="B213" s="21" t="s">
        <v>42</v>
      </c>
      <c r="C213" s="72">
        <v>13638</v>
      </c>
      <c r="D213" s="72"/>
      <c r="E213" s="72">
        <v>5904</v>
      </c>
      <c r="F213"/>
      <c r="G213" s="23">
        <v>153</v>
      </c>
      <c r="H213"/>
      <c r="I213" s="23">
        <v>78</v>
      </c>
      <c r="J213" s="23"/>
      <c r="K213" s="73"/>
      <c r="L213" s="23"/>
      <c r="M213" s="23"/>
    </row>
    <row r="214" spans="1:13" s="22" customFormat="1" ht="12.75" customHeight="1">
      <c r="A214" s="20"/>
      <c r="B214" s="21"/>
      <c r="C214" s="72"/>
      <c r="D214" s="72"/>
      <c r="E214" s="72"/>
      <c r="F214"/>
      <c r="G214" s="23"/>
      <c r="H214"/>
      <c r="I214" s="23"/>
      <c r="J214" s="23"/>
      <c r="K214" s="73"/>
      <c r="L214" s="23"/>
      <c r="M214" s="23"/>
    </row>
    <row r="215" spans="1:13" s="22" customFormat="1" ht="12.75" customHeight="1">
      <c r="A215" s="20">
        <v>2022</v>
      </c>
      <c r="B215" s="21" t="s">
        <v>31</v>
      </c>
      <c r="C215" s="72">
        <v>14669</v>
      </c>
      <c r="D215" s="72"/>
      <c r="E215" s="72">
        <v>4862</v>
      </c>
      <c r="F215"/>
      <c r="G215" s="23">
        <v>71</v>
      </c>
      <c r="H215"/>
      <c r="I215" s="23">
        <v>80</v>
      </c>
      <c r="J215" s="23"/>
      <c r="K215" s="73"/>
      <c r="L215" s="23"/>
      <c r="M215" s="23"/>
    </row>
    <row r="216" spans="1:13" s="22" customFormat="1" ht="12.75" customHeight="1">
      <c r="A216" s="20"/>
      <c r="B216" s="21" t="s">
        <v>32</v>
      </c>
      <c r="C216" s="72">
        <v>14740</v>
      </c>
      <c r="D216" s="72"/>
      <c r="E216" s="72">
        <v>4685</v>
      </c>
      <c r="F216"/>
      <c r="G216" s="23">
        <v>33</v>
      </c>
      <c r="H216"/>
      <c r="I216" s="23">
        <v>140</v>
      </c>
      <c r="J216" s="153"/>
      <c r="K216" s="73"/>
      <c r="L216" s="23"/>
      <c r="M216" s="23"/>
    </row>
    <row r="217" spans="1:13" s="22" customFormat="1" ht="12.75" customHeight="1">
      <c r="A217" s="20"/>
      <c r="B217" s="21" t="s">
        <v>33</v>
      </c>
      <c r="C217" s="72">
        <v>14888</v>
      </c>
      <c r="D217" s="72"/>
      <c r="E217" s="72">
        <v>4473</v>
      </c>
      <c r="F217"/>
      <c r="G217" s="23">
        <v>34</v>
      </c>
      <c r="H217" s="23"/>
      <c r="I217" s="23">
        <v>95</v>
      </c>
      <c r="J217" s="23"/>
      <c r="K217" s="73"/>
      <c r="L217" s="23"/>
      <c r="M217" s="23"/>
    </row>
    <row r="218" spans="1:13" s="22" customFormat="1" ht="12.75" customHeight="1">
      <c r="A218" s="20"/>
      <c r="B218" s="21" t="s">
        <v>34</v>
      </c>
      <c r="C218" s="72">
        <v>14990</v>
      </c>
      <c r="D218" s="72"/>
      <c r="E218" s="72">
        <v>4418</v>
      </c>
      <c r="F218"/>
      <c r="G218" s="23">
        <v>87</v>
      </c>
      <c r="H218"/>
      <c r="I218" s="23">
        <v>30</v>
      </c>
      <c r="J218" s="23"/>
      <c r="K218" s="73"/>
      <c r="L218" s="23"/>
      <c r="M218" s="23"/>
    </row>
    <row r="219" spans="1:13" s="22" customFormat="1" ht="12.75" customHeight="1">
      <c r="A219" s="20"/>
      <c r="B219" s="21" t="s">
        <v>35</v>
      </c>
      <c r="C219" s="72">
        <v>15281</v>
      </c>
      <c r="D219" s="72"/>
      <c r="E219" s="72">
        <v>4319</v>
      </c>
      <c r="F219"/>
      <c r="G219" s="23">
        <v>277</v>
      </c>
      <c r="H219"/>
      <c r="I219" s="23">
        <v>79</v>
      </c>
      <c r="J219" s="153"/>
      <c r="K219" s="73"/>
      <c r="L219" s="23"/>
      <c r="M219" s="23"/>
    </row>
    <row r="220" spans="1:13" s="22" customFormat="1" ht="12.75" customHeight="1">
      <c r="A220" s="20"/>
      <c r="B220" s="21" t="s">
        <v>36</v>
      </c>
      <c r="C220" s="72">
        <v>13824</v>
      </c>
      <c r="D220" s="72"/>
      <c r="E220" s="72">
        <v>5764</v>
      </c>
      <c r="F220"/>
      <c r="G220" s="23">
        <v>129</v>
      </c>
      <c r="H220"/>
      <c r="I220" s="23">
        <v>133</v>
      </c>
      <c r="J220" s="23"/>
      <c r="K220" s="73"/>
      <c r="L220" s="23"/>
      <c r="M220" s="23"/>
    </row>
    <row r="221" spans="1:13" s="22" customFormat="1" ht="12.75" customHeight="1">
      <c r="A221" s="20"/>
      <c r="B221" s="21" t="s">
        <v>37</v>
      </c>
      <c r="C221" s="72">
        <v>13513</v>
      </c>
      <c r="D221" s="72"/>
      <c r="E221" s="72">
        <v>6061</v>
      </c>
      <c r="F221"/>
      <c r="G221" s="23">
        <v>39</v>
      </c>
      <c r="H221" s="23"/>
      <c r="I221" s="23">
        <v>51</v>
      </c>
      <c r="J221" s="23"/>
      <c r="K221" s="73"/>
      <c r="L221" s="23"/>
      <c r="M221" s="23"/>
    </row>
    <row r="222" spans="1:13" s="22" customFormat="1" ht="12.75" customHeight="1">
      <c r="A222" s="20"/>
      <c r="B222" s="21" t="s">
        <v>38</v>
      </c>
      <c r="C222" s="72">
        <v>15197</v>
      </c>
      <c r="D222" s="72"/>
      <c r="E222" s="72">
        <v>4544</v>
      </c>
      <c r="F222" s="72"/>
      <c r="G222" s="72">
        <v>219</v>
      </c>
      <c r="H222"/>
      <c r="I222" s="23">
        <v>47</v>
      </c>
      <c r="J222" s="23"/>
      <c r="K222" s="73"/>
      <c r="L222" s="23"/>
      <c r="M222" s="23"/>
    </row>
    <row r="223" spans="1:13" s="22" customFormat="1" ht="12.75" customHeight="1">
      <c r="A223" s="20"/>
      <c r="B223" s="21" t="s">
        <v>39</v>
      </c>
      <c r="C223" s="72">
        <v>15171</v>
      </c>
      <c r="D223" s="72"/>
      <c r="E223" s="72">
        <v>4320</v>
      </c>
      <c r="F223" s="72"/>
      <c r="G223" s="72">
        <v>52</v>
      </c>
      <c r="H223"/>
      <c r="I223" s="23">
        <v>302</v>
      </c>
      <c r="J223" s="23"/>
      <c r="K223" s="73"/>
      <c r="L223" s="23"/>
      <c r="M223" s="23"/>
    </row>
    <row r="224" spans="1:13" s="22" customFormat="1" ht="12.75" customHeight="1">
      <c r="A224" s="20"/>
      <c r="B224" s="21" t="s">
        <v>40</v>
      </c>
      <c r="C224" s="72">
        <v>15165</v>
      </c>
      <c r="D224" s="72"/>
      <c r="E224" s="23">
        <v>4454</v>
      </c>
      <c r="F224" s="23"/>
      <c r="G224" s="23">
        <v>219</v>
      </c>
      <c r="H224" s="23"/>
      <c r="I224" s="23">
        <v>92</v>
      </c>
      <c r="J224" s="23"/>
      <c r="K224" s="73"/>
      <c r="L224" s="23"/>
      <c r="M224" s="23"/>
    </row>
    <row r="225" spans="1:13" s="22" customFormat="1" ht="12.75" customHeight="1">
      <c r="A225" s="20"/>
      <c r="B225" s="21" t="s">
        <v>41</v>
      </c>
      <c r="C225" s="72">
        <v>15259</v>
      </c>
      <c r="D225" s="72"/>
      <c r="E225" s="72">
        <v>4363</v>
      </c>
      <c r="F225" s="72"/>
      <c r="G225" s="72">
        <v>133</v>
      </c>
      <c r="H225"/>
      <c r="I225" s="23">
        <v>132</v>
      </c>
      <c r="J225" s="23"/>
      <c r="K225" s="73"/>
      <c r="L225" s="23"/>
      <c r="M225" s="23"/>
    </row>
    <row r="226" spans="1:13" ht="12.75" customHeight="1">
      <c r="A226" s="20"/>
      <c r="B226" s="21" t="s">
        <v>42</v>
      </c>
      <c r="C226" s="72">
        <v>14249</v>
      </c>
      <c r="D226" s="72"/>
      <c r="E226" s="72">
        <v>5369</v>
      </c>
      <c r="F226" s="72"/>
      <c r="G226" s="72">
        <v>77</v>
      </c>
      <c r="I226" s="23">
        <v>84</v>
      </c>
      <c r="J226" s="23"/>
      <c r="K226" s="23"/>
      <c r="M226" s="23"/>
    </row>
    <row r="227" spans="1:13" ht="12.75" customHeight="1">
      <c r="A227" s="20"/>
      <c r="B227" s="21"/>
      <c r="C227" s="72"/>
      <c r="D227" s="72"/>
      <c r="E227" s="72"/>
      <c r="F227" s="72"/>
      <c r="G227" s="72"/>
      <c r="I227" s="23"/>
      <c r="J227" s="23"/>
      <c r="K227" s="23"/>
      <c r="M227" s="23"/>
    </row>
    <row r="228" spans="1:13" ht="12.75" customHeight="1">
      <c r="A228" s="20">
        <v>2023</v>
      </c>
      <c r="B228" s="21" t="s">
        <v>31</v>
      </c>
      <c r="C228" s="72">
        <v>15044</v>
      </c>
      <c r="D228" s="72"/>
      <c r="E228" s="72">
        <v>4525</v>
      </c>
      <c r="F228" s="72"/>
      <c r="G228" s="72">
        <v>56</v>
      </c>
      <c r="I228" s="23">
        <v>102</v>
      </c>
      <c r="J228" s="23"/>
      <c r="K228" s="23"/>
      <c r="M228" s="23"/>
    </row>
    <row r="229" spans="1:13" ht="12.75" customHeight="1">
      <c r="A229" s="20"/>
      <c r="B229" s="21" t="s">
        <v>32</v>
      </c>
      <c r="C229" s="72">
        <v>15066</v>
      </c>
      <c r="D229" s="72"/>
      <c r="E229" s="72">
        <v>4492</v>
      </c>
      <c r="F229" s="72"/>
      <c r="G229" s="72">
        <v>71</v>
      </c>
      <c r="I229" s="23">
        <v>83</v>
      </c>
      <c r="J229" s="23"/>
      <c r="K229" s="23"/>
      <c r="M229" s="23"/>
    </row>
    <row r="230" spans="1:13" ht="12.75" customHeight="1">
      <c r="A230" s="20"/>
      <c r="B230" s="21" t="s">
        <v>33</v>
      </c>
      <c r="C230" s="72">
        <v>15033</v>
      </c>
      <c r="D230" s="72"/>
      <c r="E230" s="72">
        <v>4475</v>
      </c>
      <c r="F230" s="72"/>
      <c r="G230" s="72">
        <v>45</v>
      </c>
      <c r="H230" s="23"/>
      <c r="I230" s="23">
        <v>96</v>
      </c>
      <c r="J230" s="23"/>
      <c r="K230" s="23"/>
      <c r="M230" s="23"/>
    </row>
    <row r="231" spans="1:13" ht="12.75" customHeight="1">
      <c r="A231" s="20"/>
      <c r="B231" s="21" t="s">
        <v>34</v>
      </c>
      <c r="C231" s="72">
        <v>15139</v>
      </c>
      <c r="D231" s="72"/>
      <c r="E231" s="72">
        <v>4356</v>
      </c>
      <c r="F231" s="72"/>
      <c r="G231" s="72">
        <v>96</v>
      </c>
      <c r="I231" s="23">
        <v>105</v>
      </c>
      <c r="J231" s="23"/>
      <c r="K231" s="23"/>
      <c r="M231" s="23"/>
    </row>
    <row r="232" spans="1:13" ht="12.75" customHeight="1">
      <c r="A232" s="20"/>
      <c r="B232" s="21" t="s">
        <v>35</v>
      </c>
      <c r="C232" s="72">
        <v>15225</v>
      </c>
      <c r="D232" s="72"/>
      <c r="E232" s="72">
        <v>4242</v>
      </c>
      <c r="F232" s="72"/>
      <c r="G232" s="72">
        <v>96</v>
      </c>
      <c r="H232" s="72"/>
      <c r="I232" s="23">
        <v>122</v>
      </c>
      <c r="J232" s="23"/>
      <c r="K232" s="23"/>
      <c r="M232" s="23"/>
    </row>
    <row r="233" spans="1:13" ht="12.75" customHeight="1">
      <c r="A233" s="20"/>
      <c r="B233" s="21" t="s">
        <v>36</v>
      </c>
      <c r="C233" s="72">
        <v>14064</v>
      </c>
      <c r="D233" s="72"/>
      <c r="E233" s="72">
        <v>5445</v>
      </c>
      <c r="F233" s="72"/>
      <c r="G233" s="72">
        <v>116</v>
      </c>
      <c r="I233" s="23">
        <v>66</v>
      </c>
      <c r="J233" s="23"/>
      <c r="K233" s="23"/>
      <c r="M233" s="23"/>
    </row>
    <row r="234" spans="1:13" ht="12.75" customHeight="1">
      <c r="A234" s="20"/>
      <c r="B234" s="21" t="s">
        <v>37</v>
      </c>
      <c r="C234" s="72">
        <v>13790</v>
      </c>
      <c r="D234" s="72"/>
      <c r="E234" s="72">
        <v>5744</v>
      </c>
      <c r="F234" s="72"/>
      <c r="G234" s="72">
        <v>65</v>
      </c>
      <c r="I234" s="23">
        <v>38</v>
      </c>
      <c r="J234" s="23"/>
      <c r="K234" s="23"/>
      <c r="M234" s="23"/>
    </row>
    <row r="235" spans="1:13" ht="12.75" customHeight="1">
      <c r="A235" s="20"/>
      <c r="B235" s="21" t="s">
        <v>38</v>
      </c>
      <c r="C235" s="72">
        <v>15284</v>
      </c>
      <c r="D235" s="72"/>
      <c r="E235" s="72">
        <v>4402</v>
      </c>
      <c r="F235" s="72"/>
      <c r="G235" s="72">
        <v>307</v>
      </c>
      <c r="I235" s="23">
        <v>150</v>
      </c>
      <c r="J235" s="23"/>
      <c r="K235" s="23"/>
      <c r="M235" s="23"/>
    </row>
    <row r="236" spans="1:13" ht="12.75" customHeight="1">
      <c r="A236" s="20"/>
      <c r="B236" s="21" t="s">
        <v>39</v>
      </c>
      <c r="C236" s="72">
        <v>15259</v>
      </c>
      <c r="D236" s="72"/>
      <c r="E236" s="72">
        <v>4354</v>
      </c>
      <c r="F236" s="72"/>
      <c r="G236" s="72">
        <v>42</v>
      </c>
      <c r="I236" s="23">
        <v>113</v>
      </c>
      <c r="J236" s="23"/>
      <c r="K236" s="23"/>
      <c r="M236" s="23"/>
    </row>
    <row r="237" spans="1:13" ht="12.75" customHeight="1">
      <c r="A237" s="20"/>
      <c r="B237" s="21" t="s">
        <v>40</v>
      </c>
      <c r="C237" s="72">
        <v>15049</v>
      </c>
      <c r="D237" s="72"/>
      <c r="E237" s="72">
        <v>4529</v>
      </c>
      <c r="F237" s="72"/>
      <c r="G237" s="72">
        <v>43</v>
      </c>
      <c r="I237" s="23">
        <v>78</v>
      </c>
      <c r="J237" s="23"/>
      <c r="K237" s="23"/>
      <c r="M237" s="23"/>
    </row>
    <row r="238" spans="1:13" ht="12.75" customHeight="1">
      <c r="A238" s="20"/>
      <c r="B238" s="21" t="s">
        <v>41</v>
      </c>
      <c r="C238" s="72">
        <v>15159</v>
      </c>
      <c r="D238" s="72"/>
      <c r="E238" s="72">
        <v>4356</v>
      </c>
      <c r="F238" s="72"/>
      <c r="G238" s="72">
        <v>103</v>
      </c>
      <c r="I238" s="23">
        <v>169</v>
      </c>
      <c r="J238" s="23"/>
      <c r="K238" s="23"/>
      <c r="M238" s="23"/>
    </row>
    <row r="239" spans="1:13" ht="12.75" customHeight="1">
      <c r="A239" s="20"/>
      <c r="B239" s="21" t="s">
        <v>42</v>
      </c>
      <c r="C239" s="72">
        <v>14337</v>
      </c>
      <c r="D239" s="72"/>
      <c r="E239" s="72">
        <v>5233</v>
      </c>
      <c r="F239" s="72"/>
      <c r="G239" s="72">
        <v>188</v>
      </c>
      <c r="I239" s="23">
        <v>135</v>
      </c>
      <c r="J239" s="23"/>
      <c r="K239" s="23"/>
      <c r="M239" s="23"/>
    </row>
    <row r="240" spans="1:13" ht="12.75" customHeight="1">
      <c r="A240" s="20"/>
      <c r="B240" s="21"/>
      <c r="C240" s="72"/>
      <c r="D240" s="72"/>
      <c r="E240" s="23"/>
      <c r="F240" s="23"/>
      <c r="G240" s="143"/>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2">
        <v>15011</v>
      </c>
      <c r="D242" s="72"/>
      <c r="E242" s="72">
        <v>4284</v>
      </c>
      <c r="F242" s="72"/>
      <c r="G242" s="72">
        <v>45</v>
      </c>
      <c r="I242" s="23">
        <v>138</v>
      </c>
      <c r="J242" s="23"/>
      <c r="K242" s="23"/>
      <c r="M242" s="23"/>
    </row>
    <row r="243" spans="1:25" ht="12.75" customHeight="1">
      <c r="A243" s="20"/>
      <c r="B243" s="21" t="s">
        <v>33</v>
      </c>
      <c r="C243" s="72">
        <v>14933</v>
      </c>
      <c r="D243" s="72"/>
      <c r="E243" s="72">
        <v>4237</v>
      </c>
      <c r="F243" s="72"/>
      <c r="G243" s="72">
        <v>37</v>
      </c>
      <c r="I243" s="23">
        <v>162</v>
      </c>
      <c r="J243" s="23"/>
      <c r="K243" s="23"/>
      <c r="M243" s="23"/>
    </row>
    <row r="244" spans="1:25" ht="12.75" customHeight="1">
      <c r="A244" s="20"/>
      <c r="B244" s="21" t="s">
        <v>34</v>
      </c>
      <c r="C244" s="72">
        <v>15075</v>
      </c>
      <c r="D244" s="72"/>
      <c r="E244" s="72">
        <v>4046</v>
      </c>
      <c r="F244" s="72"/>
      <c r="G244" s="72">
        <v>82</v>
      </c>
      <c r="I244" s="23">
        <v>130</v>
      </c>
      <c r="J244" s="23"/>
      <c r="K244" s="23"/>
      <c r="M244" s="23"/>
    </row>
    <row r="245" spans="1:25" ht="12.75" customHeight="1">
      <c r="A245" s="20"/>
      <c r="B245" s="21" t="s">
        <v>35</v>
      </c>
      <c r="C245" s="72">
        <v>15129</v>
      </c>
      <c r="D245" s="72"/>
      <c r="E245" s="72">
        <v>3946</v>
      </c>
      <c r="F245" s="72"/>
      <c r="G245" s="72">
        <v>64</v>
      </c>
      <c r="H245" s="72"/>
      <c r="I245" s="72">
        <v>106</v>
      </c>
      <c r="J245" s="72"/>
      <c r="K245" s="23"/>
      <c r="M245" s="23"/>
    </row>
    <row r="246" spans="1:25" ht="12.75" customHeight="1">
      <c r="A246" s="20"/>
      <c r="B246" s="21" t="s">
        <v>36</v>
      </c>
      <c r="C246" s="72">
        <v>13755</v>
      </c>
      <c r="D246" s="72"/>
      <c r="E246" s="72">
        <v>5252</v>
      </c>
      <c r="F246" s="72"/>
      <c r="G246" s="72">
        <v>44</v>
      </c>
      <c r="H246" s="72"/>
      <c r="I246" s="72">
        <v>109</v>
      </c>
      <c r="J246" s="72"/>
      <c r="K246" s="72"/>
      <c r="L246" s="72"/>
      <c r="M246" s="72"/>
    </row>
    <row r="247" spans="1:25" ht="12.75" customHeight="1">
      <c r="A247" s="20"/>
      <c r="B247" s="21" t="s">
        <v>37</v>
      </c>
      <c r="C247" s="72">
        <v>13514</v>
      </c>
      <c r="D247" s="72"/>
      <c r="E247" s="72">
        <v>5491</v>
      </c>
      <c r="F247" s="72"/>
      <c r="G247" s="72">
        <v>65</v>
      </c>
      <c r="H247" s="72"/>
      <c r="I247" s="72">
        <v>62</v>
      </c>
      <c r="J247" s="72"/>
      <c r="K247" s="72"/>
      <c r="L247" s="72"/>
      <c r="M247" s="72"/>
    </row>
    <row r="248" spans="1:25" ht="12.75" customHeight="1">
      <c r="A248" s="20"/>
      <c r="B248" s="21" t="s">
        <v>38</v>
      </c>
      <c r="C248" s="72">
        <v>15046</v>
      </c>
      <c r="D248" s="72"/>
      <c r="E248" s="72">
        <v>3962</v>
      </c>
      <c r="F248" s="72"/>
      <c r="G248" s="72">
        <v>148</v>
      </c>
      <c r="H248" s="72"/>
      <c r="I248" s="72">
        <v>145</v>
      </c>
      <c r="J248" s="72"/>
      <c r="K248" s="23"/>
      <c r="L248" s="72"/>
      <c r="M248" s="23"/>
    </row>
    <row r="249" spans="1:25" ht="12.75" customHeight="1">
      <c r="A249" s="20"/>
      <c r="B249" s="21" t="s">
        <v>39</v>
      </c>
      <c r="C249" s="72">
        <v>15069</v>
      </c>
      <c r="D249" s="72"/>
      <c r="E249" s="72">
        <v>3941</v>
      </c>
      <c r="F249" s="72"/>
      <c r="G249" s="72">
        <v>61</v>
      </c>
      <c r="H249" s="72"/>
      <c r="I249" s="72">
        <v>59</v>
      </c>
      <c r="J249" s="72"/>
      <c r="K249" s="23"/>
      <c r="L249" s="72"/>
      <c r="M249" s="23"/>
    </row>
    <row r="250" spans="1:25" ht="12.75" customHeight="1">
      <c r="A250" s="20"/>
      <c r="B250" s="21" t="s">
        <v>40</v>
      </c>
      <c r="C250" s="72">
        <v>14983</v>
      </c>
      <c r="D250" s="72"/>
      <c r="E250" s="72">
        <v>3996</v>
      </c>
      <c r="F250" s="72"/>
      <c r="G250" s="72">
        <v>80</v>
      </c>
      <c r="H250" s="72"/>
      <c r="I250" s="72">
        <v>109</v>
      </c>
      <c r="J250" s="72"/>
      <c r="K250" s="23"/>
      <c r="L250" s="72"/>
      <c r="M250" s="23"/>
    </row>
    <row r="251" spans="1:25" ht="12.75" customHeight="1">
      <c r="A251" s="20"/>
      <c r="B251" s="21" t="s">
        <v>41</v>
      </c>
      <c r="C251" s="72">
        <v>15059</v>
      </c>
      <c r="D251" s="72"/>
      <c r="E251" s="72">
        <v>3866</v>
      </c>
      <c r="F251" s="72"/>
      <c r="G251" s="72">
        <v>75</v>
      </c>
      <c r="H251" s="72"/>
      <c r="I251" s="72">
        <v>129</v>
      </c>
      <c r="J251" s="72"/>
      <c r="K251" s="23"/>
      <c r="L251" s="72"/>
      <c r="M251" s="23"/>
    </row>
    <row r="252" spans="1:25" ht="12.75" customHeight="1">
      <c r="A252" s="20"/>
      <c r="B252" s="21" t="s">
        <v>42</v>
      </c>
      <c r="C252" s="72">
        <v>14239</v>
      </c>
      <c r="D252" s="72"/>
      <c r="E252" s="72">
        <v>4766</v>
      </c>
      <c r="F252" s="72"/>
      <c r="G252" s="72">
        <v>147</v>
      </c>
      <c r="H252" s="72"/>
      <c r="I252" s="72">
        <v>71</v>
      </c>
      <c r="J252" s="72"/>
      <c r="K252" s="23"/>
      <c r="L252" s="72"/>
      <c r="M252" s="23"/>
    </row>
    <row r="253" spans="1:25" ht="12.75" customHeight="1">
      <c r="A253" s="20"/>
      <c r="B253" s="21"/>
      <c r="C253" s="72"/>
      <c r="D253" s="72"/>
      <c r="E253" s="72"/>
      <c r="F253" s="72"/>
      <c r="G253" s="72"/>
      <c r="H253" s="72"/>
      <c r="I253" s="72"/>
      <c r="J253" s="72"/>
      <c r="K253" s="23"/>
      <c r="L253" s="72"/>
      <c r="M253" s="23"/>
    </row>
    <row r="254" spans="1:25" ht="12.75" customHeight="1">
      <c r="A254" s="20">
        <v>2025</v>
      </c>
      <c r="B254" s="21" t="s">
        <v>31</v>
      </c>
      <c r="C254" s="72">
        <v>15090</v>
      </c>
      <c r="D254" s="72"/>
      <c r="E254" s="72">
        <v>3906</v>
      </c>
      <c r="F254" s="72"/>
      <c r="G254" s="72">
        <v>195</v>
      </c>
      <c r="H254" s="72"/>
      <c r="I254" s="72">
        <v>201</v>
      </c>
      <c r="J254" s="72"/>
      <c r="K254" s="23"/>
      <c r="L254" s="72"/>
      <c r="M254" s="23"/>
    </row>
    <row r="255" spans="1:25" ht="12.75" customHeight="1">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s="4" customFormat="1" ht="12.75" customHeight="1">
      <c r="A256" s="41"/>
      <c r="B256" s="25"/>
      <c r="C256" s="26"/>
      <c r="D256" s="26"/>
      <c r="E256" s="26"/>
      <c r="F256" s="26"/>
      <c r="G256" s="158"/>
      <c r="H256" s="26"/>
      <c r="I256" s="26"/>
      <c r="J256" s="26"/>
      <c r="K256" s="23"/>
      <c r="L256" s="23"/>
    </row>
    <row r="257" spans="1:13" s="4" customFormat="1" ht="12.75" customHeight="1">
      <c r="A257" s="12"/>
      <c r="B257" s="21"/>
      <c r="C257" s="23"/>
      <c r="D257" s="23"/>
      <c r="E257" s="23"/>
      <c r="F257" s="23"/>
      <c r="G257" s="189"/>
      <c r="H257" s="23"/>
      <c r="I257" s="23"/>
      <c r="J257" s="23"/>
      <c r="K257" s="23"/>
      <c r="L257" s="23"/>
    </row>
    <row r="258" spans="1:13" s="22" customFormat="1" ht="11.25" customHeight="1">
      <c r="A258" s="10" t="s">
        <v>75</v>
      </c>
      <c r="B258" s="21"/>
      <c r="C258" s="72"/>
      <c r="D258" s="23"/>
      <c r="E258" s="72"/>
      <c r="F258" s="23"/>
      <c r="G258" s="23"/>
      <c r="H258" s="23"/>
      <c r="I258" s="23"/>
      <c r="J258" s="23"/>
      <c r="K258"/>
      <c r="L258"/>
      <c r="M258"/>
    </row>
    <row r="259" spans="1:13" ht="12" customHeight="1">
      <c r="A259"/>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7"/>
  <sheetViews>
    <sheetView workbookViewId="0">
      <pane ySplit="5" topLeftCell="A25" activePane="bottomLeft" state="frozen"/>
      <selection activeCell="K269" sqref="K269"/>
      <selection pane="bottomLeft"/>
    </sheetView>
  </sheetViews>
  <sheetFormatPr defaultColWidth="9.44140625" defaultRowHeight="13.2"/>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c r="A1" s="2" t="s">
        <v>595</v>
      </c>
      <c r="B1" s="2"/>
    </row>
    <row r="2" spans="1:7">
      <c r="A2" s="60" t="s">
        <v>596</v>
      </c>
    </row>
    <row r="3" spans="1:7" ht="11.25" customHeight="1">
      <c r="B3" s="32"/>
      <c r="C3" s="77"/>
      <c r="D3" s="129"/>
      <c r="E3" s="77"/>
      <c r="F3" s="129"/>
      <c r="G3" s="151"/>
    </row>
    <row r="4" spans="1:7" s="45" customFormat="1" ht="34.5" customHeight="1">
      <c r="A4" s="78"/>
      <c r="C4" s="49" t="s">
        <v>57</v>
      </c>
      <c r="D4" s="49" t="s">
        <v>58</v>
      </c>
      <c r="E4" s="64" t="s">
        <v>64</v>
      </c>
      <c r="F4" s="49" t="s">
        <v>537</v>
      </c>
      <c r="G4" s="150" t="s">
        <v>10</v>
      </c>
    </row>
    <row r="5" spans="1:7" s="16" customFormat="1" ht="24.75" customHeight="1">
      <c r="C5" s="50" t="s">
        <v>57</v>
      </c>
      <c r="D5" s="50" t="s">
        <v>392</v>
      </c>
      <c r="E5" s="50" t="s">
        <v>64</v>
      </c>
      <c r="F5" s="50" t="s">
        <v>62</v>
      </c>
      <c r="G5" s="149" t="s">
        <v>21</v>
      </c>
    </row>
    <row r="6" spans="1:7" s="60" customFormat="1" ht="11.25" customHeight="1">
      <c r="A6" s="80"/>
      <c r="B6" s="80"/>
      <c r="C6" s="82"/>
      <c r="D6" s="130"/>
      <c r="E6" s="81"/>
      <c r="F6" s="130"/>
      <c r="G6" s="148"/>
    </row>
    <row r="7" spans="1:7" s="62" customFormat="1" ht="12.75" customHeight="1">
      <c r="A7" s="51"/>
      <c r="B7" s="51"/>
      <c r="C7" s="61"/>
      <c r="D7" s="131"/>
      <c r="E7" s="61"/>
      <c r="F7" s="131"/>
      <c r="G7" s="85"/>
    </row>
    <row r="8" spans="1:7" ht="12.75" customHeight="1">
      <c r="A8" s="20">
        <v>2020</v>
      </c>
      <c r="B8" s="21" t="s">
        <v>31</v>
      </c>
      <c r="C8" s="236">
        <v>34</v>
      </c>
      <c r="D8" s="236" t="s">
        <v>55</v>
      </c>
      <c r="E8" s="236">
        <v>8</v>
      </c>
      <c r="F8" s="236" t="s">
        <v>55</v>
      </c>
      <c r="G8" s="237">
        <f t="shared" ref="G8:G19" si="0">SUM(C8:F8)</f>
        <v>42</v>
      </c>
    </row>
    <row r="9" spans="1:7" ht="12.75" customHeight="1">
      <c r="A9" s="20"/>
      <c r="B9" s="21" t="s">
        <v>32</v>
      </c>
      <c r="C9" s="236">
        <v>43</v>
      </c>
      <c r="D9" s="236" t="s">
        <v>55</v>
      </c>
      <c r="E9" s="236">
        <v>1</v>
      </c>
      <c r="F9" s="236" t="s">
        <v>55</v>
      </c>
      <c r="G9" s="237">
        <f t="shared" si="0"/>
        <v>44</v>
      </c>
    </row>
    <row r="10" spans="1:7" ht="12.75" customHeight="1">
      <c r="A10" s="20"/>
      <c r="B10" s="21" t="s">
        <v>33</v>
      </c>
      <c r="C10" s="236">
        <v>63</v>
      </c>
      <c r="D10" s="236">
        <v>5</v>
      </c>
      <c r="E10" s="236" t="s">
        <v>55</v>
      </c>
      <c r="F10" s="236" t="s">
        <v>55</v>
      </c>
      <c r="G10" s="237">
        <f t="shared" si="0"/>
        <v>68</v>
      </c>
    </row>
    <row r="11" spans="1:7" s="22" customFormat="1" ht="12.75" customHeight="1">
      <c r="A11" s="20"/>
      <c r="B11" s="21" t="s">
        <v>34</v>
      </c>
      <c r="C11" s="236">
        <v>96</v>
      </c>
      <c r="D11" s="236">
        <v>38</v>
      </c>
      <c r="E11" s="236">
        <v>7</v>
      </c>
      <c r="F11" s="236">
        <v>2</v>
      </c>
      <c r="G11" s="237">
        <f t="shared" si="0"/>
        <v>143</v>
      </c>
    </row>
    <row r="12" spans="1:7" s="22" customFormat="1" ht="12.75" customHeight="1">
      <c r="A12" s="20"/>
      <c r="B12" s="21" t="s">
        <v>35</v>
      </c>
      <c r="C12" s="236">
        <v>31</v>
      </c>
      <c r="D12" s="236">
        <v>19</v>
      </c>
      <c r="E12" s="236">
        <v>179</v>
      </c>
      <c r="F12" s="236" t="s">
        <v>55</v>
      </c>
      <c r="G12" s="237">
        <f t="shared" si="0"/>
        <v>229</v>
      </c>
    </row>
    <row r="13" spans="1:7" s="22" customFormat="1" ht="12.75" customHeight="1">
      <c r="B13" s="21" t="s">
        <v>36</v>
      </c>
      <c r="C13" s="236">
        <v>158</v>
      </c>
      <c r="D13" s="236">
        <v>5</v>
      </c>
      <c r="E13" s="236">
        <v>73</v>
      </c>
      <c r="F13" s="236">
        <v>4</v>
      </c>
      <c r="G13" s="237">
        <f t="shared" si="0"/>
        <v>240</v>
      </c>
    </row>
    <row r="14" spans="1:7" s="22" customFormat="1" ht="12.75" customHeight="1">
      <c r="B14" s="21" t="s">
        <v>37</v>
      </c>
      <c r="C14" s="236">
        <v>95</v>
      </c>
      <c r="D14" s="236">
        <v>1</v>
      </c>
      <c r="E14" s="236" t="s">
        <v>55</v>
      </c>
      <c r="F14" s="236" t="s">
        <v>55</v>
      </c>
      <c r="G14" s="237">
        <f t="shared" si="0"/>
        <v>96</v>
      </c>
    </row>
    <row r="15" spans="1:7" s="22" customFormat="1" ht="12.75" customHeight="1">
      <c r="B15" s="21" t="s">
        <v>38</v>
      </c>
      <c r="C15" s="236">
        <v>222</v>
      </c>
      <c r="D15" s="236" t="s">
        <v>55</v>
      </c>
      <c r="E15" s="236">
        <v>15</v>
      </c>
      <c r="F15" s="236" t="s">
        <v>55</v>
      </c>
      <c r="G15" s="237">
        <f t="shared" si="0"/>
        <v>237</v>
      </c>
    </row>
    <row r="16" spans="1:7" s="22" customFormat="1" ht="12.75" customHeight="1">
      <c r="B16" s="21" t="s">
        <v>39</v>
      </c>
      <c r="C16" s="236">
        <v>40</v>
      </c>
      <c r="D16" s="236">
        <v>1</v>
      </c>
      <c r="E16" s="236">
        <v>1</v>
      </c>
      <c r="F16" s="236" t="s">
        <v>55</v>
      </c>
      <c r="G16" s="237">
        <f t="shared" si="0"/>
        <v>42</v>
      </c>
    </row>
    <row r="17" spans="1:7" s="22" customFormat="1" ht="12.75" customHeight="1">
      <c r="B17" s="21" t="s">
        <v>40</v>
      </c>
      <c r="C17" s="236">
        <v>50</v>
      </c>
      <c r="D17" s="236">
        <v>10</v>
      </c>
      <c r="E17" s="236">
        <v>12</v>
      </c>
      <c r="F17" s="236">
        <v>1</v>
      </c>
      <c r="G17" s="237">
        <f t="shared" si="0"/>
        <v>73</v>
      </c>
    </row>
    <row r="18" spans="1:7" s="22" customFormat="1" ht="12.75" customHeight="1">
      <c r="B18" s="21" t="s">
        <v>41</v>
      </c>
      <c r="C18" s="236">
        <v>95</v>
      </c>
      <c r="D18" s="236">
        <v>5</v>
      </c>
      <c r="E18" s="236">
        <v>66</v>
      </c>
      <c r="F18" s="236" t="s">
        <v>55</v>
      </c>
      <c r="G18" s="237">
        <f t="shared" si="0"/>
        <v>166</v>
      </c>
    </row>
    <row r="19" spans="1:7" s="22" customFormat="1" ht="12.75" customHeight="1">
      <c r="B19" s="21" t="s">
        <v>42</v>
      </c>
      <c r="C19" s="236">
        <v>212</v>
      </c>
      <c r="D19" s="236">
        <v>146</v>
      </c>
      <c r="E19" s="236">
        <v>101</v>
      </c>
      <c r="F19" s="236" t="s">
        <v>55</v>
      </c>
      <c r="G19" s="237">
        <f t="shared" si="0"/>
        <v>459</v>
      </c>
    </row>
    <row r="20" spans="1:7" s="22" customFormat="1" ht="12.75" customHeight="1">
      <c r="B20" s="21"/>
      <c r="C20" s="238"/>
      <c r="D20" s="238"/>
      <c r="E20" s="238"/>
      <c r="F20" s="238"/>
      <c r="G20" s="237"/>
    </row>
    <row r="21" spans="1:7" s="22" customFormat="1" ht="12.75" customHeight="1">
      <c r="A21" s="20">
        <v>2021</v>
      </c>
      <c r="B21" s="21" t="s">
        <v>31</v>
      </c>
      <c r="C21" s="236">
        <v>87</v>
      </c>
      <c r="D21" s="236">
        <v>15</v>
      </c>
      <c r="E21" s="236">
        <v>10</v>
      </c>
      <c r="F21" s="236" t="s">
        <v>55</v>
      </c>
      <c r="G21" s="237">
        <f t="shared" ref="G21:G32" si="1">SUM(C21:F21)</f>
        <v>112</v>
      </c>
    </row>
    <row r="22" spans="1:7" s="22" customFormat="1" ht="12.75" customHeight="1">
      <c r="A22" s="20"/>
      <c r="B22" s="21" t="s">
        <v>32</v>
      </c>
      <c r="C22" s="239">
        <v>36</v>
      </c>
      <c r="D22" s="239" t="s">
        <v>55</v>
      </c>
      <c r="E22" s="236">
        <v>1</v>
      </c>
      <c r="F22" s="236" t="s">
        <v>55</v>
      </c>
      <c r="G22" s="237">
        <f t="shared" si="1"/>
        <v>37</v>
      </c>
    </row>
    <row r="23" spans="1:7" s="22" customFormat="1" ht="12.75" customHeight="1">
      <c r="A23" s="20"/>
      <c r="B23" s="21" t="s">
        <v>33</v>
      </c>
      <c r="C23" s="239">
        <v>19</v>
      </c>
      <c r="D23" s="239">
        <v>6</v>
      </c>
      <c r="E23" s="236" t="s">
        <v>55</v>
      </c>
      <c r="F23" s="236" t="s">
        <v>55</v>
      </c>
      <c r="G23" s="237">
        <f t="shared" si="1"/>
        <v>25</v>
      </c>
    </row>
    <row r="24" spans="1:7" s="22" customFormat="1" ht="12.75" customHeight="1">
      <c r="A24" s="20"/>
      <c r="B24" s="21" t="s">
        <v>34</v>
      </c>
      <c r="C24" s="239">
        <v>16</v>
      </c>
      <c r="D24" s="239">
        <v>50</v>
      </c>
      <c r="E24" s="236">
        <v>39</v>
      </c>
      <c r="F24" s="236">
        <v>2</v>
      </c>
      <c r="G24" s="237">
        <f t="shared" si="1"/>
        <v>107</v>
      </c>
    </row>
    <row r="25" spans="1:7" s="22" customFormat="1" ht="12.75" customHeight="1">
      <c r="A25" s="20"/>
      <c r="B25" s="21" t="s">
        <v>35</v>
      </c>
      <c r="C25" s="239">
        <v>18</v>
      </c>
      <c r="D25" s="239">
        <v>71</v>
      </c>
      <c r="E25" s="236">
        <v>1</v>
      </c>
      <c r="F25" s="236">
        <v>4</v>
      </c>
      <c r="G25" s="237">
        <f t="shared" si="1"/>
        <v>94</v>
      </c>
    </row>
    <row r="26" spans="1:7" s="22" customFormat="1" ht="12.75" customHeight="1">
      <c r="A26" s="20"/>
      <c r="B26" s="21" t="s">
        <v>36</v>
      </c>
      <c r="C26" s="239">
        <v>38</v>
      </c>
      <c r="D26" s="239">
        <v>13</v>
      </c>
      <c r="E26" s="236">
        <v>1</v>
      </c>
      <c r="F26" s="236">
        <v>12</v>
      </c>
      <c r="G26" s="237">
        <f t="shared" si="1"/>
        <v>64</v>
      </c>
    </row>
    <row r="27" spans="1:7" s="22" customFormat="1" ht="12.75" customHeight="1">
      <c r="A27" s="20"/>
      <c r="B27" s="21" t="s">
        <v>37</v>
      </c>
      <c r="C27" s="239">
        <v>9</v>
      </c>
      <c r="D27" s="239">
        <v>2</v>
      </c>
      <c r="E27" s="236">
        <v>9</v>
      </c>
      <c r="F27" s="236">
        <v>1</v>
      </c>
      <c r="G27" s="237">
        <f t="shared" si="1"/>
        <v>21</v>
      </c>
    </row>
    <row r="28" spans="1:7" s="22" customFormat="1" ht="12.75" customHeight="1">
      <c r="A28" s="20"/>
      <c r="B28" s="21" t="s">
        <v>38</v>
      </c>
      <c r="C28" s="236">
        <v>78</v>
      </c>
      <c r="D28" s="236">
        <v>7</v>
      </c>
      <c r="E28" s="236">
        <v>3</v>
      </c>
      <c r="F28" s="236" t="s">
        <v>55</v>
      </c>
      <c r="G28" s="237">
        <f t="shared" si="1"/>
        <v>88</v>
      </c>
    </row>
    <row r="29" spans="1:7" s="22" customFormat="1" ht="12.75" customHeight="1">
      <c r="A29" s="20"/>
      <c r="B29" s="21" t="s">
        <v>39</v>
      </c>
      <c r="C29" s="239">
        <v>32</v>
      </c>
      <c r="D29" s="239" t="s">
        <v>55</v>
      </c>
      <c r="E29" s="239">
        <v>2</v>
      </c>
      <c r="F29" s="239" t="s">
        <v>55</v>
      </c>
      <c r="G29" s="237">
        <f t="shared" si="1"/>
        <v>34</v>
      </c>
    </row>
    <row r="30" spans="1:7" s="22" customFormat="1" ht="12.75" customHeight="1">
      <c r="A30" s="20"/>
      <c r="B30" s="21" t="s">
        <v>40</v>
      </c>
      <c r="C30" s="239">
        <v>33</v>
      </c>
      <c r="D30" s="239">
        <v>1</v>
      </c>
      <c r="E30" s="236">
        <v>5</v>
      </c>
      <c r="F30" s="236">
        <v>1</v>
      </c>
      <c r="G30" s="237">
        <f t="shared" si="1"/>
        <v>40</v>
      </c>
    </row>
    <row r="31" spans="1:7" s="22" customFormat="1" ht="12.75" customHeight="1">
      <c r="A31" s="20"/>
      <c r="B31" s="21" t="s">
        <v>41</v>
      </c>
      <c r="C31" s="239">
        <v>44</v>
      </c>
      <c r="D31" s="239">
        <v>3</v>
      </c>
      <c r="E31" s="236">
        <v>10</v>
      </c>
      <c r="F31" s="236" t="s">
        <v>55</v>
      </c>
      <c r="G31" s="237">
        <f t="shared" si="1"/>
        <v>57</v>
      </c>
    </row>
    <row r="32" spans="1:7" customFormat="1" ht="12.75" customHeight="1">
      <c r="B32" s="21" t="s">
        <v>42</v>
      </c>
      <c r="C32" s="239">
        <v>54</v>
      </c>
      <c r="D32" s="239">
        <v>33</v>
      </c>
      <c r="E32" s="236">
        <v>66</v>
      </c>
      <c r="F32" s="236" t="s">
        <v>55</v>
      </c>
      <c r="G32" s="237">
        <f t="shared" si="1"/>
        <v>153</v>
      </c>
    </row>
    <row r="34" spans="1:7" customFormat="1" ht="12.75" customHeight="1">
      <c r="A34" s="20">
        <v>2022</v>
      </c>
      <c r="B34" s="21" t="s">
        <v>31</v>
      </c>
      <c r="C34" s="236">
        <v>59</v>
      </c>
      <c r="D34" s="236">
        <v>11</v>
      </c>
      <c r="E34" s="236">
        <v>1</v>
      </c>
      <c r="F34" s="236" t="s">
        <v>55</v>
      </c>
      <c r="G34" s="237">
        <f t="shared" ref="G34:G45" si="2">SUM(C34:F34)</f>
        <v>71</v>
      </c>
    </row>
    <row r="35" spans="1:7" customFormat="1" ht="12.75" customHeight="1">
      <c r="A35" s="20"/>
      <c r="B35" s="21" t="s">
        <v>32</v>
      </c>
      <c r="C35" s="236">
        <v>16</v>
      </c>
      <c r="D35" s="236">
        <v>17</v>
      </c>
      <c r="E35" s="236" t="s">
        <v>55</v>
      </c>
      <c r="F35" s="236" t="s">
        <v>55</v>
      </c>
      <c r="G35" s="237">
        <f t="shared" si="2"/>
        <v>33</v>
      </c>
    </row>
    <row r="36" spans="1:7" customFormat="1" ht="12.75" customHeight="1">
      <c r="A36" s="20"/>
      <c r="B36" s="21" t="s">
        <v>33</v>
      </c>
      <c r="C36" s="236">
        <v>20</v>
      </c>
      <c r="D36" s="236">
        <v>13</v>
      </c>
      <c r="E36" s="236">
        <v>1</v>
      </c>
      <c r="F36" s="236" t="s">
        <v>55</v>
      </c>
      <c r="G36" s="237">
        <f t="shared" si="2"/>
        <v>34</v>
      </c>
    </row>
    <row r="37" spans="1:7" customFormat="1" ht="12.75" customHeight="1">
      <c r="A37" s="20"/>
      <c r="B37" s="21" t="s">
        <v>34</v>
      </c>
      <c r="C37" s="239">
        <v>81</v>
      </c>
      <c r="D37" s="236">
        <v>4</v>
      </c>
      <c r="E37" s="236">
        <v>2</v>
      </c>
      <c r="F37" s="236" t="s">
        <v>55</v>
      </c>
      <c r="G37" s="237">
        <f t="shared" si="2"/>
        <v>87</v>
      </c>
    </row>
    <row r="38" spans="1:7" customFormat="1" ht="12.75" customHeight="1">
      <c r="A38" s="20"/>
      <c r="B38" s="21" t="s">
        <v>35</v>
      </c>
      <c r="C38" s="239">
        <v>179</v>
      </c>
      <c r="D38" s="236">
        <v>36</v>
      </c>
      <c r="E38" s="236">
        <v>61</v>
      </c>
      <c r="F38" s="236">
        <v>1</v>
      </c>
      <c r="G38" s="237">
        <f t="shared" si="2"/>
        <v>277</v>
      </c>
    </row>
    <row r="39" spans="1:7" customFormat="1" ht="12.75" customHeight="1">
      <c r="A39" s="20"/>
      <c r="B39" s="21" t="s">
        <v>36</v>
      </c>
      <c r="C39" s="239">
        <v>65</v>
      </c>
      <c r="D39" s="239">
        <v>55</v>
      </c>
      <c r="E39" s="236">
        <v>9</v>
      </c>
      <c r="F39" s="236" t="s">
        <v>55</v>
      </c>
      <c r="G39" s="237">
        <f t="shared" si="2"/>
        <v>129</v>
      </c>
    </row>
    <row r="40" spans="1:7" customFormat="1" ht="12.75" customHeight="1">
      <c r="A40" s="20"/>
      <c r="B40" s="21" t="s">
        <v>37</v>
      </c>
      <c r="C40" s="239">
        <v>23</v>
      </c>
      <c r="D40" s="239">
        <v>16</v>
      </c>
      <c r="E40" s="236" t="s">
        <v>55</v>
      </c>
      <c r="F40" s="236" t="s">
        <v>55</v>
      </c>
      <c r="G40" s="237">
        <f t="shared" si="2"/>
        <v>39</v>
      </c>
    </row>
    <row r="41" spans="1:7" customFormat="1" ht="12.75" customHeight="1">
      <c r="A41" s="20"/>
      <c r="B41" s="21" t="s">
        <v>38</v>
      </c>
      <c r="C41" s="239">
        <v>179</v>
      </c>
      <c r="D41" s="239">
        <v>40</v>
      </c>
      <c r="E41" s="236" t="s">
        <v>55</v>
      </c>
      <c r="F41" s="236" t="s">
        <v>55</v>
      </c>
      <c r="G41" s="237">
        <f t="shared" si="2"/>
        <v>219</v>
      </c>
    </row>
    <row r="42" spans="1:7" customFormat="1" ht="12.75" customHeight="1">
      <c r="A42" s="20"/>
      <c r="B42" s="21" t="s">
        <v>39</v>
      </c>
      <c r="C42" s="239">
        <v>33</v>
      </c>
      <c r="D42" s="239">
        <v>19</v>
      </c>
      <c r="E42" s="236" t="s">
        <v>55</v>
      </c>
      <c r="F42" s="236" t="s">
        <v>55</v>
      </c>
      <c r="G42" s="237">
        <f t="shared" si="2"/>
        <v>52</v>
      </c>
    </row>
    <row r="43" spans="1:7" customFormat="1" ht="12.75" customHeight="1">
      <c r="A43" s="20"/>
      <c r="B43" s="155" t="s">
        <v>40</v>
      </c>
      <c r="C43" s="242">
        <v>211</v>
      </c>
      <c r="D43" s="242">
        <v>5</v>
      </c>
      <c r="E43" s="154">
        <v>2</v>
      </c>
      <c r="F43" s="154">
        <v>1</v>
      </c>
      <c r="G43" s="237">
        <f t="shared" si="2"/>
        <v>219</v>
      </c>
    </row>
    <row r="44" spans="1:7" customFormat="1" ht="12.75" customHeight="1">
      <c r="A44" s="20"/>
      <c r="B44" s="21" t="s">
        <v>41</v>
      </c>
      <c r="C44" s="239">
        <v>74</v>
      </c>
      <c r="D44" s="239">
        <v>49</v>
      </c>
      <c r="E44" s="236">
        <v>10</v>
      </c>
      <c r="F44" s="236" t="s">
        <v>55</v>
      </c>
      <c r="G44" s="237">
        <f t="shared" si="2"/>
        <v>133</v>
      </c>
    </row>
    <row r="45" spans="1:7" customFormat="1" ht="12.75" customHeight="1">
      <c r="A45" s="20"/>
      <c r="B45" s="21" t="s">
        <v>42</v>
      </c>
      <c r="C45" s="239">
        <v>69</v>
      </c>
      <c r="D45" s="239" t="s">
        <v>55</v>
      </c>
      <c r="E45" s="236">
        <v>8</v>
      </c>
      <c r="F45" s="236" t="s">
        <v>55</v>
      </c>
      <c r="G45" s="237">
        <f t="shared" si="2"/>
        <v>77</v>
      </c>
    </row>
    <row r="46" spans="1:7" customFormat="1" ht="12.75" customHeight="1">
      <c r="A46" s="20"/>
      <c r="B46" s="21"/>
      <c r="C46" s="239"/>
      <c r="D46" s="239"/>
      <c r="E46" s="236"/>
      <c r="F46" s="236"/>
      <c r="G46" s="237"/>
    </row>
    <row r="47" spans="1:7" customFormat="1" ht="12.75" customHeight="1">
      <c r="A47" s="20">
        <v>2023</v>
      </c>
      <c r="B47" s="21" t="s">
        <v>31</v>
      </c>
      <c r="C47" s="239">
        <v>55</v>
      </c>
      <c r="D47" s="239">
        <v>1</v>
      </c>
      <c r="E47" s="236" t="s">
        <v>55</v>
      </c>
      <c r="F47" s="236" t="s">
        <v>55</v>
      </c>
      <c r="G47" s="237">
        <f t="shared" ref="G47:G58" si="3">SUM(C47:F47)</f>
        <v>56</v>
      </c>
    </row>
    <row r="48" spans="1:7" customFormat="1" ht="12.75" customHeight="1">
      <c r="A48" s="20"/>
      <c r="B48" s="21" t="s">
        <v>32</v>
      </c>
      <c r="C48" s="239">
        <v>46</v>
      </c>
      <c r="D48" s="239">
        <v>24</v>
      </c>
      <c r="E48" s="236">
        <v>1</v>
      </c>
      <c r="F48" s="236" t="s">
        <v>55</v>
      </c>
      <c r="G48" s="237">
        <f t="shared" si="3"/>
        <v>71</v>
      </c>
    </row>
    <row r="49" spans="1:7" customFormat="1" ht="12.75" customHeight="1">
      <c r="A49" s="20"/>
      <c r="B49" s="21" t="s">
        <v>33</v>
      </c>
      <c r="C49" s="239">
        <v>38</v>
      </c>
      <c r="D49" s="239">
        <v>7</v>
      </c>
      <c r="E49" s="236" t="s">
        <v>55</v>
      </c>
      <c r="F49" s="236" t="s">
        <v>55</v>
      </c>
      <c r="G49" s="237">
        <f t="shared" si="3"/>
        <v>45</v>
      </c>
    </row>
    <row r="50" spans="1:7" customFormat="1" ht="12.75" customHeight="1">
      <c r="A50" s="20"/>
      <c r="B50" s="21" t="s">
        <v>34</v>
      </c>
      <c r="C50" s="239">
        <v>51</v>
      </c>
      <c r="D50" s="239">
        <v>43</v>
      </c>
      <c r="E50" s="236">
        <v>2</v>
      </c>
      <c r="F50" s="236" t="s">
        <v>55</v>
      </c>
      <c r="G50" s="237">
        <f t="shared" si="3"/>
        <v>96</v>
      </c>
    </row>
    <row r="51" spans="1:7" customFormat="1" ht="12.75" customHeight="1">
      <c r="A51" s="20"/>
      <c r="B51" s="21" t="s">
        <v>35</v>
      </c>
      <c r="C51" s="239">
        <v>52</v>
      </c>
      <c r="D51" s="239">
        <v>44</v>
      </c>
      <c r="E51" s="236" t="s">
        <v>55</v>
      </c>
      <c r="F51" s="236" t="s">
        <v>55</v>
      </c>
      <c r="G51" s="237">
        <f t="shared" si="3"/>
        <v>96</v>
      </c>
    </row>
    <row r="52" spans="1:7" customFormat="1" ht="12.75" customHeight="1">
      <c r="A52" s="20"/>
      <c r="B52" s="21" t="s">
        <v>36</v>
      </c>
      <c r="C52" s="239">
        <v>38</v>
      </c>
      <c r="D52" s="239">
        <v>46</v>
      </c>
      <c r="E52" s="236">
        <v>18</v>
      </c>
      <c r="F52" s="236">
        <v>14</v>
      </c>
      <c r="G52" s="237">
        <f t="shared" si="3"/>
        <v>116</v>
      </c>
    </row>
    <row r="53" spans="1:7" customFormat="1" ht="12.75" customHeight="1">
      <c r="A53" s="20"/>
      <c r="B53" s="21" t="s">
        <v>37</v>
      </c>
      <c r="C53" s="239">
        <v>36</v>
      </c>
      <c r="D53" s="239">
        <v>23</v>
      </c>
      <c r="E53" s="239">
        <v>5</v>
      </c>
      <c r="F53" s="239">
        <v>1</v>
      </c>
      <c r="G53" s="237">
        <f t="shared" si="3"/>
        <v>65</v>
      </c>
    </row>
    <row r="54" spans="1:7" customFormat="1" ht="12.75" customHeight="1">
      <c r="A54" s="20"/>
      <c r="B54" s="21" t="s">
        <v>38</v>
      </c>
      <c r="C54" s="239">
        <v>244</v>
      </c>
      <c r="D54" s="239">
        <v>49</v>
      </c>
      <c r="E54" s="236">
        <v>14</v>
      </c>
      <c r="F54" s="236" t="s">
        <v>55</v>
      </c>
      <c r="G54" s="237">
        <f t="shared" si="3"/>
        <v>307</v>
      </c>
    </row>
    <row r="55" spans="1:7" customFormat="1" ht="12.75" customHeight="1">
      <c r="A55" s="20"/>
      <c r="B55" s="21" t="s">
        <v>39</v>
      </c>
      <c r="C55" s="239">
        <v>31</v>
      </c>
      <c r="D55" s="239">
        <v>4</v>
      </c>
      <c r="E55" s="236">
        <v>7</v>
      </c>
      <c r="F55" s="236" t="s">
        <v>55</v>
      </c>
      <c r="G55" s="237">
        <f t="shared" si="3"/>
        <v>42</v>
      </c>
    </row>
    <row r="56" spans="1:7" customFormat="1" ht="12.75" customHeight="1">
      <c r="A56" s="20"/>
      <c r="B56" s="21" t="s">
        <v>40</v>
      </c>
      <c r="C56" s="113">
        <v>34</v>
      </c>
      <c r="D56" s="113">
        <v>8</v>
      </c>
      <c r="E56" s="113">
        <v>1</v>
      </c>
      <c r="F56" s="113" t="s">
        <v>55</v>
      </c>
      <c r="G56" s="143">
        <f t="shared" si="3"/>
        <v>43</v>
      </c>
    </row>
    <row r="57" spans="1:7" customFormat="1" ht="12.75" customHeight="1">
      <c r="A57" s="20"/>
      <c r="B57" s="21" t="s">
        <v>41</v>
      </c>
      <c r="C57" s="113">
        <v>46</v>
      </c>
      <c r="D57" s="113">
        <v>51</v>
      </c>
      <c r="E57" s="23">
        <v>5</v>
      </c>
      <c r="F57" s="23">
        <v>1</v>
      </c>
      <c r="G57" s="143">
        <f t="shared" si="3"/>
        <v>103</v>
      </c>
    </row>
    <row r="58" spans="1:7" customFormat="1" ht="12.75" customHeight="1">
      <c r="A58" s="20"/>
      <c r="B58" s="21" t="s">
        <v>42</v>
      </c>
      <c r="C58" s="113">
        <v>82</v>
      </c>
      <c r="D58" s="113">
        <v>13</v>
      </c>
      <c r="E58" s="23">
        <v>93</v>
      </c>
      <c r="F58" s="23" t="s">
        <v>55</v>
      </c>
      <c r="G58" s="143">
        <f t="shared" si="3"/>
        <v>188</v>
      </c>
    </row>
    <row r="59" spans="1:7" customFormat="1" ht="12.75" customHeight="1">
      <c r="A59" s="20"/>
      <c r="B59" s="21"/>
      <c r="C59" s="113"/>
      <c r="D59" s="113"/>
      <c r="E59" s="23"/>
      <c r="F59" s="23"/>
      <c r="G59" s="143"/>
    </row>
    <row r="60" spans="1:7" ht="12.75" customHeight="1">
      <c r="A60" s="12">
        <v>2024</v>
      </c>
      <c r="B60" s="21" t="s">
        <v>31</v>
      </c>
      <c r="C60" s="23">
        <v>48</v>
      </c>
      <c r="D60" s="23">
        <v>4</v>
      </c>
      <c r="E60" s="23">
        <v>13</v>
      </c>
      <c r="F60" s="23" t="s">
        <v>55</v>
      </c>
      <c r="G60" s="143">
        <f t="shared" ref="G60:G74" si="4">SUM(C60:F60)</f>
        <v>65</v>
      </c>
    </row>
    <row r="61" spans="1:7" customFormat="1" ht="12.75" customHeight="1">
      <c r="A61" s="20"/>
      <c r="B61" s="21" t="s">
        <v>32</v>
      </c>
      <c r="C61" s="72">
        <v>42</v>
      </c>
      <c r="D61" s="72">
        <v>2</v>
      </c>
      <c r="E61" s="72">
        <v>1</v>
      </c>
      <c r="F61" s="23" t="s">
        <v>55</v>
      </c>
      <c r="G61" s="143">
        <f t="shared" si="4"/>
        <v>45</v>
      </c>
    </row>
    <row r="62" spans="1:7" customFormat="1" ht="12.75" customHeight="1">
      <c r="A62" s="20"/>
      <c r="B62" s="21" t="s">
        <v>33</v>
      </c>
      <c r="C62" s="72">
        <v>33</v>
      </c>
      <c r="D62" s="72">
        <v>4</v>
      </c>
      <c r="E62" s="23" t="s">
        <v>55</v>
      </c>
      <c r="F62" s="23" t="s">
        <v>55</v>
      </c>
      <c r="G62" s="143">
        <f t="shared" si="4"/>
        <v>37</v>
      </c>
    </row>
    <row r="63" spans="1:7" customFormat="1" ht="12.75" customHeight="1">
      <c r="A63" s="20"/>
      <c r="B63" s="21" t="s">
        <v>34</v>
      </c>
      <c r="C63" s="72">
        <v>82</v>
      </c>
      <c r="D63" s="23">
        <v>0</v>
      </c>
      <c r="E63" s="23" t="s">
        <v>55</v>
      </c>
      <c r="F63" s="23" t="s">
        <v>55</v>
      </c>
      <c r="G63" s="143">
        <f t="shared" si="4"/>
        <v>82</v>
      </c>
    </row>
    <row r="64" spans="1:7" customFormat="1" ht="12.75" customHeight="1">
      <c r="A64" s="20"/>
      <c r="B64" s="21" t="s">
        <v>35</v>
      </c>
      <c r="C64" s="72">
        <v>62</v>
      </c>
      <c r="D64" s="72">
        <v>2</v>
      </c>
      <c r="E64" s="23" t="s">
        <v>55</v>
      </c>
      <c r="F64" s="23" t="s">
        <v>55</v>
      </c>
      <c r="G64" s="143">
        <f t="shared" si="4"/>
        <v>64</v>
      </c>
    </row>
    <row r="65" spans="1:25" customFormat="1" ht="12.75" customHeight="1">
      <c r="A65" s="20"/>
      <c r="B65" s="21" t="s">
        <v>36</v>
      </c>
      <c r="C65" s="72">
        <v>44</v>
      </c>
      <c r="D65" s="23">
        <v>0</v>
      </c>
      <c r="E65" s="23" t="s">
        <v>55</v>
      </c>
      <c r="F65" s="23" t="s">
        <v>55</v>
      </c>
      <c r="G65" s="143">
        <f t="shared" si="4"/>
        <v>44</v>
      </c>
    </row>
    <row r="66" spans="1:25" customFormat="1" ht="12.75" customHeight="1">
      <c r="A66" s="20"/>
      <c r="B66" s="21" t="s">
        <v>37</v>
      </c>
      <c r="C66" s="72">
        <v>31</v>
      </c>
      <c r="D66" s="23">
        <v>34</v>
      </c>
      <c r="E66" s="23" t="s">
        <v>55</v>
      </c>
      <c r="F66" s="23" t="s">
        <v>55</v>
      </c>
      <c r="G66" s="143">
        <f t="shared" si="4"/>
        <v>65</v>
      </c>
    </row>
    <row r="67" spans="1:25" customFormat="1" ht="12.75" customHeight="1">
      <c r="A67" s="20"/>
      <c r="B67" s="21" t="s">
        <v>38</v>
      </c>
      <c r="C67" s="72">
        <v>117</v>
      </c>
      <c r="D67" s="72">
        <v>31</v>
      </c>
      <c r="E67" s="23" t="s">
        <v>55</v>
      </c>
      <c r="F67" s="23" t="s">
        <v>55</v>
      </c>
      <c r="G67" s="143">
        <f t="shared" si="4"/>
        <v>148</v>
      </c>
    </row>
    <row r="68" spans="1:25" customFormat="1" ht="12.75" customHeight="1">
      <c r="A68" s="20"/>
      <c r="B68" s="21" t="s">
        <v>39</v>
      </c>
      <c r="C68" s="72">
        <v>47</v>
      </c>
      <c r="D68" s="72">
        <v>14</v>
      </c>
      <c r="E68" s="23" t="s">
        <v>55</v>
      </c>
      <c r="F68" s="23" t="s">
        <v>55</v>
      </c>
      <c r="G68" s="143">
        <f t="shared" si="4"/>
        <v>61</v>
      </c>
    </row>
    <row r="69" spans="1:25" customFormat="1" ht="12.75" customHeight="1">
      <c r="A69" s="20"/>
      <c r="B69" s="21" t="s">
        <v>40</v>
      </c>
      <c r="C69" s="72">
        <v>56</v>
      </c>
      <c r="D69" s="72">
        <v>24</v>
      </c>
      <c r="E69" s="23" t="s">
        <v>55</v>
      </c>
      <c r="F69" s="23" t="s">
        <v>55</v>
      </c>
      <c r="G69" s="143">
        <f t="shared" si="4"/>
        <v>80</v>
      </c>
    </row>
    <row r="70" spans="1:25" customFormat="1" ht="12.75" customHeight="1">
      <c r="A70" s="20"/>
      <c r="B70" s="21" t="s">
        <v>41</v>
      </c>
      <c r="C70" s="72">
        <v>33</v>
      </c>
      <c r="D70" s="72">
        <v>41</v>
      </c>
      <c r="E70" s="23" t="s">
        <v>55</v>
      </c>
      <c r="F70" s="72">
        <v>1</v>
      </c>
      <c r="G70" s="143">
        <f t="shared" si="4"/>
        <v>75</v>
      </c>
    </row>
    <row r="71" spans="1:25" customFormat="1" ht="12.75" customHeight="1">
      <c r="A71" s="20"/>
      <c r="B71" s="21" t="s">
        <v>42</v>
      </c>
      <c r="C71" s="72">
        <v>46</v>
      </c>
      <c r="D71" s="72">
        <v>101</v>
      </c>
      <c r="E71" s="23" t="s">
        <v>55</v>
      </c>
      <c r="F71" s="23" t="s">
        <v>55</v>
      </c>
      <c r="G71" s="143">
        <f t="shared" si="4"/>
        <v>147</v>
      </c>
    </row>
    <row r="72" spans="1:25" customFormat="1" ht="12.75" customHeight="1">
      <c r="A72" s="20"/>
      <c r="B72" s="21"/>
      <c r="C72" s="72"/>
      <c r="D72" s="72"/>
      <c r="E72" s="23"/>
      <c r="F72" s="23"/>
      <c r="G72" s="143"/>
    </row>
    <row r="73" spans="1:25" customFormat="1" ht="12.75" customHeight="1">
      <c r="A73" s="20">
        <v>2025</v>
      </c>
      <c r="B73" s="21" t="s">
        <v>31</v>
      </c>
      <c r="C73" s="72">
        <v>67</v>
      </c>
      <c r="D73" s="72">
        <v>128</v>
      </c>
      <c r="E73" s="23" t="s">
        <v>55</v>
      </c>
      <c r="F73" s="23" t="s">
        <v>55</v>
      </c>
      <c r="G73" s="143">
        <f t="shared" si="4"/>
        <v>195</v>
      </c>
    </row>
    <row r="74" spans="1:25" customFormat="1" ht="12.75" customHeight="1">
      <c r="A74" s="20"/>
      <c r="B74" s="21" t="s">
        <v>32</v>
      </c>
      <c r="C74" s="72">
        <v>25</v>
      </c>
      <c r="D74" s="72">
        <v>34</v>
      </c>
      <c r="E74" s="23" t="s">
        <v>55</v>
      </c>
      <c r="F74" s="72">
        <v>4</v>
      </c>
      <c r="G74" s="143">
        <f t="shared" si="4"/>
        <v>63</v>
      </c>
      <c r="H74" s="72"/>
      <c r="I74" s="72"/>
      <c r="J74" s="72"/>
      <c r="K74" s="23"/>
      <c r="L74" s="72"/>
      <c r="M74" s="23"/>
      <c r="N74" s="72"/>
      <c r="O74" s="23"/>
      <c r="P74" s="72"/>
      <c r="Q74" s="72"/>
      <c r="R74" s="72"/>
      <c r="S74" s="72"/>
      <c r="T74" s="72"/>
      <c r="U74" s="23"/>
      <c r="V74" s="72"/>
      <c r="W74" s="23"/>
      <c r="X74" s="72"/>
      <c r="Y74" s="72"/>
    </row>
    <row r="75" spans="1:25">
      <c r="A75" s="32"/>
      <c r="B75" s="71"/>
      <c r="C75" s="233"/>
      <c r="D75" s="234"/>
      <c r="E75" s="233"/>
      <c r="F75" s="234"/>
      <c r="G75" s="235"/>
    </row>
    <row r="76" spans="1:25">
      <c r="B76" s="30"/>
      <c r="C76" s="98"/>
      <c r="D76" s="133"/>
      <c r="E76" s="98"/>
      <c r="F76" s="133"/>
      <c r="G76" s="140"/>
    </row>
    <row r="77" spans="1:25">
      <c r="A77" s="12" t="s">
        <v>566</v>
      </c>
      <c r="B77" s="30"/>
      <c r="C77" s="30"/>
      <c r="D77" s="134"/>
      <c r="E77" s="30"/>
      <c r="F77" s="134"/>
      <c r="G77"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6"/>
  <sheetViews>
    <sheetView zoomScaleNormal="100" zoomScaleSheetLayoutView="100" workbookViewId="0">
      <pane ySplit="7" topLeftCell="A211" activePane="bottomLeft" state="frozen"/>
      <selection activeCell="K269" sqref="K269"/>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593</v>
      </c>
    </row>
    <row r="2" spans="1:18" ht="12.75" customHeight="1">
      <c r="A2" s="232" t="s">
        <v>594</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0"/>
    </row>
    <row r="5" spans="1:18" s="12" customFormat="1" ht="11.25" customHeight="1">
      <c r="A5" s="10"/>
      <c r="B5" s="10"/>
      <c r="C5" s="13" t="s">
        <v>19</v>
      </c>
      <c r="D5" s="13"/>
      <c r="E5" s="13"/>
      <c r="F5" s="16"/>
      <c r="G5" s="13" t="s">
        <v>20</v>
      </c>
      <c r="H5" s="11"/>
      <c r="I5" s="11"/>
      <c r="J5" s="10"/>
      <c r="K5" s="13" t="s">
        <v>16</v>
      </c>
      <c r="L5" s="11"/>
      <c r="M5" s="11"/>
      <c r="N5" s="10"/>
      <c r="O5" s="44" t="s">
        <v>18</v>
      </c>
      <c r="P5" s="11"/>
      <c r="Q5" s="41"/>
      <c r="R5"/>
    </row>
    <row r="6" spans="1:18" s="57" customFormat="1" ht="24.75" customHeight="1">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2"/>
      <c r="D190" s="23"/>
      <c r="E190" s="72"/>
      <c r="F190" s="23"/>
      <c r="G190" s="23"/>
      <c r="H190" s="23"/>
      <c r="I190" s="23"/>
      <c r="J190" s="23"/>
      <c r="K190" s="23"/>
      <c r="L190" s="23"/>
      <c r="M190" s="23"/>
      <c r="N190" s="23"/>
      <c r="O190" s="23"/>
      <c r="P190" s="23"/>
      <c r="Q190" s="23"/>
      <c r="R190" s="23"/>
    </row>
    <row r="191" spans="1:18" s="22" customFormat="1" ht="12.75" customHeight="1">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c r="B203" s="21"/>
      <c r="C203" s="72"/>
      <c r="D203" s="72"/>
      <c r="E203" s="72"/>
      <c r="F203" s="72"/>
      <c r="G203" s="23"/>
      <c r="H203" s="23"/>
      <c r="I203" s="23"/>
      <c r="J203" s="23"/>
      <c r="K203" s="23"/>
      <c r="L203" s="23"/>
      <c r="M203" s="23"/>
      <c r="N203" s="23"/>
      <c r="O203" s="23"/>
      <c r="P203" s="23"/>
      <c r="Q203" s="23"/>
      <c r="R203" s="23"/>
    </row>
    <row r="204" spans="1:18" s="22" customFormat="1" ht="12.75" customHeight="1">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2"/>
      <c r="D216" s="72"/>
      <c r="E216" s="72"/>
      <c r="F216"/>
      <c r="G216" s="23"/>
      <c r="H216"/>
      <c r="I216" s="23"/>
      <c r="J216" s="23"/>
      <c r="K216" s="23"/>
      <c r="L216"/>
      <c r="M216" s="23"/>
      <c r="N216"/>
      <c r="O216" s="23"/>
      <c r="P216"/>
      <c r="Q216" s="23"/>
      <c r="R216" s="23"/>
    </row>
    <row r="217" spans="1:18" s="22" customFormat="1" ht="12.75" customHeight="1">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c r="A229" s="20"/>
      <c r="B229" s="21"/>
      <c r="C229" s="72"/>
      <c r="D229" s="72"/>
      <c r="E229" s="72"/>
      <c r="F229" s="72"/>
      <c r="G229" s="72"/>
      <c r="I229" s="23"/>
      <c r="J229" s="23"/>
      <c r="K229" s="23"/>
      <c r="M229" s="23"/>
      <c r="N229" s="23"/>
      <c r="O229" s="23"/>
      <c r="P229" s="23"/>
      <c r="Q229" s="23"/>
      <c r="R229" s="23"/>
    </row>
    <row r="230" spans="1:18" ht="12.75" customHeight="1">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c r="A242" s="20"/>
      <c r="B242" s="21"/>
      <c r="C242" s="72"/>
      <c r="D242" s="72"/>
      <c r="E242" s="23"/>
      <c r="F242" s="23"/>
      <c r="G242" s="143"/>
      <c r="H242" s="23"/>
      <c r="I242" s="23"/>
      <c r="J242" s="23"/>
      <c r="K242" s="23"/>
      <c r="L242" s="23"/>
      <c r="M242" s="23"/>
      <c r="N242" s="23"/>
      <c r="O242" s="23"/>
      <c r="P242" s="23"/>
      <c r="Q242" s="23"/>
      <c r="R242" s="23"/>
    </row>
    <row r="243" spans="1:18" s="4" customFormat="1" ht="12.75" customHeight="1">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c r="A255" s="20"/>
      <c r="B255" s="21"/>
      <c r="C255" s="72"/>
      <c r="D255" s="72"/>
      <c r="E255" s="38"/>
      <c r="F255" s="72"/>
      <c r="G255" s="72"/>
      <c r="H255" s="72"/>
      <c r="I255" s="72"/>
      <c r="J255" s="72"/>
      <c r="K255" s="23"/>
      <c r="L255" s="72"/>
      <c r="M255" s="23"/>
      <c r="N255" s="72"/>
      <c r="O255" s="23"/>
      <c r="P255" s="72"/>
      <c r="Q255" s="72"/>
      <c r="R255" s="72"/>
    </row>
    <row r="256" spans="1:18" ht="12.75" customHeight="1">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s="4" customFormat="1" ht="13.2">
      <c r="A258" s="41"/>
      <c r="B258" s="25"/>
      <c r="C258" s="26"/>
      <c r="D258" s="26"/>
      <c r="E258" s="26"/>
      <c r="F258" s="26"/>
      <c r="G258" s="26"/>
      <c r="H258" s="26"/>
      <c r="I258" s="26"/>
      <c r="J258" s="26"/>
      <c r="K258" s="26"/>
      <c r="L258" s="26"/>
      <c r="M258" s="32"/>
      <c r="N258" s="77"/>
      <c r="O258" s="77"/>
      <c r="P258" s="77"/>
      <c r="Q258" s="77"/>
      <c r="R258" s="77"/>
    </row>
    <row r="259" spans="1:25" s="22" customFormat="1" ht="11.25" customHeight="1">
      <c r="A259" s="20"/>
      <c r="B259" s="21"/>
      <c r="C259" s="72"/>
      <c r="D259" s="23"/>
      <c r="E259" s="72"/>
      <c r="F259" s="23"/>
      <c r="G259" s="23"/>
      <c r="H259" s="23"/>
      <c r="I259" s="23"/>
      <c r="J259" s="23"/>
      <c r="K259" s="23"/>
      <c r="L259" s="23"/>
      <c r="M259" s="23"/>
      <c r="N259" s="23"/>
      <c r="O259" s="23"/>
      <c r="P259" s="23"/>
      <c r="Q259" s="23"/>
      <c r="R259" s="23"/>
    </row>
    <row r="260" spans="1:25" ht="11.25" customHeight="1">
      <c r="A260" s="10" t="s">
        <v>464</v>
      </c>
      <c r="B260" s="18"/>
      <c r="C260" s="18"/>
      <c r="D260" s="18"/>
      <c r="E260" s="18"/>
      <c r="F260" s="18"/>
      <c r="G260" s="18"/>
      <c r="H260" s="18"/>
      <c r="I260" s="18"/>
      <c r="J260" s="18"/>
      <c r="K260" s="18"/>
      <c r="L260" s="18"/>
      <c r="M260" s="18"/>
      <c r="N260" s="18"/>
      <c r="O260" s="18"/>
      <c r="P260" s="18"/>
      <c r="Q260" s="18"/>
    </row>
    <row r="261" spans="1:25" ht="11.25" customHeight="1">
      <c r="A261" s="10" t="s">
        <v>465</v>
      </c>
      <c r="B261" s="18"/>
      <c r="C261" s="18"/>
      <c r="D261" s="18"/>
      <c r="E261" s="18"/>
      <c r="F261" s="18"/>
      <c r="G261" s="18"/>
      <c r="H261" s="18"/>
      <c r="I261" s="18"/>
      <c r="J261" s="18"/>
      <c r="K261" s="18"/>
      <c r="L261" s="18"/>
      <c r="M261" s="18"/>
      <c r="N261" s="18"/>
      <c r="O261" s="18"/>
      <c r="P261" s="18"/>
      <c r="Q261" s="18"/>
    </row>
    <row r="262" spans="1:25" ht="13.2">
      <c r="A262" s="10" t="s">
        <v>466</v>
      </c>
      <c r="B262" s="55"/>
      <c r="C262" s="55"/>
      <c r="D262" s="55"/>
      <c r="E262" s="55"/>
      <c r="F262" s="55"/>
      <c r="G262" s="55"/>
      <c r="H262" s="55"/>
      <c r="I262" s="55"/>
      <c r="J262" s="55"/>
      <c r="K262" s="55"/>
      <c r="L262" s="55"/>
      <c r="M262" s="55"/>
      <c r="N262" s="55"/>
      <c r="O262" s="55"/>
      <c r="P262" s="55"/>
      <c r="Q262" s="55"/>
    </row>
    <row r="263" spans="1:25" ht="11.25" customHeight="1">
      <c r="A263" s="10" t="s">
        <v>607</v>
      </c>
      <c r="B263" s="10"/>
      <c r="C263" s="10"/>
      <c r="D263" s="10"/>
      <c r="E263" s="10"/>
      <c r="F263" s="10"/>
      <c r="G263" s="10"/>
      <c r="H263" s="257"/>
      <c r="I263" s="257"/>
      <c r="J263" s="18"/>
      <c r="K263" s="18"/>
      <c r="L263" s="18"/>
      <c r="M263" s="18"/>
      <c r="N263" s="18"/>
      <c r="O263" s="18"/>
      <c r="P263" s="18"/>
      <c r="Q263" s="18"/>
    </row>
    <row r="264" spans="1:25" ht="11.25" customHeight="1">
      <c r="A264" s="10"/>
      <c r="B264" s="10"/>
      <c r="C264" s="10"/>
      <c r="D264" s="10"/>
      <c r="E264" s="10"/>
      <c r="F264" s="10"/>
      <c r="G264" s="10"/>
      <c r="J264" s="18"/>
      <c r="K264" s="18"/>
      <c r="L264" s="18"/>
      <c r="M264" s="18"/>
      <c r="N264" s="18"/>
      <c r="O264" s="18"/>
      <c r="P264" s="18"/>
      <c r="Q264" s="18"/>
    </row>
    <row r="265" spans="1:25" ht="11.25" customHeight="1">
      <c r="A265" s="10"/>
      <c r="B265" s="10"/>
      <c r="C265" s="10"/>
      <c r="D265" s="10"/>
      <c r="E265" s="10"/>
      <c r="F265" s="10"/>
      <c r="G265" s="10"/>
      <c r="J265" s="18"/>
      <c r="K265" s="18"/>
      <c r="L265" s="18"/>
      <c r="M265" s="18"/>
      <c r="N265" s="18"/>
      <c r="O265" s="18"/>
      <c r="P265" s="18"/>
      <c r="Q265" s="18"/>
    </row>
    <row r="266" spans="1:25" ht="11.25" customHeight="1">
      <c r="A266"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8"/>
  <sheetViews>
    <sheetView zoomScaleNormal="100" zoomScaleSheetLayoutView="100" workbookViewId="0">
      <pane ySplit="6" topLeftCell="A207" activePane="bottomLeft" state="frozen"/>
      <selection activeCell="K269" sqref="K269"/>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601</v>
      </c>
    </row>
    <row r="2" spans="1:11">
      <c r="A2" s="232" t="s">
        <v>602</v>
      </c>
    </row>
    <row r="3" spans="1:11" s="30" customFormat="1" ht="11.25" customHeight="1">
      <c r="A3" s="31"/>
      <c r="B3" s="32"/>
      <c r="C3" s="32"/>
      <c r="D3" s="32"/>
      <c r="E3" s="32"/>
      <c r="F3" s="32"/>
      <c r="G3" s="32"/>
      <c r="H3" s="32"/>
      <c r="I3" s="32"/>
      <c r="J3" s="92"/>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4"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3"/>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3"/>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2">
        <v>334154</v>
      </c>
      <c r="D163" s="23"/>
      <c r="E163" s="72">
        <v>133353</v>
      </c>
      <c r="F163" s="23"/>
      <c r="G163" s="23">
        <v>492</v>
      </c>
      <c r="H163" s="23"/>
      <c r="I163" s="23">
        <v>172</v>
      </c>
      <c r="J163" s="23"/>
      <c r="K163" s="23"/>
    </row>
    <row r="164" spans="1:11" s="22" customFormat="1" ht="12.75" customHeight="1">
      <c r="A164" s="20"/>
      <c r="B164" s="21" t="s">
        <v>32</v>
      </c>
      <c r="C164" s="72">
        <v>334204</v>
      </c>
      <c r="D164" s="23"/>
      <c r="E164" s="72">
        <v>133751</v>
      </c>
      <c r="F164" s="23"/>
      <c r="G164" s="23">
        <v>505</v>
      </c>
      <c r="H164" s="23"/>
      <c r="I164" s="23">
        <v>178</v>
      </c>
      <c r="J164" s="23"/>
      <c r="K164" s="23"/>
    </row>
    <row r="165" spans="1:11" s="22" customFormat="1" ht="12.75" customHeight="1">
      <c r="A165" s="20"/>
      <c r="B165" s="21" t="s">
        <v>33</v>
      </c>
      <c r="C165" s="72">
        <v>334400</v>
      </c>
      <c r="D165" s="23"/>
      <c r="E165" s="72">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2">
        <v>335203</v>
      </c>
      <c r="D167" s="23"/>
      <c r="E167" s="72">
        <v>134726</v>
      </c>
      <c r="F167" s="23"/>
      <c r="G167" s="23">
        <v>859</v>
      </c>
      <c r="H167" s="23"/>
      <c r="I167" s="23">
        <v>229</v>
      </c>
      <c r="J167" s="23"/>
      <c r="K167" s="23"/>
    </row>
    <row r="168" spans="1:11" s="22" customFormat="1" ht="12.75" customHeight="1">
      <c r="A168" s="20"/>
      <c r="B168" s="21" t="s">
        <v>36</v>
      </c>
      <c r="C168" s="72">
        <v>335641</v>
      </c>
      <c r="D168" s="23"/>
      <c r="E168" s="72">
        <v>135047</v>
      </c>
      <c r="F168" s="23"/>
      <c r="G168" s="23">
        <v>827</v>
      </c>
      <c r="H168" s="23"/>
      <c r="I168" s="23">
        <v>168</v>
      </c>
      <c r="J168" s="23"/>
      <c r="K168" s="23"/>
    </row>
    <row r="169" spans="1:11" s="22" customFormat="1" ht="12.75" customHeight="1">
      <c r="A169" s="20"/>
      <c r="B169" s="21" t="s">
        <v>37</v>
      </c>
      <c r="C169" s="72">
        <v>336144</v>
      </c>
      <c r="D169" s="23"/>
      <c r="E169" s="72">
        <v>135217</v>
      </c>
      <c r="F169" s="23"/>
      <c r="G169" s="23">
        <v>778</v>
      </c>
      <c r="H169" s="23"/>
      <c r="I169" s="23">
        <v>180</v>
      </c>
      <c r="J169" s="23"/>
      <c r="K169" s="23"/>
    </row>
    <row r="170" spans="1:11" s="22" customFormat="1" ht="12.75" customHeight="1">
      <c r="A170" s="20"/>
      <c r="B170" s="21" t="s">
        <v>38</v>
      </c>
      <c r="C170" s="72">
        <v>336446</v>
      </c>
      <c r="D170" s="23"/>
      <c r="E170" s="72">
        <v>135616</v>
      </c>
      <c r="F170" s="23"/>
      <c r="G170" s="23">
        <v>739</v>
      </c>
      <c r="H170" s="23"/>
      <c r="I170" s="23">
        <v>159</v>
      </c>
      <c r="J170" s="23"/>
      <c r="K170" s="23"/>
    </row>
    <row r="171" spans="1:11" s="22" customFormat="1" ht="12.75" customHeight="1">
      <c r="A171" s="20"/>
      <c r="B171" s="21" t="s">
        <v>39</v>
      </c>
      <c r="C171" s="72">
        <v>336787</v>
      </c>
      <c r="D171" s="23"/>
      <c r="E171" s="72">
        <v>135858</v>
      </c>
      <c r="F171" s="23"/>
      <c r="G171" s="23">
        <v>711</v>
      </c>
      <c r="H171" s="23"/>
      <c r="I171" s="23">
        <v>238</v>
      </c>
      <c r="J171" s="23"/>
      <c r="K171" s="38"/>
    </row>
    <row r="172" spans="1:11" s="22" customFormat="1" ht="12.75" customHeight="1">
      <c r="A172" s="20"/>
      <c r="B172" s="21" t="s">
        <v>40</v>
      </c>
      <c r="C172" s="72">
        <v>336955</v>
      </c>
      <c r="D172" s="23"/>
      <c r="E172" s="72">
        <v>136447</v>
      </c>
      <c r="F172" s="23"/>
      <c r="G172" s="23">
        <v>836</v>
      </c>
      <c r="H172" s="23"/>
      <c r="I172" s="23">
        <v>246</v>
      </c>
      <c r="J172" s="23"/>
      <c r="K172" s="23"/>
    </row>
    <row r="173" spans="1:11" s="22" customFormat="1" ht="12.75" customHeight="1">
      <c r="A173" s="20"/>
      <c r="B173" s="21" t="s">
        <v>41</v>
      </c>
      <c r="C173" s="72">
        <v>337277</v>
      </c>
      <c r="D173" s="23"/>
      <c r="E173" s="72">
        <v>136899</v>
      </c>
      <c r="F173" s="23"/>
      <c r="G173" s="23">
        <v>784</v>
      </c>
      <c r="H173" s="23"/>
      <c r="I173" s="23">
        <v>199</v>
      </c>
      <c r="J173" s="23"/>
      <c r="K173" s="23"/>
    </row>
    <row r="174" spans="1:11" s="22" customFormat="1" ht="12.75" customHeight="1">
      <c r="A174" s="20"/>
      <c r="B174" s="21" t="s">
        <v>42</v>
      </c>
      <c r="C174" s="72">
        <v>338096</v>
      </c>
      <c r="D174" s="23"/>
      <c r="E174" s="72">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2">
        <v>338096</v>
      </c>
      <c r="D176" s="23"/>
      <c r="E176" s="72">
        <v>137922</v>
      </c>
      <c r="F176" s="23"/>
      <c r="G176" s="23">
        <v>658</v>
      </c>
      <c r="H176" s="23"/>
      <c r="I176" s="23">
        <v>203</v>
      </c>
      <c r="J176" s="23"/>
      <c r="K176" s="23"/>
    </row>
    <row r="177" spans="1:11" s="22" customFormat="1" ht="12.75" customHeight="1">
      <c r="A177" s="20"/>
      <c r="B177" s="21" t="s">
        <v>32</v>
      </c>
      <c r="C177" s="72">
        <v>338486</v>
      </c>
      <c r="D177" s="23"/>
      <c r="E177" s="72">
        <v>138235</v>
      </c>
      <c r="F177" s="23"/>
      <c r="G177" s="23">
        <v>738</v>
      </c>
      <c r="H177" s="23"/>
      <c r="I177" s="23">
        <v>229</v>
      </c>
      <c r="J177" s="23"/>
      <c r="K177" s="23"/>
    </row>
    <row r="178" spans="1:11" s="22" customFormat="1" ht="12.75" customHeight="1">
      <c r="A178" s="20"/>
      <c r="B178" s="21" t="s">
        <v>33</v>
      </c>
      <c r="C178" s="72">
        <v>338974</v>
      </c>
      <c r="D178" s="23"/>
      <c r="E178" s="72">
        <v>138534</v>
      </c>
      <c r="F178" s="23"/>
      <c r="G178" s="23">
        <v>779</v>
      </c>
      <c r="H178" s="23"/>
      <c r="I178" s="23">
        <v>215</v>
      </c>
      <c r="J178" s="23"/>
      <c r="K178" s="23"/>
    </row>
    <row r="179" spans="1:11" s="22" customFormat="1" ht="12.75" customHeight="1">
      <c r="A179" s="20"/>
      <c r="B179" s="21" t="s">
        <v>34</v>
      </c>
      <c r="C179" s="72">
        <v>339744</v>
      </c>
      <c r="D179" s="72"/>
      <c r="E179" s="72">
        <v>138697</v>
      </c>
      <c r="F179" s="23"/>
      <c r="G179" s="23">
        <v>888</v>
      </c>
      <c r="H179" s="23"/>
      <c r="I179" s="23">
        <v>155</v>
      </c>
      <c r="J179" s="23"/>
      <c r="K179" s="23"/>
    </row>
    <row r="180" spans="1:11" s="22" customFormat="1" ht="12.75" customHeight="1">
      <c r="A180" s="20"/>
      <c r="B180" s="21" t="s">
        <v>35</v>
      </c>
      <c r="C180" s="72">
        <v>340666</v>
      </c>
      <c r="D180" s="72"/>
      <c r="E180" s="72">
        <v>138763</v>
      </c>
      <c r="F180" s="23"/>
      <c r="G180" s="23">
        <v>1015</v>
      </c>
      <c r="H180" s="23"/>
      <c r="I180" s="23">
        <v>265</v>
      </c>
      <c r="J180" s="23"/>
      <c r="K180" s="23"/>
    </row>
    <row r="181" spans="1:11" s="22" customFormat="1" ht="12.75" customHeight="1">
      <c r="A181" s="20"/>
      <c r="B181" s="21" t="s">
        <v>36</v>
      </c>
      <c r="C181" s="72">
        <v>341615</v>
      </c>
      <c r="D181" s="72"/>
      <c r="E181" s="72">
        <v>138792</v>
      </c>
      <c r="F181" s="23"/>
      <c r="G181" s="23">
        <v>931</v>
      </c>
      <c r="H181" s="23"/>
      <c r="I181" s="23">
        <v>199</v>
      </c>
      <c r="J181" s="23"/>
      <c r="K181" s="23"/>
    </row>
    <row r="182" spans="1:11" s="22" customFormat="1" ht="12.75" customHeight="1">
      <c r="A182" s="20"/>
      <c r="B182" s="21" t="s">
        <v>37</v>
      </c>
      <c r="C182" s="72">
        <v>342445</v>
      </c>
      <c r="D182" s="72"/>
      <c r="E182" s="72">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2">
        <v>347418</v>
      </c>
      <c r="D192" s="72"/>
      <c r="E192" s="72">
        <v>142579</v>
      </c>
      <c r="F192" s="23"/>
      <c r="G192" s="23">
        <v>975</v>
      </c>
      <c r="H192" s="23"/>
      <c r="I192" s="23">
        <v>220</v>
      </c>
      <c r="J192" s="23"/>
      <c r="K192" s="23"/>
    </row>
    <row r="193" spans="1:11" s="4" customFormat="1" ht="12.75" customHeight="1">
      <c r="B193" s="21" t="s">
        <v>35</v>
      </c>
      <c r="C193" s="72">
        <v>348695</v>
      </c>
      <c r="D193" s="72"/>
      <c r="E193" s="72">
        <v>142598</v>
      </c>
      <c r="F193" s="23"/>
      <c r="G193" s="23">
        <v>1006</v>
      </c>
      <c r="H193" s="23"/>
      <c r="I193" s="23">
        <v>184</v>
      </c>
      <c r="J193" s="23"/>
      <c r="K193" s="23"/>
    </row>
    <row r="194" spans="1:11" s="22" customFormat="1" ht="12.75" customHeight="1">
      <c r="B194" s="21" t="s">
        <v>36</v>
      </c>
      <c r="C194" s="72">
        <v>350204</v>
      </c>
      <c r="D194" s="72"/>
      <c r="E194" s="72">
        <v>142604</v>
      </c>
      <c r="F194" s="72"/>
      <c r="G194" s="23">
        <v>1149</v>
      </c>
      <c r="H194" s="23"/>
      <c r="I194" s="23">
        <v>168</v>
      </c>
      <c r="J194" s="23"/>
      <c r="K194" s="23"/>
    </row>
    <row r="195" spans="1:11" s="22" customFormat="1" ht="12.75" customHeight="1">
      <c r="B195" s="21" t="s">
        <v>37</v>
      </c>
      <c r="C195" s="72">
        <v>351702</v>
      </c>
      <c r="D195" s="72"/>
      <c r="E195" s="72">
        <v>142583</v>
      </c>
      <c r="F195" s="72"/>
      <c r="G195" s="23">
        <v>1122</v>
      </c>
      <c r="H195" s="23"/>
      <c r="I195" s="23">
        <v>192</v>
      </c>
      <c r="J195" s="23"/>
      <c r="K195" s="23"/>
    </row>
    <row r="196" spans="1:11" s="22" customFormat="1" ht="12.75" customHeight="1">
      <c r="B196" s="21" t="s">
        <v>38</v>
      </c>
      <c r="C196" s="72">
        <v>352904</v>
      </c>
      <c r="D196" s="72"/>
      <c r="E196" s="72">
        <v>142833</v>
      </c>
      <c r="F196" s="72"/>
      <c r="G196" s="23">
        <v>842</v>
      </c>
      <c r="H196" s="23"/>
      <c r="I196" s="23">
        <v>201</v>
      </c>
      <c r="J196" s="23"/>
      <c r="K196" s="23"/>
    </row>
    <row r="197" spans="1:11" s="22" customFormat="1" ht="12.75" customHeight="1">
      <c r="B197" s="21" t="s">
        <v>39</v>
      </c>
      <c r="C197" s="72">
        <v>353916</v>
      </c>
      <c r="D197" s="72"/>
      <c r="E197" s="72">
        <v>143259</v>
      </c>
      <c r="F197" s="72"/>
      <c r="G197" s="23">
        <v>824</v>
      </c>
      <c r="H197" s="23"/>
      <c r="I197" s="23">
        <v>346</v>
      </c>
      <c r="J197" s="23"/>
      <c r="K197" s="23"/>
    </row>
    <row r="198" spans="1:11" s="22" customFormat="1" ht="12.75" customHeight="1">
      <c r="B198" s="21" t="s">
        <v>40</v>
      </c>
      <c r="C198" s="72">
        <v>355050</v>
      </c>
      <c r="D198" s="72"/>
      <c r="E198" s="72">
        <v>143836</v>
      </c>
      <c r="F198" s="72"/>
      <c r="G198" s="23">
        <v>827</v>
      </c>
      <c r="H198" s="23"/>
      <c r="I198" s="23">
        <v>198</v>
      </c>
      <c r="J198" s="23"/>
      <c r="K198" s="23"/>
    </row>
    <row r="199" spans="1:11" s="22" customFormat="1" ht="12.75" customHeight="1">
      <c r="B199" s="21" t="s">
        <v>41</v>
      </c>
      <c r="C199" s="72">
        <v>356118</v>
      </c>
      <c r="D199" s="72"/>
      <c r="E199" s="72">
        <v>144543</v>
      </c>
      <c r="F199" s="72"/>
      <c r="G199" s="23">
        <v>887</v>
      </c>
      <c r="H199" s="23"/>
      <c r="I199" s="23">
        <v>232</v>
      </c>
      <c r="J199" s="23"/>
      <c r="K199" s="23"/>
    </row>
    <row r="200" spans="1:11" s="22" customFormat="1" ht="12.75" customHeight="1">
      <c r="B200" s="21" t="s">
        <v>42</v>
      </c>
      <c r="C200" s="72">
        <v>357412</v>
      </c>
      <c r="D200" s="72"/>
      <c r="E200" s="72">
        <v>145215</v>
      </c>
      <c r="F200" s="72"/>
      <c r="G200" s="23">
        <v>975</v>
      </c>
      <c r="H200" s="23"/>
      <c r="I200" s="23">
        <v>259</v>
      </c>
      <c r="J200" s="23"/>
      <c r="K200" s="23"/>
    </row>
    <row r="201" spans="1:11" s="22" customFormat="1" ht="12.75" customHeight="1">
      <c r="B201" s="21"/>
      <c r="C201" s="72"/>
      <c r="D201" s="72"/>
      <c r="E201" s="72"/>
      <c r="F201" s="72"/>
      <c r="G201" s="23"/>
      <c r="H201" s="23"/>
      <c r="I201" s="23"/>
      <c r="J201" s="23"/>
      <c r="K201" s="23"/>
    </row>
    <row r="202" spans="1:11" s="22" customFormat="1" ht="12.75" customHeight="1">
      <c r="A202" s="20">
        <v>2021</v>
      </c>
      <c r="B202" s="21" t="s">
        <v>31</v>
      </c>
      <c r="C202" s="72">
        <v>358518</v>
      </c>
      <c r="D202" s="72"/>
      <c r="E202" s="72">
        <v>145794</v>
      </c>
      <c r="F202" s="72"/>
      <c r="G202" s="23">
        <v>833</v>
      </c>
      <c r="H202" s="23"/>
      <c r="I202" s="23">
        <v>227</v>
      </c>
      <c r="J202" s="23"/>
      <c r="K202" s="23"/>
    </row>
    <row r="203" spans="1:11" s="22" customFormat="1" ht="12.75" customHeight="1">
      <c r="A203" s="20"/>
      <c r="B203" s="21" t="s">
        <v>32</v>
      </c>
      <c r="C203" s="72">
        <v>359661</v>
      </c>
      <c r="D203" s="72"/>
      <c r="E203" s="72">
        <v>146285</v>
      </c>
      <c r="F203" s="72"/>
      <c r="G203" s="23">
        <v>1033</v>
      </c>
      <c r="H203" s="23"/>
      <c r="I203" s="23">
        <v>287</v>
      </c>
      <c r="J203" s="23"/>
      <c r="K203" s="23"/>
    </row>
    <row r="204" spans="1:11" s="22" customFormat="1" ht="12.75" customHeight="1">
      <c r="A204" s="20"/>
      <c r="B204" s="21" t="s">
        <v>33</v>
      </c>
      <c r="C204" s="72">
        <v>361343</v>
      </c>
      <c r="D204" s="72"/>
      <c r="E204" s="72">
        <v>146635</v>
      </c>
      <c r="F204" s="72"/>
      <c r="G204" s="23">
        <v>1185</v>
      </c>
      <c r="H204" s="23"/>
      <c r="I204" s="23">
        <v>272</v>
      </c>
      <c r="J204" s="23"/>
      <c r="K204" s="23"/>
    </row>
    <row r="205" spans="1:11" s="22" customFormat="1" ht="12.75" customHeight="1">
      <c r="A205" s="20"/>
      <c r="B205" s="21" t="s">
        <v>34</v>
      </c>
      <c r="C205" s="72">
        <v>362926</v>
      </c>
      <c r="D205" s="72"/>
      <c r="E205" s="72">
        <v>146811</v>
      </c>
      <c r="F205" s="72"/>
      <c r="G205" s="23">
        <v>1054</v>
      </c>
      <c r="H205" s="23"/>
      <c r="I205" s="23">
        <v>256</v>
      </c>
      <c r="J205" s="23"/>
      <c r="K205" s="23"/>
    </row>
    <row r="206" spans="1:11" s="22" customFormat="1" ht="12.75" customHeight="1">
      <c r="A206" s="20"/>
      <c r="B206" s="21" t="s">
        <v>35</v>
      </c>
      <c r="C206" s="72">
        <v>364816</v>
      </c>
      <c r="D206" s="72"/>
      <c r="E206" s="72">
        <v>146913</v>
      </c>
      <c r="F206" s="72"/>
      <c r="G206" s="23">
        <v>1281</v>
      </c>
      <c r="H206" s="23"/>
      <c r="I206" s="23">
        <v>288</v>
      </c>
      <c r="J206" s="23"/>
      <c r="K206" s="23"/>
    </row>
    <row r="207" spans="1:11" s="22" customFormat="1" ht="12.75" customHeight="1">
      <c r="A207" s="20"/>
      <c r="B207" s="21" t="s">
        <v>36</v>
      </c>
      <c r="C207" s="72">
        <v>366889</v>
      </c>
      <c r="D207" s="72"/>
      <c r="E207" s="72">
        <v>146986</v>
      </c>
      <c r="F207" s="72"/>
      <c r="G207" s="23">
        <v>1301</v>
      </c>
      <c r="H207" s="23"/>
      <c r="I207" s="23">
        <v>305</v>
      </c>
      <c r="J207" s="23"/>
      <c r="K207" s="23"/>
    </row>
    <row r="208" spans="1:11" s="22" customFormat="1" ht="12.75" customHeight="1">
      <c r="A208" s="20"/>
      <c r="B208" s="21" t="s">
        <v>37</v>
      </c>
      <c r="C208" s="72">
        <v>368277</v>
      </c>
      <c r="D208" s="72"/>
      <c r="E208" s="72">
        <v>147091</v>
      </c>
      <c r="F208" s="72"/>
      <c r="G208" s="23">
        <v>958</v>
      </c>
      <c r="H208" s="23"/>
      <c r="I208" s="23">
        <v>184</v>
      </c>
      <c r="J208" s="23"/>
      <c r="K208" s="23"/>
    </row>
    <row r="209" spans="1:11" s="22" customFormat="1" ht="12.75" customHeight="1">
      <c r="A209" s="20"/>
      <c r="B209" s="21" t="s">
        <v>38</v>
      </c>
      <c r="C209" s="72">
        <v>369319</v>
      </c>
      <c r="D209" s="72"/>
      <c r="E209" s="72">
        <v>147565</v>
      </c>
      <c r="F209"/>
      <c r="G209" s="23">
        <v>848</v>
      </c>
      <c r="H209"/>
      <c r="I209" s="23">
        <v>231</v>
      </c>
      <c r="J209" s="23"/>
      <c r="K209" s="23"/>
    </row>
    <row r="210" spans="1:11" s="22" customFormat="1" ht="12.75" customHeight="1">
      <c r="A210" s="20"/>
      <c r="B210" s="21" t="s">
        <v>39</v>
      </c>
      <c r="C210" s="72">
        <v>370604</v>
      </c>
      <c r="D210" s="72"/>
      <c r="E210" s="72">
        <v>148084</v>
      </c>
      <c r="F210"/>
      <c r="G210" s="23">
        <v>942</v>
      </c>
      <c r="H210"/>
      <c r="I210" s="23">
        <v>276</v>
      </c>
      <c r="J210" s="23"/>
      <c r="K210" s="23"/>
    </row>
    <row r="211" spans="1:11" s="22" customFormat="1" ht="12.75" customHeight="1">
      <c r="A211" s="20"/>
      <c r="B211" s="21" t="s">
        <v>40</v>
      </c>
      <c r="C211" s="72">
        <v>371697</v>
      </c>
      <c r="D211" s="72"/>
      <c r="E211" s="72">
        <v>148794</v>
      </c>
      <c r="F211"/>
      <c r="G211" s="23">
        <v>848</v>
      </c>
      <c r="H211"/>
      <c r="I211" s="23">
        <v>328</v>
      </c>
      <c r="J211" s="23"/>
      <c r="K211" s="23"/>
    </row>
    <row r="212" spans="1:11" s="22" customFormat="1" ht="12.75" customHeight="1">
      <c r="A212" s="20"/>
      <c r="B212" s="21" t="s">
        <v>41</v>
      </c>
      <c r="C212" s="72">
        <v>372835</v>
      </c>
      <c r="D212" s="72"/>
      <c r="E212" s="72">
        <v>149489</v>
      </c>
      <c r="F212"/>
      <c r="G212" s="23">
        <v>836</v>
      </c>
      <c r="H212"/>
      <c r="I212" s="23">
        <v>330</v>
      </c>
      <c r="J212" s="23"/>
      <c r="K212" s="23"/>
    </row>
    <row r="213" spans="1:11" s="22" customFormat="1" ht="12.75" customHeight="1">
      <c r="A213" s="20"/>
      <c r="B213" s="21" t="s">
        <v>42</v>
      </c>
      <c r="C213" s="72">
        <v>374346</v>
      </c>
      <c r="D213" s="72"/>
      <c r="E213" s="72">
        <v>150173</v>
      </c>
      <c r="F213"/>
      <c r="G213" s="23">
        <v>1416</v>
      </c>
      <c r="H213"/>
      <c r="I213" s="23">
        <v>262</v>
      </c>
      <c r="J213" s="23"/>
      <c r="K213" s="23"/>
    </row>
    <row r="214" spans="1:11" s="22" customFormat="1" ht="12.75" customHeight="1">
      <c r="A214" s="20"/>
      <c r="B214" s="21"/>
      <c r="C214" s="72"/>
      <c r="D214" s="72"/>
      <c r="E214" s="72"/>
      <c r="F214"/>
      <c r="G214" s="23"/>
      <c r="H214"/>
      <c r="I214" s="23"/>
      <c r="J214" s="23"/>
      <c r="K214" s="23"/>
    </row>
    <row r="215" spans="1:11" s="22" customFormat="1" ht="12.75" customHeight="1">
      <c r="A215" s="20">
        <v>2022</v>
      </c>
      <c r="B215" s="21" t="s">
        <v>31</v>
      </c>
      <c r="C215" s="72">
        <v>374884</v>
      </c>
      <c r="D215" s="72"/>
      <c r="E215" s="72">
        <v>150968</v>
      </c>
      <c r="F215"/>
      <c r="G215" s="23">
        <v>771</v>
      </c>
      <c r="H215"/>
      <c r="I215" s="23">
        <v>324</v>
      </c>
      <c r="J215" s="23"/>
      <c r="K215" s="23"/>
    </row>
    <row r="216" spans="1:11" s="22" customFormat="1" ht="12.75" customHeight="1">
      <c r="A216" s="20"/>
      <c r="B216" s="21" t="s">
        <v>32</v>
      </c>
      <c r="C216" s="72">
        <v>375699</v>
      </c>
      <c r="D216" s="72"/>
      <c r="E216" s="72">
        <v>151575</v>
      </c>
      <c r="F216"/>
      <c r="G216" s="23">
        <v>785</v>
      </c>
      <c r="H216"/>
      <c r="I216" s="23">
        <v>355</v>
      </c>
      <c r="J216" s="153"/>
      <c r="K216" s="23"/>
    </row>
    <row r="217" spans="1:11" s="22" customFormat="1" ht="12.75" customHeight="1">
      <c r="A217" s="20"/>
      <c r="B217" s="21" t="s">
        <v>33</v>
      </c>
      <c r="C217" s="72">
        <v>376836</v>
      </c>
      <c r="D217" s="72"/>
      <c r="E217" s="72">
        <v>152063</v>
      </c>
      <c r="F217"/>
      <c r="G217" s="23">
        <v>1040</v>
      </c>
      <c r="H217" s="23"/>
      <c r="I217" s="23">
        <v>436</v>
      </c>
      <c r="J217" s="23"/>
      <c r="K217" s="23"/>
    </row>
    <row r="218" spans="1:11" s="22" customFormat="1" ht="12.75" customHeight="1">
      <c r="A218" s="20"/>
      <c r="B218" s="21" t="s">
        <v>34</v>
      </c>
      <c r="C218" s="72">
        <v>378118</v>
      </c>
      <c r="D218" s="72"/>
      <c r="E218" s="72">
        <v>152281</v>
      </c>
      <c r="F218"/>
      <c r="G218" s="23">
        <v>1039</v>
      </c>
      <c r="H218"/>
      <c r="I218" s="23">
        <v>294</v>
      </c>
      <c r="J218" s="23"/>
      <c r="K218" s="23"/>
    </row>
    <row r="219" spans="1:11" s="22" customFormat="1" ht="12.75" customHeight="1">
      <c r="A219" s="20"/>
      <c r="B219" s="21" t="s">
        <v>35</v>
      </c>
      <c r="C219" s="72">
        <v>379662</v>
      </c>
      <c r="D219" s="72"/>
      <c r="E219" s="72">
        <v>152516</v>
      </c>
      <c r="F219"/>
      <c r="G219" s="23">
        <v>1275</v>
      </c>
      <c r="H219"/>
      <c r="I219" s="23">
        <v>283</v>
      </c>
      <c r="J219" s="153"/>
      <c r="K219" s="23"/>
    </row>
    <row r="220" spans="1:11" s="22" customFormat="1" ht="12.75" customHeight="1">
      <c r="A220" s="20"/>
      <c r="B220" s="21" t="s">
        <v>36</v>
      </c>
      <c r="C220" s="72">
        <v>381011</v>
      </c>
      <c r="D220" s="72"/>
      <c r="E220" s="72">
        <v>152728</v>
      </c>
      <c r="F220"/>
      <c r="G220" s="23">
        <v>1085</v>
      </c>
      <c r="H220"/>
      <c r="I220" s="23">
        <v>379</v>
      </c>
      <c r="J220" s="23"/>
      <c r="K220" s="23"/>
    </row>
    <row r="221" spans="1:11" s="22" customFormat="1" ht="12.75" customHeight="1">
      <c r="A221" s="20"/>
      <c r="B221" s="21" t="s">
        <v>37</v>
      </c>
      <c r="C221" s="72">
        <v>381929</v>
      </c>
      <c r="D221" s="72"/>
      <c r="E221" s="72">
        <v>152984</v>
      </c>
      <c r="F221"/>
      <c r="G221" s="23">
        <v>976</v>
      </c>
      <c r="H221"/>
      <c r="I221" s="23">
        <v>279</v>
      </c>
      <c r="J221" s="23"/>
      <c r="K221" s="23"/>
    </row>
    <row r="222" spans="1:11" s="22" customFormat="1" ht="12.75" customHeight="1">
      <c r="A222" s="20"/>
      <c r="B222" s="21" t="s">
        <v>38</v>
      </c>
      <c r="C222" s="72">
        <v>382698</v>
      </c>
      <c r="D222" s="72"/>
      <c r="E222" s="72">
        <v>153525</v>
      </c>
      <c r="F222" s="72"/>
      <c r="G222" s="72">
        <v>937</v>
      </c>
      <c r="H222"/>
      <c r="I222" s="23">
        <v>309</v>
      </c>
      <c r="J222" s="23"/>
      <c r="K222" s="23"/>
    </row>
    <row r="223" spans="1:11" s="22" customFormat="1" ht="12.75" customHeight="1">
      <c r="A223" s="20"/>
      <c r="B223" s="21" t="s">
        <v>39</v>
      </c>
      <c r="C223" s="72">
        <v>383286</v>
      </c>
      <c r="D223" s="72"/>
      <c r="E223" s="72">
        <v>154163</v>
      </c>
      <c r="F223" s="72"/>
      <c r="G223" s="72">
        <v>880</v>
      </c>
      <c r="H223"/>
      <c r="I223" s="23">
        <v>368</v>
      </c>
      <c r="J223" s="23"/>
      <c r="K223" s="23"/>
    </row>
    <row r="224" spans="1:11" s="22" customFormat="1" ht="12.75" customHeight="1">
      <c r="A224" s="20"/>
      <c r="B224" s="21" t="s">
        <v>40</v>
      </c>
      <c r="C224" s="72">
        <v>383665</v>
      </c>
      <c r="D224" s="72"/>
      <c r="E224" s="23">
        <v>155035</v>
      </c>
      <c r="F224" s="23"/>
      <c r="G224" s="23">
        <v>916</v>
      </c>
      <c r="H224" s="23"/>
      <c r="I224" s="23">
        <v>335</v>
      </c>
      <c r="J224" s="23"/>
      <c r="K224" s="23"/>
    </row>
    <row r="225" spans="1:12" s="22" customFormat="1" ht="12.75" customHeight="1">
      <c r="A225" s="20"/>
      <c r="B225" s="21" t="s">
        <v>41</v>
      </c>
      <c r="C225" s="72">
        <v>383861</v>
      </c>
      <c r="D225" s="72"/>
      <c r="E225" s="72">
        <v>156050</v>
      </c>
      <c r="F225" s="72"/>
      <c r="G225" s="72">
        <v>918</v>
      </c>
      <c r="H225"/>
      <c r="I225" s="23">
        <v>356</v>
      </c>
      <c r="J225" s="23"/>
      <c r="K225" s="23"/>
    </row>
    <row r="226" spans="1:12" ht="12.75" customHeight="1">
      <c r="A226" s="20"/>
      <c r="B226" s="21" t="s">
        <v>42</v>
      </c>
      <c r="C226" s="72">
        <v>384202</v>
      </c>
      <c r="D226" s="72"/>
      <c r="E226" s="72">
        <v>157048</v>
      </c>
      <c r="F226" s="72"/>
      <c r="G226" s="72">
        <v>1131</v>
      </c>
      <c r="I226" s="23">
        <v>319</v>
      </c>
      <c r="J226" s="23"/>
      <c r="K226" s="23"/>
    </row>
    <row r="227" spans="1:12" ht="12.75" customHeight="1">
      <c r="A227" s="20"/>
      <c r="B227" s="21"/>
      <c r="C227" s="72"/>
      <c r="D227" s="72"/>
      <c r="E227" s="72"/>
      <c r="F227" s="72"/>
      <c r="G227" s="72"/>
      <c r="I227" s="23"/>
      <c r="J227" s="23"/>
      <c r="K227" s="23"/>
    </row>
    <row r="228" spans="1:12" ht="12.75" customHeight="1">
      <c r="A228" s="20">
        <v>2023</v>
      </c>
      <c r="B228" s="21" t="s">
        <v>31</v>
      </c>
      <c r="C228" s="72">
        <v>383997</v>
      </c>
      <c r="D228" s="72"/>
      <c r="E228" s="72">
        <v>157924</v>
      </c>
      <c r="F228" s="72"/>
      <c r="G228" s="72">
        <v>701</v>
      </c>
      <c r="I228" s="23">
        <v>432</v>
      </c>
      <c r="J228" s="23"/>
      <c r="K228" s="23"/>
    </row>
    <row r="229" spans="1:12" ht="12.75" customHeight="1">
      <c r="A229" s="20"/>
      <c r="B229" s="21" t="s">
        <v>32</v>
      </c>
      <c r="C229" s="72">
        <v>384148</v>
      </c>
      <c r="D229" s="72"/>
      <c r="E229" s="72">
        <v>158548</v>
      </c>
      <c r="F229" s="72"/>
      <c r="G229" s="72">
        <v>778</v>
      </c>
      <c r="I229" s="23">
        <v>416</v>
      </c>
      <c r="J229" s="23"/>
      <c r="K229" s="23"/>
    </row>
    <row r="230" spans="1:12" ht="12.75" customHeight="1">
      <c r="A230" s="20"/>
      <c r="B230" s="21" t="s">
        <v>33</v>
      </c>
      <c r="C230" s="72">
        <v>384609</v>
      </c>
      <c r="D230" s="72"/>
      <c r="E230" s="72">
        <v>159048</v>
      </c>
      <c r="F230" s="72"/>
      <c r="G230" s="72">
        <v>959</v>
      </c>
      <c r="H230" s="23"/>
      <c r="I230" s="23">
        <v>466</v>
      </c>
      <c r="J230" s="23"/>
      <c r="K230" s="23"/>
    </row>
    <row r="231" spans="1:12" ht="12.75" customHeight="1">
      <c r="A231" s="20"/>
      <c r="B231" s="21" t="s">
        <v>34</v>
      </c>
      <c r="C231" s="72">
        <v>385530</v>
      </c>
      <c r="D231" s="72"/>
      <c r="E231" s="72">
        <v>159025</v>
      </c>
      <c r="F231" s="72"/>
      <c r="G231" s="72">
        <v>931</v>
      </c>
      <c r="I231" s="23">
        <v>384</v>
      </c>
      <c r="J231" s="23"/>
      <c r="K231" s="23"/>
    </row>
    <row r="232" spans="1:12" ht="12.75" customHeight="1">
      <c r="A232" s="20"/>
      <c r="B232" s="21" t="s">
        <v>35</v>
      </c>
      <c r="C232" s="72">
        <v>386886</v>
      </c>
      <c r="D232" s="72"/>
      <c r="E232" s="72">
        <v>159068</v>
      </c>
      <c r="F232" s="72"/>
      <c r="G232" s="72">
        <v>1277</v>
      </c>
      <c r="H232" s="72"/>
      <c r="I232" s="23">
        <v>424</v>
      </c>
      <c r="J232" s="23"/>
      <c r="K232" s="23"/>
    </row>
    <row r="233" spans="1:12" ht="12.75" customHeight="1">
      <c r="A233" s="20"/>
      <c r="B233" s="21" t="s">
        <v>36</v>
      </c>
      <c r="C233" s="72">
        <v>388200</v>
      </c>
      <c r="D233" s="72"/>
      <c r="E233" s="72">
        <v>159164</v>
      </c>
      <c r="F233" s="72"/>
      <c r="G233" s="72">
        <v>1257</v>
      </c>
      <c r="I233" s="23">
        <v>308</v>
      </c>
      <c r="J233" s="23"/>
      <c r="K233" s="23"/>
    </row>
    <row r="234" spans="1:12" ht="12.75" customHeight="1">
      <c r="A234" s="20"/>
      <c r="B234" s="21" t="s">
        <v>37</v>
      </c>
      <c r="C234" s="72">
        <v>388808</v>
      </c>
      <c r="D234" s="72"/>
      <c r="E234" s="72">
        <v>159383</v>
      </c>
      <c r="F234" s="72"/>
      <c r="G234" s="72">
        <v>881</v>
      </c>
      <c r="I234" s="23">
        <v>309</v>
      </c>
      <c r="J234" s="23"/>
      <c r="K234" s="23"/>
    </row>
    <row r="235" spans="1:12" ht="12.75" customHeight="1">
      <c r="A235" s="20"/>
      <c r="B235" s="21" t="s">
        <v>38</v>
      </c>
      <c r="C235" s="72">
        <v>389778</v>
      </c>
      <c r="D235" s="72"/>
      <c r="E235" s="72">
        <v>159549</v>
      </c>
      <c r="F235" s="72"/>
      <c r="G235" s="72">
        <v>1116</v>
      </c>
      <c r="I235" s="23">
        <v>430</v>
      </c>
      <c r="J235" s="23"/>
      <c r="K235" s="23"/>
    </row>
    <row r="236" spans="1:12" ht="12.75" customHeight="1">
      <c r="A236" s="20"/>
      <c r="B236" s="21" t="s">
        <v>39</v>
      </c>
      <c r="C236" s="72">
        <v>390449</v>
      </c>
      <c r="D236" s="72"/>
      <c r="E236" s="72">
        <v>159939</v>
      </c>
      <c r="F236" s="72"/>
      <c r="G236" s="72">
        <v>1027</v>
      </c>
      <c r="I236" s="23">
        <v>389</v>
      </c>
      <c r="J236" s="23"/>
      <c r="K236" s="23"/>
    </row>
    <row r="237" spans="1:12" ht="12.75" customHeight="1">
      <c r="A237" s="20"/>
      <c r="B237" s="21" t="s">
        <v>40</v>
      </c>
      <c r="C237" s="72">
        <v>390629</v>
      </c>
      <c r="D237" s="72"/>
      <c r="E237" s="72">
        <v>160798</v>
      </c>
      <c r="F237" s="72"/>
      <c r="G237" s="72">
        <v>941</v>
      </c>
      <c r="I237" s="23">
        <v>369</v>
      </c>
      <c r="J237" s="23"/>
      <c r="K237" s="23"/>
    </row>
    <row r="238" spans="1:12" ht="12.75" customHeight="1">
      <c r="A238" s="20"/>
      <c r="B238" s="21" t="s">
        <v>41</v>
      </c>
      <c r="C238" s="72">
        <v>390571</v>
      </c>
      <c r="D238" s="72"/>
      <c r="E238" s="72">
        <v>161823</v>
      </c>
      <c r="F238" s="72"/>
      <c r="G238" s="72">
        <v>908</v>
      </c>
      <c r="I238" s="23">
        <v>434</v>
      </c>
      <c r="J238" s="23"/>
      <c r="K238" s="23"/>
    </row>
    <row r="239" spans="1:12" ht="12.75" customHeight="1">
      <c r="A239" s="20"/>
      <c r="B239" s="21" t="s">
        <v>42</v>
      </c>
      <c r="C239" s="72">
        <v>390965</v>
      </c>
      <c r="D239" s="72"/>
      <c r="E239" s="72">
        <v>162582</v>
      </c>
      <c r="F239" s="72"/>
      <c r="G239" s="72">
        <v>1091</v>
      </c>
      <c r="I239" s="23">
        <v>342</v>
      </c>
      <c r="J239" s="23"/>
      <c r="K239" s="23"/>
    </row>
    <row r="240" spans="1:12" ht="12.75" customHeight="1">
      <c r="A240" s="20"/>
      <c r="B240" s="21"/>
      <c r="C240" s="72"/>
      <c r="D240" s="72"/>
      <c r="E240" s="23"/>
      <c r="F240" s="23"/>
      <c r="G240" s="143"/>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2">
        <v>391081</v>
      </c>
      <c r="D242" s="72"/>
      <c r="E242" s="72">
        <v>164006</v>
      </c>
      <c r="F242" s="72"/>
      <c r="G242" s="72">
        <v>723</v>
      </c>
      <c r="I242" s="23">
        <v>422</v>
      </c>
      <c r="J242" s="23"/>
      <c r="K242" s="23"/>
    </row>
    <row r="243" spans="1:25" ht="12.75" customHeight="1">
      <c r="A243" s="20"/>
      <c r="B243" s="21" t="s">
        <v>33</v>
      </c>
      <c r="C243" s="72">
        <v>391682</v>
      </c>
      <c r="D243" s="72"/>
      <c r="E243" s="72">
        <v>164134</v>
      </c>
      <c r="F243" s="72"/>
      <c r="G243" s="72">
        <v>773</v>
      </c>
      <c r="I243" s="23">
        <v>445</v>
      </c>
      <c r="J243" s="23"/>
      <c r="K243" s="23"/>
    </row>
    <row r="244" spans="1:25" ht="12.75" customHeight="1">
      <c r="A244" s="20"/>
      <c r="B244" s="21" t="s">
        <v>34</v>
      </c>
      <c r="C244" s="72">
        <v>392433</v>
      </c>
      <c r="D244" s="72"/>
      <c r="E244" s="72">
        <v>164280</v>
      </c>
      <c r="F244" s="72"/>
      <c r="G244" s="72">
        <v>938</v>
      </c>
      <c r="I244" s="23">
        <v>435</v>
      </c>
      <c r="J244" s="23"/>
      <c r="K244" s="23"/>
    </row>
    <row r="245" spans="1:25" ht="12.75" customHeight="1">
      <c r="A245" s="20"/>
      <c r="B245" s="21" t="s">
        <v>35</v>
      </c>
      <c r="C245" s="72">
        <v>393942</v>
      </c>
      <c r="D245" s="72"/>
      <c r="E245" s="72">
        <v>164252</v>
      </c>
      <c r="F245" s="72"/>
      <c r="G245" s="72">
        <v>1354</v>
      </c>
      <c r="H245" s="72"/>
      <c r="I245" s="72">
        <v>371</v>
      </c>
      <c r="J245" s="72"/>
      <c r="K245" s="23"/>
    </row>
    <row r="246" spans="1:25" ht="12.75" customHeight="1">
      <c r="A246" s="20"/>
      <c r="B246" s="21" t="s">
        <v>36</v>
      </c>
      <c r="C246" s="72">
        <v>394882</v>
      </c>
      <c r="D246" s="72"/>
      <c r="E246" s="72">
        <v>164369</v>
      </c>
      <c r="F246" s="72"/>
      <c r="G246" s="72">
        <v>1055</v>
      </c>
      <c r="H246" s="72"/>
      <c r="I246" s="72">
        <v>373</v>
      </c>
      <c r="J246" s="72"/>
      <c r="K246" s="72"/>
      <c r="L246" s="72"/>
    </row>
    <row r="247" spans="1:25" ht="12.75" customHeight="1">
      <c r="A247" s="20"/>
      <c r="B247" s="21" t="s">
        <v>37</v>
      </c>
      <c r="C247" s="72">
        <v>395768</v>
      </c>
      <c r="D247" s="72"/>
      <c r="E247" s="72">
        <v>164465</v>
      </c>
      <c r="F247" s="72"/>
      <c r="G247" s="72">
        <v>988</v>
      </c>
      <c r="H247" s="72"/>
      <c r="I247" s="72">
        <v>328</v>
      </c>
      <c r="J247" s="72"/>
      <c r="K247" s="72"/>
      <c r="L247" s="72"/>
    </row>
    <row r="248" spans="1:25" ht="12.75" customHeight="1">
      <c r="A248" s="20"/>
      <c r="B248" s="21" t="s">
        <v>38</v>
      </c>
      <c r="C248" s="72">
        <v>396504</v>
      </c>
      <c r="D248" s="72"/>
      <c r="E248" s="72">
        <v>164646</v>
      </c>
      <c r="F248" s="72"/>
      <c r="G248" s="72">
        <v>910</v>
      </c>
      <c r="H248" s="72"/>
      <c r="I248" s="72">
        <v>410</v>
      </c>
      <c r="J248" s="72"/>
      <c r="K248" s="23"/>
      <c r="L248" s="72"/>
    </row>
    <row r="249" spans="1:25" ht="12.75" customHeight="1">
      <c r="A249" s="20"/>
      <c r="B249" s="21" t="s">
        <v>39</v>
      </c>
      <c r="C249" s="72">
        <v>397022</v>
      </c>
      <c r="D249" s="72"/>
      <c r="E249" s="72">
        <v>165194</v>
      </c>
      <c r="F249" s="72"/>
      <c r="G249" s="72">
        <v>920</v>
      </c>
      <c r="H249" s="72"/>
      <c r="I249" s="72">
        <v>305</v>
      </c>
      <c r="J249" s="72"/>
      <c r="K249" s="23"/>
      <c r="L249" s="72"/>
    </row>
    <row r="250" spans="1:25" ht="12.75" customHeight="1">
      <c r="A250" s="20"/>
      <c r="B250" s="21" t="s">
        <v>40</v>
      </c>
      <c r="C250" s="72">
        <v>397588</v>
      </c>
      <c r="D250" s="72"/>
      <c r="E250" s="72">
        <v>165741</v>
      </c>
      <c r="F250" s="72"/>
      <c r="G250" s="72">
        <v>1037</v>
      </c>
      <c r="H250" s="72"/>
      <c r="I250" s="72">
        <v>514</v>
      </c>
      <c r="J250" s="72"/>
      <c r="K250" s="23"/>
      <c r="L250" s="72"/>
    </row>
    <row r="251" spans="1:25" ht="12.75" customHeight="1">
      <c r="A251" s="20"/>
      <c r="B251" s="21" t="s">
        <v>41</v>
      </c>
      <c r="C251" s="72">
        <v>398063</v>
      </c>
      <c r="D251" s="72"/>
      <c r="E251" s="72">
        <v>166494</v>
      </c>
      <c r="F251" s="72"/>
      <c r="G251" s="72">
        <v>1069</v>
      </c>
      <c r="H251" s="72"/>
      <c r="I251" s="72">
        <v>415</v>
      </c>
      <c r="J251" s="72"/>
      <c r="K251" s="23"/>
      <c r="L251" s="72"/>
    </row>
    <row r="252" spans="1:25" ht="12.75" customHeight="1">
      <c r="A252" s="20"/>
      <c r="B252" s="21" t="s">
        <v>42</v>
      </c>
      <c r="C252" s="72">
        <v>398488</v>
      </c>
      <c r="D252" s="72"/>
      <c r="E252" s="72">
        <v>167263</v>
      </c>
      <c r="F252" s="72"/>
      <c r="G252" s="72">
        <v>1062</v>
      </c>
      <c r="H252" s="72"/>
      <c r="I252" s="72">
        <v>366</v>
      </c>
      <c r="J252" s="72"/>
      <c r="K252" s="23"/>
      <c r="L252" s="72"/>
    </row>
    <row r="253" spans="1:25" ht="12.75" customHeight="1">
      <c r="A253" s="20"/>
      <c r="B253" s="21"/>
      <c r="C253" s="72"/>
      <c r="D253" s="72"/>
      <c r="E253" s="72"/>
      <c r="F253" s="72"/>
      <c r="G253" s="72"/>
      <c r="H253" s="72"/>
      <c r="I253" s="72"/>
      <c r="J253" s="72"/>
      <c r="K253" s="23"/>
      <c r="L253" s="72"/>
    </row>
    <row r="254" spans="1:25" ht="12.75" customHeight="1">
      <c r="A254" s="20">
        <v>2025</v>
      </c>
      <c r="B254" s="21" t="s">
        <v>31</v>
      </c>
      <c r="C254" s="72">
        <v>398797</v>
      </c>
      <c r="D254" s="72"/>
      <c r="E254" s="72">
        <v>167930</v>
      </c>
      <c r="F254" s="72"/>
      <c r="G254" s="72">
        <v>864</v>
      </c>
      <c r="H254" s="72"/>
      <c r="I254" s="72">
        <v>396</v>
      </c>
      <c r="J254" s="72"/>
      <c r="K254" s="23"/>
      <c r="L254" s="72"/>
    </row>
    <row r="255" spans="1:25" ht="12.75" customHeight="1">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s="92" customFormat="1" ht="12.75" customHeight="1">
      <c r="A256" s="172"/>
      <c r="B256" s="25"/>
      <c r="C256" s="76"/>
      <c r="D256" s="76"/>
      <c r="E256" s="76"/>
      <c r="G256" s="76"/>
      <c r="H256" s="76"/>
      <c r="I256" s="76"/>
    </row>
    <row r="257" spans="1:12" ht="12.75" customHeight="1">
      <c r="B257" s="21"/>
      <c r="C257" s="72"/>
      <c r="D257" s="72"/>
      <c r="E257" s="72"/>
      <c r="G257" s="72"/>
      <c r="H257" s="72"/>
      <c r="I257" s="72"/>
    </row>
    <row r="258" spans="1:12" ht="25.2" customHeight="1">
      <c r="A258" s="267" t="s">
        <v>467</v>
      </c>
      <c r="B258" s="267"/>
      <c r="C258" s="267"/>
      <c r="D258" s="267"/>
      <c r="E258" s="267"/>
      <c r="F258" s="267"/>
      <c r="G258" s="267"/>
      <c r="H258" s="267"/>
      <c r="I258" s="267"/>
      <c r="J258" s="267"/>
      <c r="K258" s="55"/>
      <c r="L258" s="55"/>
    </row>
  </sheetData>
  <mergeCells count="1">
    <mergeCell ref="A258:J258"/>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36" customHeight="1">
      <c r="F1" s="259" t="s">
        <v>440</v>
      </c>
      <c r="G1" s="259"/>
      <c r="H1" s="259"/>
      <c r="I1" s="259"/>
      <c r="J1" s="259"/>
    </row>
    <row r="3" spans="1:10">
      <c r="A3" s="260" t="s">
        <v>101</v>
      </c>
      <c r="B3" s="260" t="s">
        <v>102</v>
      </c>
      <c r="C3" s="260" t="s">
        <v>103</v>
      </c>
      <c r="D3" s="260" t="s">
        <v>104</v>
      </c>
      <c r="E3" s="260" t="s">
        <v>105</v>
      </c>
      <c r="F3" s="101"/>
      <c r="G3" s="102" t="s">
        <v>106</v>
      </c>
      <c r="H3" s="102"/>
      <c r="I3" s="102" t="s">
        <v>107</v>
      </c>
      <c r="J3" s="102"/>
    </row>
    <row r="4" spans="1:10" ht="9" customHeight="1">
      <c r="A4" s="260"/>
      <c r="B4" s="260"/>
      <c r="C4" s="260"/>
      <c r="D4" s="260"/>
      <c r="E4" s="260"/>
      <c r="F4" s="101"/>
      <c r="G4" s="103"/>
      <c r="H4" s="103"/>
      <c r="I4" s="103"/>
      <c r="J4" s="103"/>
    </row>
    <row r="5" spans="1:10" ht="13.5" customHeight="1">
      <c r="A5" s="104"/>
      <c r="B5" s="104"/>
      <c r="C5" s="104"/>
      <c r="D5" s="104"/>
      <c r="E5" s="104"/>
      <c r="F5" s="101"/>
      <c r="G5" s="103" t="s">
        <v>109</v>
      </c>
      <c r="H5" s="103"/>
      <c r="I5" s="103" t="s">
        <v>110</v>
      </c>
      <c r="J5" s="103"/>
    </row>
    <row r="6" spans="1:10" ht="6.75" customHeight="1">
      <c r="A6" s="104"/>
      <c r="B6" s="104"/>
      <c r="C6" s="104"/>
      <c r="D6" s="104"/>
      <c r="E6" s="104"/>
      <c r="F6" s="101"/>
      <c r="G6" s="103"/>
      <c r="H6" s="103"/>
      <c r="I6" s="103"/>
      <c r="J6" s="103"/>
    </row>
    <row r="7" spans="1:10" ht="35.25" customHeight="1">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c r="A9" s="105" t="s">
        <v>101</v>
      </c>
      <c r="B9" s="105" t="s">
        <v>102</v>
      </c>
      <c r="C9" s="105">
        <v>3</v>
      </c>
      <c r="D9" s="105" t="str">
        <f>('Tabell 3 Personbil'!$A1)</f>
        <v>Tabell 3. Personbilar, nyregistreringar per drivmedel och kommun. Januari - Februari 2025.</v>
      </c>
      <c r="E9" s="105" t="str">
        <f>('Tabell 3 Personbil'!$A$2)</f>
        <v>Table 3. Passenger cars, new registrations by fuel and municipality. January - February 2025.</v>
      </c>
      <c r="F9" s="106" t="s">
        <v>108</v>
      </c>
      <c r="G9" s="107" t="str">
        <f t="shared" ref="G9:G20" si="0">A9 &amp; " " &amp; C9 &amp; ". "</f>
        <v xml:space="preserve">Tabell 3. </v>
      </c>
      <c r="H9" s="108" t="str">
        <f>MID(D9,11,200)</f>
        <v>Personbilar, nyregistreringar per drivmedel och kommun. Januari - Februari 2025.</v>
      </c>
      <c r="I9" s="107" t="str">
        <f t="shared" ref="I9:I17" si="1">B9 &amp; " " &amp; C9 &amp; ". "</f>
        <v xml:space="preserve">Table 3. </v>
      </c>
      <c r="J9" s="108" t="str">
        <f>MID(E9,10,300)</f>
        <v>Passenger cars, new registrations by fuel and municipality. January - February 2025.</v>
      </c>
    </row>
    <row r="10" spans="1:10" ht="34.5" customHeight="1">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c r="A13" s="105"/>
      <c r="B13" s="104"/>
      <c r="C13" s="104"/>
      <c r="D13" s="104"/>
      <c r="E13" s="104"/>
      <c r="F13" s="101"/>
      <c r="G13" s="103" t="s">
        <v>112</v>
      </c>
      <c r="H13" s="103"/>
      <c r="I13" s="103" t="s">
        <v>111</v>
      </c>
      <c r="J13" s="103"/>
    </row>
    <row r="14" spans="1:10" ht="14.25" customHeight="1">
      <c r="A14" s="105"/>
      <c r="B14" s="104"/>
      <c r="C14" s="104"/>
      <c r="D14" s="104"/>
      <c r="E14" s="104"/>
      <c r="F14" s="101"/>
      <c r="G14" s="103"/>
      <c r="H14" s="103"/>
      <c r="I14" s="103"/>
      <c r="J14" s="103"/>
    </row>
    <row r="15" spans="1:10" ht="31.5" customHeight="1">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3"/>
  <sheetViews>
    <sheetView zoomScaleNormal="100" zoomScaleSheetLayoutView="100" workbookViewId="0">
      <pane ySplit="9" topLeftCell="A209" activePane="bottomLeft" state="frozen"/>
      <selection activeCell="K269" sqref="K269"/>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603</v>
      </c>
    </row>
    <row r="2" spans="1:13">
      <c r="A2" s="232" t="s">
        <v>604</v>
      </c>
    </row>
    <row r="3" spans="1:13" s="30" customFormat="1" ht="11.25" customHeight="1">
      <c r="A3" s="32"/>
      <c r="B3" s="31"/>
      <c r="C3" s="32"/>
      <c r="D3" s="32"/>
      <c r="E3" s="32"/>
      <c r="F3" s="32"/>
      <c r="G3" s="32"/>
      <c r="H3" s="32"/>
      <c r="I3" s="32"/>
      <c r="J3" s="32"/>
      <c r="K3" s="32"/>
      <c r="L3" s="71"/>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91</v>
      </c>
      <c r="H6" s="17"/>
      <c r="I6" s="17" t="s">
        <v>99</v>
      </c>
      <c r="J6" s="17"/>
      <c r="M6"/>
    </row>
    <row r="7" spans="1:13" s="18" customFormat="1" ht="11.25" customHeight="1">
      <c r="A7" s="17"/>
      <c r="B7" s="10"/>
      <c r="C7" s="17"/>
      <c r="D7" s="17"/>
      <c r="E7" s="17"/>
      <c r="F7" s="17"/>
      <c r="G7" s="34" t="s">
        <v>50</v>
      </c>
      <c r="H7" s="17"/>
      <c r="I7" s="17" t="s">
        <v>49</v>
      </c>
      <c r="J7" s="17"/>
      <c r="K7" s="34"/>
      <c r="M7"/>
    </row>
    <row r="8" spans="1:13" s="18" customFormat="1" ht="11.25" customHeight="1">
      <c r="A8" s="17"/>
      <c r="B8" s="10"/>
      <c r="C8" s="17"/>
      <c r="D8" s="17"/>
      <c r="E8" s="17"/>
      <c r="F8" s="17"/>
      <c r="G8" s="17"/>
      <c r="H8" s="17"/>
      <c r="I8" s="34" t="s">
        <v>100</v>
      </c>
      <c r="J8" s="17"/>
      <c r="K8" s="17"/>
      <c r="M8"/>
    </row>
    <row r="9" spans="1:13" s="18" customFormat="1" ht="11.25" customHeight="1">
      <c r="A9" s="33"/>
      <c r="B9" s="11"/>
      <c r="C9" s="33"/>
      <c r="D9" s="33"/>
      <c r="E9" s="33"/>
      <c r="F9" s="33"/>
      <c r="G9" s="33"/>
      <c r="H9" s="33"/>
      <c r="I9" s="35" t="s">
        <v>51</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0"/>
      <c r="K11" s="38">
        <v>795</v>
      </c>
      <c r="L11" s="38"/>
      <c r="M11"/>
    </row>
    <row r="12" spans="1:13" s="18" customFormat="1" ht="12.75" customHeight="1">
      <c r="A12" s="10"/>
      <c r="B12" s="10" t="s">
        <v>32</v>
      </c>
      <c r="C12" s="38">
        <v>835288</v>
      </c>
      <c r="D12" s="38"/>
      <c r="E12" s="38">
        <v>175234</v>
      </c>
      <c r="F12" s="38"/>
      <c r="G12" s="38">
        <v>182</v>
      </c>
      <c r="H12" s="38"/>
      <c r="I12" s="38">
        <v>2039</v>
      </c>
      <c r="J12" s="40"/>
      <c r="K12" s="38">
        <v>646</v>
      </c>
      <c r="L12" s="38"/>
      <c r="M12"/>
    </row>
    <row r="13" spans="1:13" s="18" customFormat="1" ht="12.75" customHeight="1">
      <c r="A13" s="10"/>
      <c r="B13" s="10" t="s">
        <v>33</v>
      </c>
      <c r="C13" s="38">
        <v>836809</v>
      </c>
      <c r="D13" s="38"/>
      <c r="E13" s="38">
        <v>176056</v>
      </c>
      <c r="F13" s="38"/>
      <c r="G13" s="38">
        <v>502</v>
      </c>
      <c r="H13" s="38"/>
      <c r="I13" s="38">
        <v>2704</v>
      </c>
      <c r="J13" s="40"/>
      <c r="K13" s="38">
        <v>873</v>
      </c>
      <c r="L13" s="38"/>
      <c r="M13"/>
    </row>
    <row r="14" spans="1:13" s="18" customFormat="1" ht="12.75" customHeight="1">
      <c r="A14" s="10"/>
      <c r="B14" s="10" t="s">
        <v>34</v>
      </c>
      <c r="C14" s="38">
        <v>842002</v>
      </c>
      <c r="D14" s="38"/>
      <c r="E14" s="38">
        <v>175458</v>
      </c>
      <c r="F14" s="38"/>
      <c r="G14" s="38">
        <v>1222</v>
      </c>
      <c r="H14" s="38"/>
      <c r="I14" s="38">
        <v>3992</v>
      </c>
      <c r="J14" s="40"/>
      <c r="K14" s="38">
        <v>642</v>
      </c>
      <c r="L14" s="38"/>
      <c r="M14"/>
    </row>
    <row r="15" spans="1:13" s="18" customFormat="1" ht="12.75" customHeight="1">
      <c r="A15" s="10"/>
      <c r="B15" s="10" t="s">
        <v>35</v>
      </c>
      <c r="C15" s="38">
        <v>848668</v>
      </c>
      <c r="D15" s="38"/>
      <c r="E15" s="38">
        <v>174512</v>
      </c>
      <c r="F15" s="38"/>
      <c r="G15" s="38">
        <v>1134</v>
      </c>
      <c r="H15" s="38"/>
      <c r="I15" s="38">
        <v>5649</v>
      </c>
      <c r="J15" s="40"/>
      <c r="K15" s="38">
        <v>1119</v>
      </c>
      <c r="L15" s="38"/>
      <c r="M15"/>
    </row>
    <row r="16" spans="1:13" s="18" customFormat="1" ht="12.75" customHeight="1">
      <c r="A16" s="10"/>
      <c r="B16" s="10" t="s">
        <v>36</v>
      </c>
      <c r="C16" s="38">
        <v>855131</v>
      </c>
      <c r="D16" s="38"/>
      <c r="E16" s="38">
        <v>173556</v>
      </c>
      <c r="F16" s="38"/>
      <c r="G16" s="38">
        <v>921</v>
      </c>
      <c r="H16" s="38"/>
      <c r="I16" s="38">
        <v>5421</v>
      </c>
      <c r="J16" s="40"/>
      <c r="K16" s="38">
        <v>854</v>
      </c>
      <c r="L16" s="38"/>
      <c r="M16"/>
    </row>
    <row r="17" spans="1:13" s="18" customFormat="1" ht="12.75" customHeight="1">
      <c r="A17" s="10"/>
      <c r="B17" s="10" t="s">
        <v>37</v>
      </c>
      <c r="C17" s="38">
        <v>859131</v>
      </c>
      <c r="D17" s="38"/>
      <c r="E17" s="38">
        <v>173218</v>
      </c>
      <c r="F17" s="38"/>
      <c r="G17" s="38">
        <v>690</v>
      </c>
      <c r="H17" s="38"/>
      <c r="I17" s="38">
        <v>3798</v>
      </c>
      <c r="J17" s="40"/>
      <c r="K17" s="38">
        <v>920</v>
      </c>
      <c r="L17" s="38"/>
      <c r="M17"/>
    </row>
    <row r="18" spans="1:13" s="18" customFormat="1" ht="12.75" customHeight="1">
      <c r="A18" s="10"/>
      <c r="B18" s="10" t="s">
        <v>38</v>
      </c>
      <c r="C18" s="38">
        <v>861409</v>
      </c>
      <c r="D18" s="38"/>
      <c r="E18" s="38">
        <v>174268</v>
      </c>
      <c r="F18" s="38"/>
      <c r="G18" s="38">
        <v>474</v>
      </c>
      <c r="H18" s="38"/>
      <c r="I18" s="38">
        <v>3659</v>
      </c>
      <c r="J18" s="40"/>
      <c r="K18" s="38">
        <v>831</v>
      </c>
      <c r="L18" s="38"/>
      <c r="M18"/>
    </row>
    <row r="19" spans="1:13" s="18" customFormat="1" ht="12.75" customHeight="1">
      <c r="A19" s="10"/>
      <c r="B19" s="10" t="s">
        <v>39</v>
      </c>
      <c r="C19" s="38">
        <v>863661</v>
      </c>
      <c r="D19" s="38"/>
      <c r="E19" s="38">
        <v>175560</v>
      </c>
      <c r="F19" s="38"/>
      <c r="G19" s="38">
        <v>379</v>
      </c>
      <c r="H19" s="38"/>
      <c r="I19" s="38">
        <v>4036</v>
      </c>
      <c r="J19" s="40"/>
      <c r="K19" s="38">
        <v>893</v>
      </c>
      <c r="L19" s="38"/>
      <c r="M19"/>
    </row>
    <row r="20" spans="1:13" s="18" customFormat="1" ht="12.75" customHeight="1">
      <c r="A20" s="10"/>
      <c r="B20" s="10" t="s">
        <v>40</v>
      </c>
      <c r="C20" s="38">
        <v>864020</v>
      </c>
      <c r="D20" s="38"/>
      <c r="E20" s="38">
        <v>178404</v>
      </c>
      <c r="F20" s="38"/>
      <c r="G20" s="38">
        <v>339</v>
      </c>
      <c r="H20" s="38"/>
      <c r="I20" s="38">
        <v>3745</v>
      </c>
      <c r="J20" s="40"/>
      <c r="K20" s="38">
        <v>889</v>
      </c>
      <c r="L20" s="38"/>
      <c r="M20"/>
    </row>
    <row r="21" spans="1:13" s="18" customFormat="1" ht="12.75" customHeight="1">
      <c r="A21" s="10"/>
      <c r="B21" s="10" t="s">
        <v>41</v>
      </c>
      <c r="C21" s="38">
        <v>863652</v>
      </c>
      <c r="D21" s="38"/>
      <c r="E21" s="38">
        <v>181020</v>
      </c>
      <c r="F21" s="38"/>
      <c r="G21" s="38">
        <v>238</v>
      </c>
      <c r="H21" s="38"/>
      <c r="I21" s="38">
        <v>3128</v>
      </c>
      <c r="J21" s="40"/>
      <c r="K21" s="38">
        <v>1134</v>
      </c>
      <c r="L21" s="38"/>
      <c r="M21"/>
    </row>
    <row r="22" spans="1:13" s="18" customFormat="1" ht="12.75" customHeight="1">
      <c r="A22" s="10"/>
      <c r="B22" s="10" t="s">
        <v>42</v>
      </c>
      <c r="C22" s="38">
        <v>863269</v>
      </c>
      <c r="D22" s="38"/>
      <c r="E22" s="38">
        <v>183093</v>
      </c>
      <c r="F22" s="38"/>
      <c r="G22" s="38">
        <v>162</v>
      </c>
      <c r="H22" s="38"/>
      <c r="I22" s="38">
        <v>2440</v>
      </c>
      <c r="J22" s="40"/>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0"/>
      <c r="K24" s="38">
        <v>894</v>
      </c>
      <c r="L24" s="38"/>
      <c r="M24"/>
    </row>
    <row r="25" spans="1:13" s="18" customFormat="1" ht="12.75" customHeight="1">
      <c r="A25" s="10"/>
      <c r="B25" s="10" t="s">
        <v>32</v>
      </c>
      <c r="C25" s="38">
        <v>863558</v>
      </c>
      <c r="D25" s="38"/>
      <c r="E25" s="38">
        <v>186239</v>
      </c>
      <c r="F25" s="38"/>
      <c r="G25" s="38">
        <v>188</v>
      </c>
      <c r="H25" s="38"/>
      <c r="I25" s="38">
        <v>2281</v>
      </c>
      <c r="J25" s="40"/>
      <c r="K25" s="38">
        <v>720</v>
      </c>
      <c r="L25" s="38"/>
      <c r="M25"/>
    </row>
    <row r="26" spans="1:13" s="18" customFormat="1" ht="12.75" customHeight="1">
      <c r="A26" s="10"/>
      <c r="B26" s="10" t="s">
        <v>33</v>
      </c>
      <c r="C26" s="38">
        <v>866992</v>
      </c>
      <c r="D26" s="38"/>
      <c r="E26" s="38">
        <v>186945</v>
      </c>
      <c r="F26" s="38"/>
      <c r="G26" s="38">
        <v>713</v>
      </c>
      <c r="H26" s="38"/>
      <c r="I26" s="38">
        <v>4302</v>
      </c>
      <c r="J26" s="40"/>
      <c r="K26" s="38">
        <v>885</v>
      </c>
      <c r="L26" s="38"/>
      <c r="M26"/>
    </row>
    <row r="27" spans="1:13" s="18" customFormat="1" ht="12.75" customHeight="1">
      <c r="A27" s="10"/>
      <c r="B27" s="10" t="s">
        <v>34</v>
      </c>
      <c r="C27" s="38">
        <v>873034</v>
      </c>
      <c r="D27" s="38"/>
      <c r="E27" s="38">
        <v>186438</v>
      </c>
      <c r="F27" s="38"/>
      <c r="G27" s="38">
        <v>1145</v>
      </c>
      <c r="H27" s="38"/>
      <c r="I27" s="38">
        <v>5403</v>
      </c>
      <c r="J27" s="40"/>
      <c r="K27" s="38">
        <v>1045</v>
      </c>
      <c r="L27" s="38"/>
      <c r="M27"/>
    </row>
    <row r="28" spans="1:13" s="18" customFormat="1" ht="12.75" customHeight="1">
      <c r="A28" s="10"/>
      <c r="B28" s="10" t="s">
        <v>35</v>
      </c>
      <c r="C28" s="38">
        <v>879603</v>
      </c>
      <c r="D28" s="38"/>
      <c r="E28" s="38">
        <v>185674</v>
      </c>
      <c r="F28" s="38"/>
      <c r="G28" s="38">
        <v>1084</v>
      </c>
      <c r="H28" s="38"/>
      <c r="I28" s="38">
        <v>5774</v>
      </c>
      <c r="J28" s="40"/>
      <c r="K28" s="38">
        <v>1065</v>
      </c>
      <c r="L28" s="38"/>
      <c r="M28"/>
    </row>
    <row r="29" spans="1:13" s="18" customFormat="1" ht="12.75" customHeight="1">
      <c r="A29" s="10"/>
      <c r="B29" s="10" t="s">
        <v>36</v>
      </c>
      <c r="C29" s="38">
        <v>886361</v>
      </c>
      <c r="D29" s="38"/>
      <c r="E29" s="38">
        <v>184354</v>
      </c>
      <c r="F29" s="38"/>
      <c r="G29" s="38">
        <v>931</v>
      </c>
      <c r="H29" s="38"/>
      <c r="I29" s="38">
        <v>5277</v>
      </c>
      <c r="J29" s="40"/>
      <c r="K29" s="38">
        <v>797</v>
      </c>
      <c r="L29" s="38"/>
      <c r="M29"/>
    </row>
    <row r="30" spans="1:13" s="18" customFormat="1" ht="12.75" customHeight="1">
      <c r="A30" s="10"/>
      <c r="B30" s="10" t="s">
        <v>37</v>
      </c>
      <c r="C30" s="38">
        <v>891840</v>
      </c>
      <c r="D30" s="38"/>
      <c r="E30" s="38">
        <v>183309</v>
      </c>
      <c r="F30" s="38"/>
      <c r="G30" s="38">
        <v>826</v>
      </c>
      <c r="H30" s="38"/>
      <c r="I30" s="38">
        <v>4639</v>
      </c>
      <c r="J30" s="40"/>
      <c r="K30" s="38">
        <v>1048</v>
      </c>
      <c r="L30" s="38"/>
      <c r="M30"/>
    </row>
    <row r="31" spans="1:13" s="18" customFormat="1" ht="12.75" customHeight="1">
      <c r="A31" s="10"/>
      <c r="B31" s="10" t="s">
        <v>38</v>
      </c>
      <c r="C31" s="38">
        <v>894833</v>
      </c>
      <c r="D31" s="38"/>
      <c r="E31" s="38">
        <v>184034</v>
      </c>
      <c r="F31" s="38"/>
      <c r="G31" s="38">
        <v>448</v>
      </c>
      <c r="H31" s="38"/>
      <c r="I31" s="38">
        <v>4198</v>
      </c>
      <c r="J31" s="40"/>
      <c r="K31" s="38">
        <v>963</v>
      </c>
      <c r="L31" s="38"/>
      <c r="M31"/>
    </row>
    <row r="32" spans="1:13" s="18" customFormat="1" ht="12.75" customHeight="1">
      <c r="A32" s="10"/>
      <c r="B32" s="10" t="s">
        <v>39</v>
      </c>
      <c r="C32" s="38">
        <v>897178</v>
      </c>
      <c r="D32" s="38"/>
      <c r="E32" s="38">
        <v>185010</v>
      </c>
      <c r="F32" s="38"/>
      <c r="G32" s="38">
        <v>299</v>
      </c>
      <c r="H32" s="38"/>
      <c r="I32" s="38">
        <v>3982</v>
      </c>
      <c r="J32" s="40"/>
      <c r="K32" s="38">
        <v>986</v>
      </c>
      <c r="L32" s="38"/>
      <c r="M32"/>
    </row>
    <row r="33" spans="1:13" s="18" customFormat="1" ht="12.75" customHeight="1">
      <c r="A33" s="10"/>
      <c r="B33" s="10" t="s">
        <v>40</v>
      </c>
      <c r="C33" s="38">
        <v>898153</v>
      </c>
      <c r="D33" s="38"/>
      <c r="E33" s="38">
        <v>187550</v>
      </c>
      <c r="F33" s="38"/>
      <c r="G33" s="38">
        <v>354</v>
      </c>
      <c r="H33" s="38"/>
      <c r="I33" s="38">
        <v>4253</v>
      </c>
      <c r="J33" s="40"/>
      <c r="K33" s="38">
        <v>1172</v>
      </c>
      <c r="L33" s="38"/>
      <c r="M33"/>
    </row>
    <row r="34" spans="1:13" s="18" customFormat="1" ht="12.75" customHeight="1">
      <c r="A34" s="10"/>
      <c r="B34" s="10" t="s">
        <v>41</v>
      </c>
      <c r="C34" s="38">
        <v>898304</v>
      </c>
      <c r="D34" s="38"/>
      <c r="E34" s="38">
        <v>189693</v>
      </c>
      <c r="F34" s="38"/>
      <c r="G34" s="38">
        <v>242</v>
      </c>
      <c r="H34" s="38"/>
      <c r="I34" s="38">
        <v>2931</v>
      </c>
      <c r="J34" s="40"/>
      <c r="K34" s="38">
        <v>928</v>
      </c>
      <c r="L34" s="38"/>
      <c r="M34"/>
    </row>
    <row r="35" spans="1:13" s="18" customFormat="1" ht="12.75" customHeight="1">
      <c r="A35" s="10"/>
      <c r="B35" s="10" t="s">
        <v>42</v>
      </c>
      <c r="C35" s="38">
        <v>898277</v>
      </c>
      <c r="D35" s="38"/>
      <c r="E35" s="38">
        <v>191252</v>
      </c>
      <c r="F35" s="38"/>
      <c r="G35" s="38">
        <v>156</v>
      </c>
      <c r="H35" s="38"/>
      <c r="I35" s="38">
        <v>2039</v>
      </c>
      <c r="J35" s="40"/>
      <c r="K35" s="38">
        <v>708</v>
      </c>
      <c r="L35" s="38"/>
      <c r="M35"/>
    </row>
    <row r="36" spans="1:13" s="18" customFormat="1" ht="12.75" customHeight="1">
      <c r="A36" s="10"/>
      <c r="B36" s="10"/>
      <c r="C36" s="38"/>
      <c r="D36" s="38"/>
      <c r="E36" s="38"/>
      <c r="F36" s="38"/>
      <c r="G36" s="38"/>
      <c r="H36" s="38"/>
      <c r="I36" s="38"/>
      <c r="J36" s="40"/>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0"/>
      <c r="K38" s="38">
        <v>981</v>
      </c>
      <c r="L38" s="38"/>
      <c r="M38"/>
    </row>
    <row r="39" spans="1:13" s="18" customFormat="1" ht="12.75" customHeight="1">
      <c r="A39" s="10"/>
      <c r="B39" s="10" t="s">
        <v>33</v>
      </c>
      <c r="C39" s="38">
        <v>902040</v>
      </c>
      <c r="D39" s="38"/>
      <c r="E39" s="38">
        <v>194533</v>
      </c>
      <c r="F39" s="38"/>
      <c r="G39" s="38">
        <v>525</v>
      </c>
      <c r="H39" s="38"/>
      <c r="I39" s="38">
        <v>3305</v>
      </c>
      <c r="J39" s="40"/>
      <c r="K39" s="38">
        <v>791</v>
      </c>
      <c r="L39" s="38"/>
      <c r="M39"/>
    </row>
    <row r="40" spans="1:13" s="18" customFormat="1" ht="12.75" customHeight="1">
      <c r="A40" s="10"/>
      <c r="B40" s="10" t="s">
        <v>34</v>
      </c>
      <c r="C40" s="38">
        <v>908051</v>
      </c>
      <c r="D40" s="38"/>
      <c r="E40" s="38">
        <v>194182</v>
      </c>
      <c r="F40" s="38"/>
      <c r="G40" s="38">
        <v>1173</v>
      </c>
      <c r="H40" s="38"/>
      <c r="I40" s="38">
        <v>5504</v>
      </c>
      <c r="J40" s="40"/>
      <c r="K40" s="38">
        <v>1125</v>
      </c>
      <c r="L40" s="38"/>
      <c r="M40"/>
    </row>
    <row r="41" spans="1:13" s="18" customFormat="1" ht="12.75" customHeight="1">
      <c r="A41" s="10"/>
      <c r="B41" s="10" t="s">
        <v>35</v>
      </c>
      <c r="C41" s="38">
        <v>914454</v>
      </c>
      <c r="D41" s="38"/>
      <c r="E41" s="38">
        <v>193292</v>
      </c>
      <c r="F41" s="38"/>
      <c r="G41" s="38">
        <v>975</v>
      </c>
      <c r="H41" s="38"/>
      <c r="I41" s="38">
        <v>5358</v>
      </c>
      <c r="J41" s="40"/>
      <c r="K41" s="38">
        <v>851</v>
      </c>
      <c r="L41" s="38"/>
      <c r="M41"/>
    </row>
    <row r="42" spans="1:13" s="18" customFormat="1" ht="12.75" customHeight="1">
      <c r="A42" s="10"/>
      <c r="B42" s="10" t="s">
        <v>36</v>
      </c>
      <c r="C42" s="38">
        <v>919735</v>
      </c>
      <c r="D42" s="38"/>
      <c r="E42" s="38">
        <v>192387</v>
      </c>
      <c r="F42" s="38"/>
      <c r="G42" s="38">
        <v>745</v>
      </c>
      <c r="H42" s="38"/>
      <c r="I42" s="38">
        <v>4744</v>
      </c>
      <c r="J42" s="40"/>
      <c r="K42" s="38">
        <v>1171</v>
      </c>
      <c r="L42" s="38"/>
      <c r="M42"/>
    </row>
    <row r="43" spans="1:13" s="18" customFormat="1" ht="12.75" customHeight="1">
      <c r="A43" s="10"/>
      <c r="B43" s="10" t="s">
        <v>37</v>
      </c>
      <c r="C43" s="38">
        <v>924115</v>
      </c>
      <c r="D43" s="38"/>
      <c r="E43" s="38">
        <v>191478</v>
      </c>
      <c r="F43" s="38"/>
      <c r="G43" s="38">
        <v>728</v>
      </c>
      <c r="H43" s="38"/>
      <c r="I43" s="38">
        <v>3848</v>
      </c>
      <c r="J43" s="40"/>
      <c r="K43" s="38">
        <v>1143</v>
      </c>
      <c r="L43" s="38"/>
      <c r="M43"/>
    </row>
    <row r="44" spans="1:13" s="18" customFormat="1" ht="12.75" customHeight="1">
      <c r="A44" s="10"/>
      <c r="B44" s="10" t="s">
        <v>38</v>
      </c>
      <c r="C44" s="38">
        <v>926650</v>
      </c>
      <c r="D44" s="38"/>
      <c r="E44" s="38">
        <v>192058</v>
      </c>
      <c r="F44" s="38"/>
      <c r="G44" s="38">
        <v>407</v>
      </c>
      <c r="H44" s="38"/>
      <c r="I44" s="38">
        <v>3596</v>
      </c>
      <c r="J44" s="40"/>
      <c r="K44" s="38">
        <v>942</v>
      </c>
      <c r="L44" s="38"/>
      <c r="M44"/>
    </row>
    <row r="45" spans="1:13" s="18" customFormat="1" ht="12.75" customHeight="1">
      <c r="A45" s="10"/>
      <c r="B45" s="10" t="s">
        <v>39</v>
      </c>
      <c r="C45" s="23">
        <v>928174</v>
      </c>
      <c r="D45" s="23"/>
      <c r="E45" s="23">
        <v>193651</v>
      </c>
      <c r="F45" s="38"/>
      <c r="G45" s="38">
        <v>350</v>
      </c>
      <c r="H45" s="38"/>
      <c r="I45" s="38">
        <v>3732</v>
      </c>
      <c r="J45" s="40"/>
      <c r="K45" s="38">
        <v>1028</v>
      </c>
      <c r="L45" s="38"/>
      <c r="M45"/>
    </row>
    <row r="46" spans="1:13" s="18" customFormat="1" ht="12.75" customHeight="1">
      <c r="A46" s="10"/>
      <c r="B46" s="10" t="s">
        <v>40</v>
      </c>
      <c r="C46" s="38">
        <v>928083</v>
      </c>
      <c r="D46" s="38"/>
      <c r="E46" s="38">
        <v>196477</v>
      </c>
      <c r="F46" s="38"/>
      <c r="G46" s="38">
        <v>329</v>
      </c>
      <c r="H46" s="38"/>
      <c r="I46" s="38">
        <v>3257</v>
      </c>
      <c r="J46" s="40"/>
      <c r="K46" s="38">
        <v>907</v>
      </c>
      <c r="L46" s="38"/>
      <c r="M46"/>
    </row>
    <row r="47" spans="1:13" s="18" customFormat="1" ht="12.75" customHeight="1">
      <c r="A47" s="10"/>
      <c r="B47" s="10" t="s">
        <v>41</v>
      </c>
      <c r="C47" s="38">
        <v>927193</v>
      </c>
      <c r="D47" s="38"/>
      <c r="E47" s="38">
        <v>198646</v>
      </c>
      <c r="F47" s="38"/>
      <c r="G47" s="38">
        <v>145</v>
      </c>
      <c r="H47" s="38"/>
      <c r="I47" s="38">
        <v>2114</v>
      </c>
      <c r="J47" s="40"/>
      <c r="K47" s="38">
        <v>1049</v>
      </c>
      <c r="L47" s="38"/>
      <c r="M47"/>
    </row>
    <row r="48" spans="1:13" s="18" customFormat="1" ht="12.75" customHeight="1">
      <c r="A48" s="10"/>
      <c r="B48" s="10" t="s">
        <v>42</v>
      </c>
      <c r="C48" s="38">
        <v>925854</v>
      </c>
      <c r="D48" s="38"/>
      <c r="E48" s="38">
        <v>201215</v>
      </c>
      <c r="F48" s="38"/>
      <c r="G48" s="38">
        <v>113</v>
      </c>
      <c r="H48" s="38"/>
      <c r="I48" s="38">
        <v>1819</v>
      </c>
      <c r="J48" s="40"/>
      <c r="K48" s="38">
        <v>730</v>
      </c>
      <c r="L48" s="38"/>
      <c r="M48"/>
    </row>
    <row r="49" spans="1:13" s="18" customFormat="1" ht="12.75" customHeight="1">
      <c r="A49" s="10"/>
      <c r="B49" s="10"/>
      <c r="C49" s="38"/>
      <c r="D49" s="38"/>
      <c r="E49" s="38"/>
      <c r="F49" s="38"/>
      <c r="G49" s="38"/>
      <c r="H49" s="38"/>
      <c r="I49" s="38"/>
      <c r="J49" s="40"/>
      <c r="K49" s="38"/>
      <c r="L49" s="38"/>
      <c r="M49"/>
    </row>
    <row r="50" spans="1:13" s="18" customFormat="1" ht="12.75" customHeight="1">
      <c r="A50" s="10">
        <v>2009</v>
      </c>
      <c r="B50" s="10" t="s">
        <v>31</v>
      </c>
      <c r="C50" s="38">
        <v>925346</v>
      </c>
      <c r="D50" s="38"/>
      <c r="E50" s="38">
        <v>202831</v>
      </c>
      <c r="F50" s="38"/>
      <c r="G50" s="18">
        <v>86</v>
      </c>
      <c r="H50" s="38"/>
      <c r="I50" s="38">
        <v>1672</v>
      </c>
      <c r="J50" s="40"/>
      <c r="K50" s="38">
        <v>721</v>
      </c>
      <c r="L50" s="38"/>
      <c r="M50"/>
    </row>
    <row r="51" spans="1:13" s="18" customFormat="1" ht="12.75" customHeight="1">
      <c r="A51" s="10"/>
      <c r="B51" s="10" t="s">
        <v>32</v>
      </c>
      <c r="C51" s="38">
        <v>925136</v>
      </c>
      <c r="D51" s="38"/>
      <c r="E51" s="38">
        <v>204020</v>
      </c>
      <c r="F51" s="38"/>
      <c r="G51" s="18">
        <v>149</v>
      </c>
      <c r="H51" s="38"/>
      <c r="I51" s="38">
        <v>1634</v>
      </c>
      <c r="J51" s="40"/>
      <c r="K51" s="38">
        <v>867</v>
      </c>
      <c r="L51" s="38"/>
      <c r="M51"/>
    </row>
    <row r="52" spans="1:13" s="18" customFormat="1" ht="12.75" customHeight="1">
      <c r="A52" s="10"/>
      <c r="B52" s="10" t="s">
        <v>33</v>
      </c>
      <c r="C52" s="38">
        <v>926120</v>
      </c>
      <c r="D52" s="38"/>
      <c r="E52" s="38">
        <v>205039</v>
      </c>
      <c r="F52" s="38"/>
      <c r="G52" s="18">
        <v>344</v>
      </c>
      <c r="H52" s="38"/>
      <c r="I52" s="38">
        <v>2527</v>
      </c>
      <c r="J52" s="40"/>
      <c r="K52" s="38">
        <v>900</v>
      </c>
      <c r="L52" s="38"/>
      <c r="M52"/>
    </row>
    <row r="53" spans="1:13" s="18" customFormat="1" ht="12.75" customHeight="1">
      <c r="A53" s="10"/>
      <c r="B53" s="10" t="s">
        <v>34</v>
      </c>
      <c r="C53" s="38">
        <v>930589</v>
      </c>
      <c r="D53" s="38"/>
      <c r="E53" s="38">
        <v>204319</v>
      </c>
      <c r="F53" s="38"/>
      <c r="G53" s="18">
        <v>752</v>
      </c>
      <c r="H53" s="38"/>
      <c r="I53" s="38">
        <v>3706</v>
      </c>
      <c r="J53" s="40"/>
      <c r="K53" s="38">
        <v>727</v>
      </c>
      <c r="L53" s="38"/>
      <c r="M53"/>
    </row>
    <row r="54" spans="1:13" s="18" customFormat="1" ht="12.75" customHeight="1">
      <c r="A54" s="10"/>
      <c r="B54" s="10" t="s">
        <v>35</v>
      </c>
      <c r="C54" s="38">
        <v>935523</v>
      </c>
      <c r="D54" s="38"/>
      <c r="E54" s="38">
        <v>202993</v>
      </c>
      <c r="F54" s="38"/>
      <c r="G54" s="18">
        <v>645</v>
      </c>
      <c r="H54" s="38"/>
      <c r="I54" s="38">
        <v>3789</v>
      </c>
      <c r="J54" s="40"/>
      <c r="K54" s="38">
        <v>847</v>
      </c>
      <c r="L54" s="38"/>
      <c r="M54"/>
    </row>
    <row r="55" spans="1:13" s="18" customFormat="1" ht="12.75" customHeight="1">
      <c r="A55" s="10"/>
      <c r="B55" s="10" t="s">
        <v>36</v>
      </c>
      <c r="C55" s="38">
        <v>940593</v>
      </c>
      <c r="D55" s="38"/>
      <c r="E55" s="38">
        <v>201439</v>
      </c>
      <c r="F55" s="38"/>
      <c r="G55" s="18">
        <v>563</v>
      </c>
      <c r="H55" s="38"/>
      <c r="I55" s="38">
        <v>3863</v>
      </c>
      <c r="J55" s="40"/>
      <c r="K55" s="38">
        <v>936</v>
      </c>
      <c r="L55" s="38"/>
      <c r="M55"/>
    </row>
    <row r="56" spans="1:13" s="18" customFormat="1" ht="12.75" customHeight="1">
      <c r="A56" s="10"/>
      <c r="B56" s="10" t="s">
        <v>37</v>
      </c>
      <c r="C56" s="38">
        <v>945067</v>
      </c>
      <c r="D56" s="38"/>
      <c r="E56" s="38">
        <v>200223</v>
      </c>
      <c r="F56" s="38"/>
      <c r="G56" s="18">
        <v>612</v>
      </c>
      <c r="H56" s="38"/>
      <c r="I56" s="38">
        <v>3319</v>
      </c>
      <c r="J56" s="40"/>
      <c r="K56" s="38">
        <v>709</v>
      </c>
      <c r="L56" s="38"/>
      <c r="M56"/>
    </row>
    <row r="57" spans="1:13" s="18" customFormat="1" ht="12.75" customHeight="1">
      <c r="A57" s="10"/>
      <c r="B57" s="10" t="s">
        <v>38</v>
      </c>
      <c r="C57" s="38">
        <v>947090</v>
      </c>
      <c r="D57" s="38"/>
      <c r="E57" s="38">
        <v>200734</v>
      </c>
      <c r="F57" s="38"/>
      <c r="G57" s="18">
        <v>382</v>
      </c>
      <c r="H57" s="38"/>
      <c r="I57" s="38">
        <v>2950</v>
      </c>
      <c r="J57" s="40"/>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0"/>
      <c r="K62" s="38"/>
      <c r="L62" s="38"/>
      <c r="M62"/>
    </row>
    <row r="63" spans="1:13" s="18" customFormat="1" ht="12.75" customHeight="1">
      <c r="A63" s="10">
        <v>2010</v>
      </c>
      <c r="B63" s="10" t="s">
        <v>31</v>
      </c>
      <c r="C63" s="38">
        <v>946705</v>
      </c>
      <c r="D63" s="38"/>
      <c r="E63" s="38">
        <v>209799</v>
      </c>
      <c r="F63" s="38"/>
      <c r="G63" s="23">
        <v>58</v>
      </c>
      <c r="H63" s="23"/>
      <c r="I63" s="23">
        <v>1307</v>
      </c>
      <c r="J63" s="40"/>
      <c r="K63" s="38">
        <v>673</v>
      </c>
      <c r="M63"/>
    </row>
    <row r="64" spans="1:13" s="18" customFormat="1" ht="12.75" customHeight="1">
      <c r="A64" s="10"/>
      <c r="B64" s="10" t="s">
        <v>32</v>
      </c>
      <c r="C64" s="38">
        <v>945949</v>
      </c>
      <c r="D64" s="38"/>
      <c r="E64" s="38">
        <v>211224</v>
      </c>
      <c r="F64" s="38"/>
      <c r="G64" s="23">
        <v>104</v>
      </c>
      <c r="H64" s="23"/>
      <c r="I64" s="23">
        <v>1388</v>
      </c>
      <c r="J64" s="40"/>
      <c r="K64" s="38">
        <v>824</v>
      </c>
      <c r="L64" s="38"/>
      <c r="M64"/>
    </row>
    <row r="65" spans="1:13" s="18" customFormat="1" ht="12.75" customHeight="1">
      <c r="A65" s="10"/>
      <c r="B65" s="10" t="s">
        <v>33</v>
      </c>
      <c r="C65" s="38">
        <v>946958</v>
      </c>
      <c r="D65" s="38"/>
      <c r="E65" s="38">
        <v>211916</v>
      </c>
      <c r="F65" s="38"/>
      <c r="G65" s="23">
        <v>335</v>
      </c>
      <c r="H65" s="23"/>
      <c r="I65" s="23">
        <v>2681</v>
      </c>
      <c r="J65" s="40"/>
      <c r="K65" s="38">
        <v>1347</v>
      </c>
      <c r="L65" s="38"/>
      <c r="M65"/>
    </row>
    <row r="66" spans="1:13" s="18" customFormat="1" ht="12.75" customHeight="1">
      <c r="A66" s="10"/>
      <c r="B66" s="10" t="s">
        <v>34</v>
      </c>
      <c r="C66" s="23">
        <v>951308</v>
      </c>
      <c r="D66" s="23"/>
      <c r="E66" s="23">
        <v>211133</v>
      </c>
      <c r="F66" s="38"/>
      <c r="G66" s="23">
        <v>833</v>
      </c>
      <c r="H66" s="23"/>
      <c r="I66" s="23">
        <v>4014</v>
      </c>
      <c r="J66" s="40"/>
      <c r="K66" s="38">
        <v>1313</v>
      </c>
      <c r="L66" s="38"/>
      <c r="M66"/>
    </row>
    <row r="67" spans="1:13" s="18" customFormat="1" ht="12.75" customHeight="1">
      <c r="A67" s="10"/>
      <c r="B67" s="10" t="s">
        <v>35</v>
      </c>
      <c r="C67" s="38">
        <v>956655</v>
      </c>
      <c r="D67" s="38"/>
      <c r="E67" s="38">
        <v>209717</v>
      </c>
      <c r="F67" s="38"/>
      <c r="G67" s="23">
        <v>716</v>
      </c>
      <c r="H67" s="23"/>
      <c r="I67" s="23">
        <v>4641</v>
      </c>
      <c r="J67" s="40"/>
      <c r="K67" s="38">
        <v>1449</v>
      </c>
      <c r="L67" s="38"/>
      <c r="M67"/>
    </row>
    <row r="68" spans="1:13" s="18" customFormat="1" ht="12.75" customHeight="1">
      <c r="A68" s="10"/>
      <c r="B68" s="10" t="s">
        <v>36</v>
      </c>
      <c r="C68" s="38">
        <v>961681</v>
      </c>
      <c r="D68" s="38"/>
      <c r="E68" s="38">
        <v>208238</v>
      </c>
      <c r="F68" s="38"/>
      <c r="G68" s="23">
        <v>578</v>
      </c>
      <c r="H68" s="23"/>
      <c r="I68" s="23">
        <v>4349</v>
      </c>
      <c r="J68" s="40"/>
      <c r="K68" s="38">
        <v>1405</v>
      </c>
      <c r="L68" s="38"/>
      <c r="M68"/>
    </row>
    <row r="69" spans="1:13" s="18" customFormat="1" ht="12.75" customHeight="1">
      <c r="A69" s="10"/>
      <c r="B69" s="10" t="s">
        <v>37</v>
      </c>
      <c r="C69" s="38">
        <v>965286</v>
      </c>
      <c r="D69" s="38"/>
      <c r="E69" s="38">
        <v>207280</v>
      </c>
      <c r="F69" s="38"/>
      <c r="G69" s="23">
        <v>468</v>
      </c>
      <c r="H69" s="23"/>
      <c r="I69" s="23">
        <v>3410</v>
      </c>
      <c r="J69" s="40"/>
      <c r="K69" s="38">
        <v>1261</v>
      </c>
      <c r="L69" s="38"/>
      <c r="M69"/>
    </row>
    <row r="70" spans="1:13" s="18" customFormat="1" ht="12.75" customHeight="1">
      <c r="A70" s="10"/>
      <c r="B70" s="10" t="s">
        <v>38</v>
      </c>
      <c r="C70" s="38">
        <v>967256</v>
      </c>
      <c r="D70" s="38"/>
      <c r="E70" s="38">
        <v>207823</v>
      </c>
      <c r="F70" s="38"/>
      <c r="G70" s="23">
        <v>332</v>
      </c>
      <c r="H70" s="23"/>
      <c r="I70" s="23">
        <v>3292</v>
      </c>
      <c r="J70" s="40"/>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0"/>
      <c r="K75" s="38"/>
      <c r="L75" s="38"/>
      <c r="M75"/>
    </row>
    <row r="76" spans="1:13" s="18" customFormat="1" ht="12.75" customHeight="1">
      <c r="A76" s="10">
        <v>2011</v>
      </c>
      <c r="B76" s="10" t="s">
        <v>31</v>
      </c>
      <c r="C76" s="38">
        <v>965336</v>
      </c>
      <c r="D76" s="38"/>
      <c r="E76" s="38">
        <v>217456</v>
      </c>
      <c r="F76" s="38"/>
      <c r="G76" s="38">
        <v>76</v>
      </c>
      <c r="H76" s="38"/>
      <c r="I76" s="38">
        <v>1617</v>
      </c>
      <c r="J76" s="40"/>
      <c r="K76" s="38">
        <v>887</v>
      </c>
      <c r="L76" s="38"/>
      <c r="M76"/>
    </row>
    <row r="77" spans="1:13" s="18" customFormat="1" ht="12.75" customHeight="1">
      <c r="A77" s="10"/>
      <c r="B77" s="10" t="s">
        <v>32</v>
      </c>
      <c r="C77" s="38">
        <v>965361</v>
      </c>
      <c r="D77" s="38"/>
      <c r="E77" s="38">
        <v>218592</v>
      </c>
      <c r="F77" s="38"/>
      <c r="G77" s="38">
        <v>128</v>
      </c>
      <c r="H77" s="38"/>
      <c r="I77" s="38">
        <v>1752</v>
      </c>
      <c r="J77" s="40"/>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0"/>
      <c r="K79" s="38">
        <v>881</v>
      </c>
      <c r="L79" s="38"/>
      <c r="M79"/>
    </row>
    <row r="80" spans="1:13" s="18" customFormat="1" ht="12.75" customHeight="1">
      <c r="A80" s="10"/>
      <c r="B80" s="10" t="s">
        <v>35</v>
      </c>
      <c r="C80" s="38">
        <v>978021</v>
      </c>
      <c r="D80" s="38"/>
      <c r="E80" s="38">
        <v>217228</v>
      </c>
      <c r="F80" s="38"/>
      <c r="G80" s="23">
        <v>726</v>
      </c>
      <c r="H80" s="23"/>
      <c r="I80" s="23">
        <v>4910</v>
      </c>
      <c r="J80" s="40"/>
      <c r="K80" s="38">
        <v>1161</v>
      </c>
      <c r="L80" s="38"/>
      <c r="M80"/>
    </row>
    <row r="81" spans="1:14" s="18" customFormat="1" ht="12.75" customHeight="1">
      <c r="A81" s="10"/>
      <c r="B81" s="10" t="s">
        <v>36</v>
      </c>
      <c r="C81" s="38">
        <v>983019</v>
      </c>
      <c r="D81" s="38"/>
      <c r="E81" s="38">
        <v>215965</v>
      </c>
      <c r="F81" s="38"/>
      <c r="G81" s="23">
        <v>631</v>
      </c>
      <c r="H81" s="23"/>
      <c r="I81" s="23">
        <v>3938</v>
      </c>
      <c r="J81" s="40"/>
      <c r="K81" s="38">
        <v>864</v>
      </c>
      <c r="L81" s="38"/>
      <c r="M81"/>
    </row>
    <row r="82" spans="1:14" s="18" customFormat="1" ht="12.75" customHeight="1">
      <c r="A82" s="10"/>
      <c r="B82" s="10" t="s">
        <v>37</v>
      </c>
      <c r="C82" s="38">
        <v>986864</v>
      </c>
      <c r="D82" s="38"/>
      <c r="E82" s="38">
        <v>215030</v>
      </c>
      <c r="F82" s="38"/>
      <c r="G82" s="23">
        <v>546</v>
      </c>
      <c r="H82" s="23"/>
      <c r="I82" s="23">
        <v>3376</v>
      </c>
      <c r="J82" s="40"/>
      <c r="K82" s="38">
        <v>1088</v>
      </c>
      <c r="L82" s="38"/>
      <c r="M82"/>
    </row>
    <row r="83" spans="1:14" s="18" customFormat="1" ht="12.75" customHeight="1">
      <c r="A83" s="10"/>
      <c r="B83" s="10" t="s">
        <v>38</v>
      </c>
      <c r="C83" s="38">
        <v>988415</v>
      </c>
      <c r="D83" s="38"/>
      <c r="E83" s="38">
        <v>215834</v>
      </c>
      <c r="F83" s="38"/>
      <c r="G83" s="23">
        <v>313</v>
      </c>
      <c r="H83" s="23"/>
      <c r="I83" s="23">
        <v>3137</v>
      </c>
      <c r="J83" s="40"/>
      <c r="K83" s="38">
        <v>1107</v>
      </c>
      <c r="L83" s="38"/>
      <c r="M83"/>
    </row>
    <row r="84" spans="1:14" s="18" customFormat="1" ht="12.75" customHeight="1">
      <c r="A84" s="10"/>
      <c r="B84" s="17" t="s">
        <v>39</v>
      </c>
      <c r="C84" s="23">
        <v>990046</v>
      </c>
      <c r="D84" s="23"/>
      <c r="E84" s="23">
        <v>216750</v>
      </c>
      <c r="F84" s="38"/>
      <c r="G84" s="23">
        <v>266</v>
      </c>
      <c r="H84" s="23"/>
      <c r="I84" s="23">
        <v>3340</v>
      </c>
      <c r="J84" s="40"/>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0"/>
      <c r="K88" s="38"/>
      <c r="L88" s="38"/>
      <c r="M88"/>
    </row>
    <row r="89" spans="1:14" s="18" customFormat="1" ht="12.75" customHeight="1">
      <c r="A89" s="10">
        <v>2012</v>
      </c>
      <c r="B89" s="10" t="s">
        <v>31</v>
      </c>
      <c r="C89" s="38">
        <v>987593</v>
      </c>
      <c r="D89" s="38"/>
      <c r="E89" s="38">
        <v>224962</v>
      </c>
      <c r="F89" s="38"/>
      <c r="G89" s="38">
        <v>65</v>
      </c>
      <c r="H89" s="38"/>
      <c r="I89" s="38">
        <v>1838</v>
      </c>
      <c r="J89" s="40"/>
      <c r="K89" s="38">
        <v>725</v>
      </c>
      <c r="L89" s="38"/>
      <c r="M89"/>
    </row>
    <row r="90" spans="1:14" s="18" customFormat="1" ht="12.75" customHeight="1">
      <c r="A90" s="10"/>
      <c r="B90" s="10" t="s">
        <v>32</v>
      </c>
      <c r="C90" s="38">
        <v>987416</v>
      </c>
      <c r="D90" s="38"/>
      <c r="E90" s="38">
        <v>226056</v>
      </c>
      <c r="F90" s="38"/>
      <c r="G90" s="38">
        <v>95</v>
      </c>
      <c r="H90" s="38"/>
      <c r="I90" s="38">
        <v>1665</v>
      </c>
      <c r="J90" s="40"/>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c r="A124" s="20"/>
      <c r="B124" s="21" t="s">
        <v>40</v>
      </c>
      <c r="C124" s="23">
        <v>1058990</v>
      </c>
      <c r="D124" s="23"/>
      <c r="E124" s="23">
        <v>240657</v>
      </c>
      <c r="G124" s="23">
        <v>609</v>
      </c>
      <c r="H124" s="23"/>
      <c r="I124" s="23">
        <v>4088</v>
      </c>
      <c r="J124" s="63"/>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8"/>
    </row>
    <row r="190" spans="1:14" s="18" customFormat="1" ht="12.75" customHeight="1">
      <c r="A190" s="10"/>
      <c r="B190" s="21" t="s">
        <v>41</v>
      </c>
      <c r="C190" s="19">
        <v>1219780</v>
      </c>
      <c r="D190" s="19"/>
      <c r="E190" s="19">
        <v>288063</v>
      </c>
      <c r="F190" s="19"/>
      <c r="G190" s="19">
        <v>122</v>
      </c>
      <c r="H190" s="19"/>
      <c r="I190" s="19">
        <v>2733</v>
      </c>
      <c r="J190" s="19"/>
      <c r="K190" s="19">
        <v>884</v>
      </c>
      <c r="L190"/>
      <c r="M190" s="48"/>
    </row>
    <row r="191" spans="1:14" s="18" customFormat="1" ht="12.75" customHeight="1">
      <c r="A191" s="10"/>
      <c r="B191" s="21" t="s">
        <v>42</v>
      </c>
      <c r="C191" s="19">
        <v>1217888</v>
      </c>
      <c r="D191" s="19"/>
      <c r="E191" s="19">
        <v>291356</v>
      </c>
      <c r="F191" s="19"/>
      <c r="G191" s="19">
        <v>68</v>
      </c>
      <c r="H191" s="19"/>
      <c r="I191" s="19">
        <v>2020</v>
      </c>
      <c r="J191" s="19"/>
      <c r="K191" s="19">
        <v>786</v>
      </c>
      <c r="L191"/>
      <c r="M191" s="48"/>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c r="A205" s="20"/>
      <c r="B205" s="21"/>
      <c r="C205" s="72"/>
      <c r="D205" s="72"/>
      <c r="E205" s="72"/>
      <c r="F205" s="72"/>
      <c r="G205" s="72"/>
      <c r="H205" s="72"/>
      <c r="I205" s="72"/>
      <c r="J205" s="72"/>
      <c r="K205" s="72"/>
      <c r="L205" s="23"/>
      <c r="M205" s="23"/>
      <c r="N205" s="23"/>
    </row>
    <row r="206" spans="1:14" s="22" customFormat="1" ht="12.75" customHeight="1">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c r="A218" s="20"/>
      <c r="B218" s="21"/>
      <c r="C218" s="72"/>
      <c r="D218" s="72"/>
      <c r="E218" s="72"/>
      <c r="F218" s="72"/>
      <c r="G218" s="72"/>
      <c r="H218" s="72"/>
      <c r="I218" s="72"/>
      <c r="J218" s="72"/>
      <c r="K218" s="72"/>
      <c r="L218" s="23"/>
      <c r="M218" s="23"/>
      <c r="N218" s="23"/>
    </row>
    <row r="219" spans="1:14" s="22" customFormat="1" ht="12.75" customHeight="1">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c r="A229" s="20"/>
      <c r="B229" s="21" t="s">
        <v>41</v>
      </c>
      <c r="C229" s="72">
        <v>1321140</v>
      </c>
      <c r="D229" s="72"/>
      <c r="E229" s="72">
        <v>321133</v>
      </c>
      <c r="F229" s="72"/>
      <c r="G229" s="72">
        <v>85</v>
      </c>
      <c r="H229"/>
      <c r="I229" s="23">
        <v>2770</v>
      </c>
      <c r="J229" s="23"/>
      <c r="K229" s="23">
        <v>1005</v>
      </c>
      <c r="L229" s="23"/>
      <c r="M229" s="23"/>
      <c r="N229" s="23"/>
    </row>
    <row r="230" spans="1:14" ht="12.75" customHeight="1">
      <c r="A230" s="20"/>
      <c r="B230" s="21" t="s">
        <v>42</v>
      </c>
      <c r="C230" s="72">
        <v>1319079</v>
      </c>
      <c r="D230" s="72"/>
      <c r="E230" s="72">
        <v>324691</v>
      </c>
      <c r="F230" s="72"/>
      <c r="G230" s="72">
        <v>49</v>
      </c>
      <c r="I230" s="23">
        <v>2207</v>
      </c>
      <c r="J230" s="23"/>
      <c r="K230" s="23">
        <v>791</v>
      </c>
      <c r="M230" s="23"/>
      <c r="N230" s="23"/>
    </row>
    <row r="231" spans="1:14" ht="12.75" customHeight="1">
      <c r="A231" s="20"/>
      <c r="B231" s="21"/>
      <c r="C231" s="72"/>
      <c r="D231" s="72"/>
      <c r="E231" s="72"/>
      <c r="F231" s="72"/>
      <c r="G231" s="72"/>
      <c r="I231" s="23"/>
      <c r="J231" s="23"/>
      <c r="K231" s="23"/>
      <c r="M231" s="23"/>
      <c r="N231" s="23"/>
    </row>
    <row r="232" spans="1:14" ht="12.75" customHeight="1">
      <c r="A232" s="20">
        <v>2023</v>
      </c>
      <c r="B232" s="21" t="s">
        <v>31</v>
      </c>
      <c r="C232" s="72">
        <v>1318122</v>
      </c>
      <c r="D232" s="72"/>
      <c r="E232" s="72">
        <v>326805</v>
      </c>
      <c r="F232" s="72"/>
      <c r="G232" s="72">
        <v>40</v>
      </c>
      <c r="I232" s="23">
        <v>2044</v>
      </c>
      <c r="J232" s="23"/>
      <c r="K232" s="23">
        <v>939</v>
      </c>
      <c r="M232" s="23"/>
      <c r="N232" s="23"/>
    </row>
    <row r="233" spans="1:14" ht="12.75" customHeight="1">
      <c r="A233" s="20"/>
      <c r="B233" s="21" t="s">
        <v>32</v>
      </c>
      <c r="C233" s="72">
        <v>1318361</v>
      </c>
      <c r="D233" s="72"/>
      <c r="E233" s="72">
        <v>328204</v>
      </c>
      <c r="F233" s="72"/>
      <c r="G233" s="72">
        <v>72</v>
      </c>
      <c r="I233" s="23">
        <v>2302</v>
      </c>
      <c r="J233" s="23"/>
      <c r="K233" s="23">
        <v>762</v>
      </c>
      <c r="M233" s="23"/>
      <c r="N233" s="23"/>
    </row>
    <row r="234" spans="1:14" ht="12.75" customHeight="1">
      <c r="A234" s="20"/>
      <c r="B234" s="21" t="s">
        <v>33</v>
      </c>
      <c r="C234" s="72">
        <v>1319831</v>
      </c>
      <c r="D234" s="72"/>
      <c r="E234" s="72">
        <v>328877</v>
      </c>
      <c r="F234" s="72"/>
      <c r="G234" s="72">
        <v>204</v>
      </c>
      <c r="H234" s="23"/>
      <c r="I234" s="23">
        <v>3148</v>
      </c>
      <c r="J234" s="23"/>
      <c r="K234" s="23">
        <v>1229</v>
      </c>
      <c r="M234" s="23"/>
      <c r="N234" s="23"/>
    </row>
    <row r="235" spans="1:14" ht="12.75" customHeight="1">
      <c r="A235" s="20"/>
      <c r="B235" s="21" t="s">
        <v>34</v>
      </c>
      <c r="C235" s="72">
        <v>1324456</v>
      </c>
      <c r="D235" s="72"/>
      <c r="E235" s="72">
        <v>327261</v>
      </c>
      <c r="F235" s="72"/>
      <c r="G235" s="72">
        <v>356</v>
      </c>
      <c r="I235" s="23">
        <v>3625</v>
      </c>
      <c r="J235" s="23"/>
      <c r="K235" s="23">
        <v>982</v>
      </c>
      <c r="M235" s="23"/>
      <c r="N235" s="23"/>
    </row>
    <row r="236" spans="1:14" ht="12.75" customHeight="1">
      <c r="A236" s="20"/>
      <c r="B236" s="21" t="s">
        <v>35</v>
      </c>
      <c r="C236" s="72">
        <v>1329957</v>
      </c>
      <c r="D236" s="72"/>
      <c r="E236" s="72">
        <v>325749</v>
      </c>
      <c r="F236" s="72"/>
      <c r="G236" s="72">
        <v>369</v>
      </c>
      <c r="H236" s="72"/>
      <c r="I236" s="23">
        <v>4729</v>
      </c>
      <c r="J236" s="23"/>
      <c r="K236" s="23">
        <v>1145</v>
      </c>
      <c r="M236" s="23"/>
      <c r="N236" s="23"/>
    </row>
    <row r="237" spans="1:14" ht="12.75" customHeight="1">
      <c r="A237" s="20"/>
      <c r="B237" s="21" t="s">
        <v>36</v>
      </c>
      <c r="C237" s="72">
        <v>1335819</v>
      </c>
      <c r="D237" s="72"/>
      <c r="E237" s="72">
        <v>323558</v>
      </c>
      <c r="F237" s="72"/>
      <c r="G237" s="72">
        <v>265</v>
      </c>
      <c r="I237" s="23">
        <v>4225</v>
      </c>
      <c r="J237" s="23"/>
      <c r="K237" s="23">
        <v>852</v>
      </c>
      <c r="M237" s="23"/>
      <c r="N237" s="23"/>
    </row>
    <row r="238" spans="1:14" ht="12.75" customHeight="1">
      <c r="A238" s="20"/>
      <c r="B238" s="21" t="s">
        <v>37</v>
      </c>
      <c r="C238" s="72">
        <v>1339623</v>
      </c>
      <c r="D238" s="72"/>
      <c r="E238" s="72">
        <v>322528</v>
      </c>
      <c r="F238" s="72"/>
      <c r="G238" s="72">
        <v>268</v>
      </c>
      <c r="I238" s="23">
        <v>3295</v>
      </c>
      <c r="J238" s="23"/>
      <c r="K238" s="23">
        <v>814</v>
      </c>
      <c r="M238" s="23"/>
      <c r="N238" s="23"/>
    </row>
    <row r="239" spans="1:14" ht="12.75" customHeight="1">
      <c r="A239" s="20"/>
      <c r="B239" s="21" t="s">
        <v>38</v>
      </c>
      <c r="C239" s="72">
        <v>1340920</v>
      </c>
      <c r="D239" s="72"/>
      <c r="E239" s="72">
        <v>323105</v>
      </c>
      <c r="F239" s="72"/>
      <c r="G239" s="72">
        <v>211</v>
      </c>
      <c r="I239" s="23">
        <v>3234</v>
      </c>
      <c r="J239" s="23"/>
      <c r="K239" s="23">
        <v>1596</v>
      </c>
      <c r="M239" s="23"/>
      <c r="N239" s="23"/>
    </row>
    <row r="240" spans="1:14" ht="12.75" customHeight="1">
      <c r="A240" s="20"/>
      <c r="B240" s="21" t="s">
        <v>39</v>
      </c>
      <c r="C240" s="72">
        <v>1341115</v>
      </c>
      <c r="D240" s="72"/>
      <c r="E240" s="72">
        <v>324685</v>
      </c>
      <c r="F240" s="72"/>
      <c r="G240" s="72">
        <v>179</v>
      </c>
      <c r="I240" s="23">
        <v>2956</v>
      </c>
      <c r="J240" s="23"/>
      <c r="K240" s="23">
        <v>1394</v>
      </c>
      <c r="M240" s="23"/>
      <c r="N240" s="23"/>
    </row>
    <row r="241" spans="1:14" ht="12.75" customHeight="1">
      <c r="A241" s="20"/>
      <c r="B241" s="21" t="s">
        <v>40</v>
      </c>
      <c r="C241" s="72">
        <v>1337489</v>
      </c>
      <c r="D241" s="72"/>
      <c r="E241" s="72">
        <v>330198</v>
      </c>
      <c r="F241" s="72"/>
      <c r="G241" s="72">
        <v>148</v>
      </c>
      <c r="I241" s="23">
        <v>2838</v>
      </c>
      <c r="J241" s="23"/>
      <c r="K241" s="23">
        <v>1115</v>
      </c>
      <c r="M241" s="23"/>
      <c r="N241" s="23"/>
    </row>
    <row r="242" spans="1:14" ht="12.75" customHeight="1">
      <c r="A242" s="20"/>
      <c r="B242" s="21" t="s">
        <v>41</v>
      </c>
      <c r="C242" s="72">
        <v>1334386</v>
      </c>
      <c r="D242" s="72"/>
      <c r="E242" s="72">
        <v>334674</v>
      </c>
      <c r="F242" s="72"/>
      <c r="G242" s="72">
        <v>80</v>
      </c>
      <c r="I242" s="23">
        <v>2349</v>
      </c>
      <c r="J242" s="23"/>
      <c r="K242" s="23">
        <v>1101</v>
      </c>
      <c r="M242" s="23"/>
      <c r="N242" s="23"/>
    </row>
    <row r="243" spans="1:14" ht="12.75" customHeight="1">
      <c r="A243" s="20"/>
      <c r="B243" s="21" t="s">
        <v>42</v>
      </c>
      <c r="C243" s="72">
        <v>1331869</v>
      </c>
      <c r="D243" s="72"/>
      <c r="E243" s="72">
        <v>338124</v>
      </c>
      <c r="F243" s="72"/>
      <c r="G243" s="72">
        <v>32</v>
      </c>
      <c r="I243" s="23">
        <v>1615</v>
      </c>
      <c r="J243" s="23"/>
      <c r="K243" s="23">
        <v>744</v>
      </c>
      <c r="M243" s="23"/>
      <c r="N243" s="23"/>
    </row>
    <row r="244" spans="1:14" ht="12.75" customHeight="1">
      <c r="A244" s="20"/>
      <c r="B244" s="21"/>
      <c r="C244" s="72"/>
      <c r="D244" s="72"/>
      <c r="E244" s="23"/>
      <c r="F244" s="23"/>
      <c r="G244" s="143"/>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2">
        <v>1329274</v>
      </c>
      <c r="D246" s="72"/>
      <c r="E246" s="72">
        <v>341918</v>
      </c>
      <c r="F246" s="72"/>
      <c r="G246" s="72">
        <v>51</v>
      </c>
      <c r="I246" s="23">
        <v>1808</v>
      </c>
      <c r="J246" s="23"/>
      <c r="K246" s="23">
        <v>1012</v>
      </c>
      <c r="M246" s="23"/>
      <c r="N246" s="23"/>
    </row>
    <row r="247" spans="1:14" ht="12.75" customHeight="1">
      <c r="A247" s="20"/>
      <c r="B247" s="21" t="s">
        <v>33</v>
      </c>
      <c r="C247" s="72">
        <v>1331115</v>
      </c>
      <c r="D247" s="72"/>
      <c r="E247" s="72">
        <v>341793</v>
      </c>
      <c r="F247" s="72"/>
      <c r="G247" s="72">
        <v>162</v>
      </c>
      <c r="I247" s="23">
        <v>2666</v>
      </c>
      <c r="J247" s="23"/>
      <c r="K247" s="23">
        <v>1155</v>
      </c>
      <c r="M247" s="23"/>
      <c r="N247" s="23"/>
    </row>
    <row r="248" spans="1:14" ht="12.75" customHeight="1">
      <c r="A248" s="20"/>
      <c r="B248" s="21" t="s">
        <v>34</v>
      </c>
      <c r="C248" s="72">
        <v>1335581</v>
      </c>
      <c r="D248" s="72"/>
      <c r="E248" s="72">
        <v>340027</v>
      </c>
      <c r="F248" s="72"/>
      <c r="G248" s="72">
        <v>309</v>
      </c>
      <c r="I248" s="23">
        <v>3756</v>
      </c>
      <c r="J248" s="23"/>
      <c r="K248" s="23">
        <v>1395</v>
      </c>
      <c r="M248" s="23"/>
      <c r="N248" s="23"/>
    </row>
    <row r="249" spans="1:14" ht="12.75" customHeight="1">
      <c r="A249" s="20"/>
      <c r="B249" s="21" t="s">
        <v>35</v>
      </c>
      <c r="C249" s="72">
        <v>1341429</v>
      </c>
      <c r="D249" s="72"/>
      <c r="E249" s="72">
        <v>337271</v>
      </c>
      <c r="F249" s="72"/>
      <c r="G249" s="72">
        <v>275</v>
      </c>
      <c r="H249" s="72"/>
      <c r="I249" s="72">
        <v>4064</v>
      </c>
      <c r="J249" s="72"/>
      <c r="K249" s="23">
        <v>1271</v>
      </c>
      <c r="M249" s="23"/>
      <c r="N249" s="23"/>
    </row>
    <row r="250" spans="1:14" ht="12.75" customHeight="1">
      <c r="A250" s="20"/>
      <c r="B250" s="21" t="s">
        <v>36</v>
      </c>
      <c r="C250" s="72">
        <v>1345979</v>
      </c>
      <c r="D250" s="72"/>
      <c r="E250" s="72">
        <v>335110</v>
      </c>
      <c r="F250" s="72"/>
      <c r="G250" s="72">
        <v>195</v>
      </c>
      <c r="H250" s="72"/>
      <c r="I250" s="72">
        <v>3235</v>
      </c>
      <c r="J250" s="72"/>
      <c r="K250" s="23">
        <v>1069</v>
      </c>
      <c r="L250" s="72"/>
      <c r="M250" s="72"/>
      <c r="N250" s="72"/>
    </row>
    <row r="251" spans="1:14" ht="12.75" customHeight="1">
      <c r="A251" s="20"/>
      <c r="B251" s="21" t="s">
        <v>37</v>
      </c>
      <c r="C251" s="72">
        <v>1349405</v>
      </c>
      <c r="D251" s="72"/>
      <c r="E251" s="72">
        <v>334017</v>
      </c>
      <c r="F251" s="72"/>
      <c r="G251" s="72">
        <v>237</v>
      </c>
      <c r="H251" s="72"/>
      <c r="I251" s="72">
        <v>3252</v>
      </c>
      <c r="J251" s="72"/>
      <c r="K251" s="23">
        <v>1176</v>
      </c>
      <c r="L251" s="72"/>
      <c r="M251" s="72"/>
      <c r="N251" s="72"/>
    </row>
    <row r="252" spans="1:14" ht="12.75" customHeight="1">
      <c r="A252" s="20"/>
      <c r="B252" s="21" t="s">
        <v>38</v>
      </c>
      <c r="C252" s="72">
        <v>1350751</v>
      </c>
      <c r="D252" s="72"/>
      <c r="E252" s="72">
        <v>334514</v>
      </c>
      <c r="F252" s="72"/>
      <c r="G252" s="72">
        <v>166</v>
      </c>
      <c r="H252" s="72"/>
      <c r="I252" s="72">
        <v>3029</v>
      </c>
      <c r="J252" s="72"/>
      <c r="K252" s="23">
        <v>1389</v>
      </c>
      <c r="L252" s="72"/>
      <c r="M252" s="23"/>
      <c r="N252" s="72"/>
    </row>
    <row r="253" spans="1:14" ht="12.75" customHeight="1">
      <c r="A253" s="20"/>
      <c r="B253" s="21" t="s">
        <v>39</v>
      </c>
      <c r="C253" s="72">
        <v>1350605</v>
      </c>
      <c r="D253" s="72"/>
      <c r="E253" s="72">
        <v>336862</v>
      </c>
      <c r="F253" s="72"/>
      <c r="G253" s="72">
        <v>126</v>
      </c>
      <c r="H253" s="72"/>
      <c r="I253" s="72">
        <v>3149</v>
      </c>
      <c r="J253" s="72"/>
      <c r="K253" s="23">
        <v>1085</v>
      </c>
      <c r="L253" s="72"/>
      <c r="M253" s="23"/>
      <c r="N253" s="72"/>
    </row>
    <row r="254" spans="1:14" ht="12.75" customHeight="1">
      <c r="A254" s="20"/>
      <c r="B254" s="21" t="s">
        <v>40</v>
      </c>
      <c r="C254" s="72">
        <v>1347624</v>
      </c>
      <c r="D254" s="72"/>
      <c r="E254" s="72">
        <v>341620</v>
      </c>
      <c r="F254" s="72"/>
      <c r="G254" s="72">
        <v>156</v>
      </c>
      <c r="H254" s="72"/>
      <c r="I254" s="72">
        <v>2999</v>
      </c>
      <c r="J254" s="72"/>
      <c r="K254" s="23">
        <v>1401</v>
      </c>
      <c r="L254" s="72"/>
      <c r="M254" s="23"/>
      <c r="N254" s="72"/>
    </row>
    <row r="255" spans="1:14" ht="12.75" customHeight="1">
      <c r="A255" s="20"/>
      <c r="B255" s="21" t="s">
        <v>41</v>
      </c>
      <c r="C255" s="72">
        <v>1344799</v>
      </c>
      <c r="D255" s="72"/>
      <c r="E255" s="72">
        <v>345482</v>
      </c>
      <c r="F255" s="72"/>
      <c r="G255" s="72">
        <v>105</v>
      </c>
      <c r="H255" s="72"/>
      <c r="I255" s="72">
        <v>2253</v>
      </c>
      <c r="J255" s="72"/>
      <c r="K255" s="23">
        <v>1356</v>
      </c>
      <c r="L255" s="72"/>
      <c r="M255" s="23"/>
      <c r="N255" s="72"/>
    </row>
    <row r="256" spans="1:14" ht="12.75" customHeight="1">
      <c r="A256" s="20"/>
      <c r="B256" s="21" t="s">
        <v>42</v>
      </c>
      <c r="C256" s="72">
        <v>1341959</v>
      </c>
      <c r="D256" s="72"/>
      <c r="E256" s="72">
        <v>348956</v>
      </c>
      <c r="F256" s="72"/>
      <c r="G256" s="72">
        <v>34</v>
      </c>
      <c r="H256" s="72"/>
      <c r="I256" s="72">
        <v>1668</v>
      </c>
      <c r="J256" s="72"/>
      <c r="K256" s="23">
        <v>1087</v>
      </c>
      <c r="L256" s="72"/>
      <c r="M256" s="23"/>
      <c r="N256" s="72"/>
    </row>
    <row r="257" spans="1:25" ht="12.75" customHeight="1">
      <c r="A257" s="20"/>
      <c r="B257" s="21"/>
      <c r="C257" s="72"/>
      <c r="D257" s="72"/>
      <c r="E257" s="72"/>
      <c r="F257" s="72"/>
      <c r="G257" s="72"/>
      <c r="H257" s="72"/>
      <c r="I257" s="72"/>
      <c r="J257" s="72"/>
      <c r="K257" s="23"/>
      <c r="L257" s="72"/>
      <c r="M257" s="23"/>
      <c r="N257" s="72"/>
    </row>
    <row r="258" spans="1:25" ht="12.75" customHeight="1">
      <c r="A258" s="20">
        <v>2025</v>
      </c>
      <c r="B258" s="21" t="s">
        <v>31</v>
      </c>
      <c r="C258" s="72">
        <v>1340176</v>
      </c>
      <c r="D258" s="72"/>
      <c r="E258" s="72">
        <v>351246</v>
      </c>
      <c r="F258" s="72"/>
      <c r="G258" s="72">
        <v>32</v>
      </c>
      <c r="H258" s="72"/>
      <c r="I258" s="72">
        <v>1543</v>
      </c>
      <c r="J258" s="72"/>
      <c r="K258" s="23">
        <v>1131</v>
      </c>
      <c r="L258" s="72"/>
      <c r="M258" s="23"/>
      <c r="N258" s="72"/>
    </row>
    <row r="259" spans="1:25" ht="12.75" customHeight="1">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c r="A260" s="172"/>
      <c r="B260" s="25"/>
      <c r="C260" s="76"/>
      <c r="D260" s="76"/>
      <c r="E260" s="76"/>
      <c r="F260" s="92"/>
      <c r="G260" s="26"/>
      <c r="H260" s="26"/>
      <c r="I260" s="26"/>
      <c r="J260" s="26"/>
      <c r="K260" s="26"/>
      <c r="L260" s="92"/>
    </row>
    <row r="261" spans="1:25">
      <c r="H261" s="23"/>
      <c r="K261" s="48"/>
    </row>
    <row r="262" spans="1:25">
      <c r="H262" s="23"/>
      <c r="K262" s="48"/>
    </row>
    <row r="263" spans="1:25">
      <c r="H263" s="48"/>
      <c r="I263"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N263"/>
  <sheetViews>
    <sheetView zoomScaleNormal="100" zoomScaleSheetLayoutView="100" workbookViewId="0">
      <pane ySplit="7" topLeftCell="A206" activePane="bottomLeft" state="frozen"/>
      <selection activeCell="K269" sqref="K269"/>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605</v>
      </c>
    </row>
    <row r="2" spans="1:12">
      <c r="A2" s="232" t="s">
        <v>606</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1"/>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4" t="s">
        <v>70</v>
      </c>
      <c r="H6" s="56"/>
      <c r="I6" s="54" t="s">
        <v>71</v>
      </c>
      <c r="J6" s="16"/>
      <c r="K6" s="34"/>
    </row>
    <row r="7" spans="1:12" s="12" customFormat="1" ht="11.25" customHeight="1">
      <c r="A7" s="11"/>
      <c r="B7" s="15"/>
      <c r="C7" s="15"/>
      <c r="D7" s="15"/>
      <c r="E7" s="15"/>
      <c r="F7" s="11"/>
      <c r="G7" s="35" t="s">
        <v>73</v>
      </c>
      <c r="H7" s="35"/>
      <c r="I7" s="13" t="s">
        <v>72</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3"/>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c r="A184" s="20"/>
      <c r="B184" s="21" t="s">
        <v>37</v>
      </c>
      <c r="C184" s="72">
        <v>292042</v>
      </c>
      <c r="D184" s="72"/>
      <c r="E184" s="72">
        <v>177301</v>
      </c>
      <c r="F184" s="23"/>
      <c r="G184" s="23">
        <v>414</v>
      </c>
      <c r="H184" s="23"/>
      <c r="I184" s="23">
        <v>33</v>
      </c>
      <c r="J184" s="23"/>
      <c r="K184" s="23">
        <v>132</v>
      </c>
      <c r="L184" s="23"/>
      <c r="M184" s="23"/>
      <c r="N184" s="23"/>
    </row>
    <row r="185" spans="1:14" ht="12.75" customHeight="1">
      <c r="A185" s="10"/>
      <c r="B185" s="21" t="s">
        <v>38</v>
      </c>
      <c r="C185" s="72">
        <v>291604</v>
      </c>
      <c r="D185" s="72"/>
      <c r="E185" s="72">
        <v>178026</v>
      </c>
      <c r="F185" s="18"/>
      <c r="G185" s="18">
        <v>320</v>
      </c>
      <c r="H185" s="18"/>
      <c r="I185" s="18">
        <v>54</v>
      </c>
      <c r="J185" s="18"/>
      <c r="K185" s="18">
        <v>93</v>
      </c>
    </row>
    <row r="186" spans="1:14" ht="12.75" customHeight="1">
      <c r="A186" s="10"/>
      <c r="B186" s="17" t="s">
        <v>39</v>
      </c>
      <c r="C186" s="72">
        <v>290974</v>
      </c>
      <c r="D186" s="72"/>
      <c r="E186" s="72">
        <v>178984</v>
      </c>
      <c r="F186" s="18"/>
      <c r="G186" s="18">
        <v>324</v>
      </c>
      <c r="H186" s="18"/>
      <c r="I186" s="18">
        <v>132</v>
      </c>
      <c r="J186" s="18"/>
      <c r="K186" s="18">
        <v>135</v>
      </c>
    </row>
    <row r="187" spans="1:14" ht="12.75" customHeight="1">
      <c r="A187" s="10"/>
      <c r="B187" s="17" t="s">
        <v>40</v>
      </c>
      <c r="C187" s="72">
        <v>290514</v>
      </c>
      <c r="D187" s="72"/>
      <c r="E187" s="72">
        <v>180143</v>
      </c>
      <c r="F187" s="18"/>
      <c r="G187" s="18">
        <v>318</v>
      </c>
      <c r="H187" s="18"/>
      <c r="I187" s="18">
        <v>510</v>
      </c>
      <c r="J187" s="18"/>
      <c r="K187" s="18">
        <v>136</v>
      </c>
    </row>
    <row r="188" spans="1:14" ht="12.75" customHeight="1">
      <c r="A188" s="10"/>
      <c r="B188" s="17" t="s">
        <v>41</v>
      </c>
      <c r="C188" s="72">
        <v>291783</v>
      </c>
      <c r="D188" s="72"/>
      <c r="E188" s="72">
        <v>180648</v>
      </c>
      <c r="F188" s="18"/>
      <c r="G188" s="18">
        <v>310</v>
      </c>
      <c r="H188" s="18"/>
      <c r="I188" s="72">
        <v>1613</v>
      </c>
      <c r="J188" s="18"/>
      <c r="K188" s="18">
        <v>160</v>
      </c>
    </row>
    <row r="189" spans="1:14" ht="12.75" customHeight="1">
      <c r="A189" s="10"/>
      <c r="B189" s="17" t="s">
        <v>42</v>
      </c>
      <c r="C189" s="72">
        <v>297008</v>
      </c>
      <c r="D189" s="72"/>
      <c r="E189" s="72">
        <v>178133</v>
      </c>
      <c r="F189" s="18"/>
      <c r="G189" s="18">
        <v>315</v>
      </c>
      <c r="H189" s="18"/>
      <c r="I189" s="72">
        <v>2511</v>
      </c>
      <c r="J189" s="18"/>
      <c r="K189" s="18">
        <v>142</v>
      </c>
    </row>
    <row r="190" spans="1:14" ht="12.75" customHeight="1">
      <c r="A190" s="10"/>
      <c r="B190" s="17"/>
      <c r="C190" s="72"/>
      <c r="D190" s="72"/>
      <c r="E190" s="72"/>
      <c r="F190" s="18"/>
      <c r="G190" s="18"/>
      <c r="H190" s="18"/>
      <c r="I190" s="72"/>
      <c r="J190" s="18"/>
      <c r="K190" s="18"/>
    </row>
    <row r="191" spans="1:14" ht="12.75" customHeight="1">
      <c r="A191" s="10">
        <v>2020</v>
      </c>
      <c r="B191" s="17" t="s">
        <v>31</v>
      </c>
      <c r="C191" s="72">
        <v>298798</v>
      </c>
      <c r="D191" s="72"/>
      <c r="E191" s="72">
        <v>178000</v>
      </c>
      <c r="F191" s="18"/>
      <c r="G191" s="18">
        <v>227</v>
      </c>
      <c r="H191" s="18"/>
      <c r="I191" s="72">
        <v>1618</v>
      </c>
      <c r="J191" s="18"/>
      <c r="K191" s="18">
        <v>212</v>
      </c>
      <c r="L191" s="10"/>
      <c r="M191" s="18"/>
      <c r="N191" s="10"/>
    </row>
    <row r="192" spans="1:14" ht="12.75" customHeight="1">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2"/>
    </row>
    <row r="194" spans="1:14" s="4" customFormat="1" ht="12.75" customHeight="1">
      <c r="B194" s="21" t="s">
        <v>34</v>
      </c>
      <c r="C194" s="72">
        <v>299685</v>
      </c>
      <c r="D194" s="72"/>
      <c r="E194" s="72">
        <v>179466</v>
      </c>
      <c r="F194" s="23"/>
      <c r="G194" s="23">
        <v>424</v>
      </c>
      <c r="H194" s="23"/>
      <c r="I194" s="23">
        <v>326</v>
      </c>
      <c r="J194" s="23"/>
      <c r="K194" s="23">
        <v>229</v>
      </c>
      <c r="L194" s="23"/>
      <c r="M194" s="62"/>
    </row>
    <row r="195" spans="1:14" s="4" customFormat="1" ht="12.75" customHeight="1">
      <c r="B195" s="21" t="s">
        <v>35</v>
      </c>
      <c r="C195" s="72">
        <v>297045</v>
      </c>
      <c r="D195" s="72"/>
      <c r="E195" s="72">
        <v>182429</v>
      </c>
      <c r="F195" s="23"/>
      <c r="G195" s="23">
        <v>399</v>
      </c>
      <c r="H195" s="23"/>
      <c r="I195" s="23">
        <v>90</v>
      </c>
      <c r="J195" s="23"/>
      <c r="K195" s="23">
        <v>60</v>
      </c>
      <c r="L195" s="23"/>
      <c r="M195" s="62"/>
    </row>
    <row r="196" spans="1:14" s="22" customFormat="1" ht="12.75" customHeight="1">
      <c r="B196" s="21" t="s">
        <v>36</v>
      </c>
      <c r="C196" s="72">
        <v>295986</v>
      </c>
      <c r="D196" s="72"/>
      <c r="E196" s="72">
        <v>183754</v>
      </c>
      <c r="F196" s="72"/>
      <c r="G196" s="23">
        <v>374</v>
      </c>
      <c r="H196" s="23"/>
      <c r="I196" s="23">
        <v>32</v>
      </c>
      <c r="J196" s="23"/>
      <c r="K196" s="23">
        <v>153</v>
      </c>
      <c r="L196" s="23"/>
      <c r="M196" s="23"/>
      <c r="N196" s="23"/>
    </row>
    <row r="197" spans="1:14" s="22" customFormat="1" ht="12.75" customHeight="1">
      <c r="B197" s="21" t="s">
        <v>37</v>
      </c>
      <c r="C197" s="72">
        <v>295631</v>
      </c>
      <c r="D197" s="72"/>
      <c r="E197" s="72">
        <v>184366</v>
      </c>
      <c r="F197" s="72"/>
      <c r="G197" s="23">
        <v>342</v>
      </c>
      <c r="H197" s="23"/>
      <c r="I197" s="23">
        <v>33</v>
      </c>
      <c r="J197" s="23"/>
      <c r="K197" s="23">
        <v>95</v>
      </c>
      <c r="L197" s="23"/>
      <c r="M197" s="23"/>
      <c r="N197" s="23"/>
    </row>
    <row r="198" spans="1:14" s="22" customFormat="1" ht="12.75" customHeight="1">
      <c r="B198" s="21" t="s">
        <v>38</v>
      </c>
      <c r="C198" s="72">
        <v>295245</v>
      </c>
      <c r="D198" s="72"/>
      <c r="E198" s="72">
        <v>184996</v>
      </c>
      <c r="F198" s="72"/>
      <c r="G198" s="23">
        <v>289</v>
      </c>
      <c r="H198" s="23"/>
      <c r="I198" s="23">
        <v>70</v>
      </c>
      <c r="J198" s="23"/>
      <c r="K198" s="23">
        <v>122</v>
      </c>
      <c r="L198" s="23"/>
      <c r="M198" s="23"/>
      <c r="N198" s="23"/>
    </row>
    <row r="199" spans="1:14" s="22" customFormat="1" ht="12.75" customHeight="1">
      <c r="B199" s="21" t="s">
        <v>39</v>
      </c>
      <c r="C199" s="72">
        <v>294804</v>
      </c>
      <c r="D199" s="72"/>
      <c r="E199" s="72">
        <v>185699</v>
      </c>
      <c r="F199" s="72"/>
      <c r="G199" s="23">
        <v>263</v>
      </c>
      <c r="H199" s="23"/>
      <c r="I199" s="23">
        <v>176</v>
      </c>
      <c r="J199" s="23"/>
      <c r="K199" s="23">
        <v>192</v>
      </c>
      <c r="L199" s="23"/>
      <c r="M199" s="23"/>
      <c r="N199" s="23"/>
    </row>
    <row r="200" spans="1:14" s="22" customFormat="1" ht="12.75" customHeight="1">
      <c r="B200" s="21" t="s">
        <v>40</v>
      </c>
      <c r="C200" s="72">
        <v>294491</v>
      </c>
      <c r="D200" s="72"/>
      <c r="E200" s="72">
        <v>186668</v>
      </c>
      <c r="F200" s="72"/>
      <c r="G200" s="23">
        <v>260</v>
      </c>
      <c r="H200" s="23"/>
      <c r="I200" s="23">
        <v>530</v>
      </c>
      <c r="J200" s="23"/>
      <c r="K200" s="23">
        <v>144</v>
      </c>
      <c r="L200" s="23"/>
      <c r="M200" s="23"/>
      <c r="N200" s="23"/>
    </row>
    <row r="201" spans="1:14" s="22" customFormat="1" ht="12.75" customHeight="1">
      <c r="B201" s="21" t="s">
        <v>41</v>
      </c>
      <c r="C201" s="72">
        <v>294744</v>
      </c>
      <c r="D201" s="72"/>
      <c r="E201" s="72">
        <v>187781</v>
      </c>
      <c r="F201" s="72"/>
      <c r="G201" s="23">
        <v>230</v>
      </c>
      <c r="H201" s="23"/>
      <c r="I201" s="23">
        <v>1237</v>
      </c>
      <c r="J201" s="23"/>
      <c r="K201" s="23">
        <v>107</v>
      </c>
      <c r="L201" s="23"/>
      <c r="M201" s="23"/>
      <c r="N201" s="23"/>
    </row>
    <row r="202" spans="1:14" s="22" customFormat="1" ht="12.75" customHeight="1">
      <c r="B202" s="21" t="s">
        <v>42</v>
      </c>
      <c r="C202" s="72">
        <v>299281</v>
      </c>
      <c r="D202" s="72"/>
      <c r="E202" s="72">
        <v>185886</v>
      </c>
      <c r="F202" s="72"/>
      <c r="G202" s="23">
        <v>269</v>
      </c>
      <c r="H202" s="23"/>
      <c r="I202" s="23">
        <v>2500</v>
      </c>
      <c r="J202" s="23"/>
      <c r="K202" s="23">
        <v>137</v>
      </c>
      <c r="L202" s="23"/>
      <c r="M202" s="23"/>
      <c r="N202" s="23"/>
    </row>
    <row r="203" spans="1:14" s="22" customFormat="1" ht="12.75" customHeight="1">
      <c r="B203" s="21"/>
      <c r="C203" s="72"/>
      <c r="D203" s="72"/>
      <c r="E203" s="72"/>
      <c r="F203" s="72"/>
      <c r="G203" s="23"/>
      <c r="H203" s="23"/>
      <c r="I203" s="23"/>
      <c r="J203" s="23"/>
      <c r="K203" s="23"/>
      <c r="L203" s="23"/>
      <c r="M203" s="23"/>
      <c r="N203" s="23"/>
    </row>
    <row r="204" spans="1:14" s="22" customFormat="1" ht="12.75" customHeight="1">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c r="A211" s="20"/>
      <c r="B211" s="21" t="s">
        <v>38</v>
      </c>
      <c r="C211" s="72">
        <v>304297</v>
      </c>
      <c r="D211" s="72"/>
      <c r="E211" s="72">
        <v>186781</v>
      </c>
      <c r="F211"/>
      <c r="G211" s="23">
        <v>208</v>
      </c>
      <c r="H211"/>
      <c r="I211" s="23">
        <v>17</v>
      </c>
      <c r="J211"/>
      <c r="K211" s="23">
        <v>123</v>
      </c>
      <c r="L211" s="23"/>
      <c r="M211" s="23"/>
      <c r="N211" s="23"/>
    </row>
    <row r="212" spans="1:14" s="22" customFormat="1" ht="12.75" customHeight="1">
      <c r="A212" s="20"/>
      <c r="B212" s="21" t="s">
        <v>39</v>
      </c>
      <c r="C212" s="72">
        <v>303726</v>
      </c>
      <c r="D212" s="72"/>
      <c r="E212" s="72">
        <v>187561</v>
      </c>
      <c r="F212"/>
      <c r="G212" s="23">
        <v>225</v>
      </c>
      <c r="H212"/>
      <c r="I212" s="23">
        <v>116</v>
      </c>
      <c r="J212" s="23"/>
      <c r="K212" s="23">
        <v>144</v>
      </c>
      <c r="L212" s="23"/>
      <c r="M212" s="23"/>
      <c r="N212" s="23"/>
    </row>
    <row r="213" spans="1:14" s="22" customFormat="1" ht="12.75" customHeight="1">
      <c r="A213" s="20"/>
      <c r="B213" s="21" t="s">
        <v>40</v>
      </c>
      <c r="C213" s="72">
        <v>303135</v>
      </c>
      <c r="D213" s="72"/>
      <c r="E213" s="72">
        <v>188546</v>
      </c>
      <c r="F213"/>
      <c r="G213" s="23">
        <v>169</v>
      </c>
      <c r="H213"/>
      <c r="I213" s="23">
        <v>326</v>
      </c>
      <c r="J213" s="23"/>
      <c r="K213" s="23">
        <v>109</v>
      </c>
      <c r="L213" s="23"/>
      <c r="M213" s="23"/>
      <c r="N213" s="23"/>
    </row>
    <row r="214" spans="1:14" s="22" customFormat="1" ht="12.75" customHeight="1">
      <c r="A214" s="20"/>
      <c r="B214" s="21" t="s">
        <v>41</v>
      </c>
      <c r="C214" s="72">
        <v>303525</v>
      </c>
      <c r="D214" s="72"/>
      <c r="E214" s="72">
        <v>189103</v>
      </c>
      <c r="F214"/>
      <c r="G214" s="23">
        <v>175</v>
      </c>
      <c r="H214"/>
      <c r="I214" s="23">
        <v>934</v>
      </c>
      <c r="J214" s="23"/>
      <c r="K214" s="23">
        <v>170</v>
      </c>
      <c r="L214" s="23"/>
      <c r="M214" s="23"/>
      <c r="N214" s="23"/>
    </row>
    <row r="215" spans="1:14" s="22" customFormat="1" ht="12.75" customHeight="1">
      <c r="A215" s="20"/>
      <c r="B215" s="21" t="s">
        <v>42</v>
      </c>
      <c r="C215" s="72">
        <v>307546</v>
      </c>
      <c r="D215" s="72"/>
      <c r="E215" s="72">
        <v>187384</v>
      </c>
      <c r="F215"/>
      <c r="G215" s="23">
        <v>335</v>
      </c>
      <c r="H215"/>
      <c r="I215" s="23">
        <v>2070</v>
      </c>
      <c r="J215" s="23"/>
      <c r="K215" s="23">
        <v>128</v>
      </c>
      <c r="L215" s="23"/>
      <c r="M215" s="23"/>
      <c r="N215" s="23"/>
    </row>
    <row r="216" spans="1:14" s="22" customFormat="1" ht="12.75" customHeight="1">
      <c r="A216" s="20"/>
      <c r="B216" s="21"/>
      <c r="C216" s="72"/>
      <c r="D216" s="72"/>
      <c r="E216" s="72"/>
      <c r="F216"/>
      <c r="G216" s="23"/>
      <c r="H216"/>
      <c r="I216" s="23"/>
      <c r="J216" s="23"/>
      <c r="K216" s="23"/>
      <c r="L216" s="23"/>
      <c r="M216" s="23"/>
      <c r="N216" s="23"/>
    </row>
    <row r="217" spans="1:14" s="22" customFormat="1" ht="12.75" customHeight="1">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c r="A220" s="20"/>
      <c r="B220" s="21" t="s">
        <v>34</v>
      </c>
      <c r="C220" s="72">
        <v>315604</v>
      </c>
      <c r="D220" s="72"/>
      <c r="E220" s="72">
        <v>184671</v>
      </c>
      <c r="F220"/>
      <c r="G220" s="23">
        <v>344</v>
      </c>
      <c r="H220"/>
      <c r="I220" s="23">
        <v>372</v>
      </c>
      <c r="J220" s="23"/>
      <c r="K220" s="23">
        <v>172</v>
      </c>
      <c r="L220" s="23"/>
      <c r="M220" s="23"/>
      <c r="N220" s="23"/>
    </row>
    <row r="221" spans="1:14" s="22" customFormat="1" ht="12.75" customHeight="1">
      <c r="A221" s="20"/>
      <c r="B221" s="21" t="s">
        <v>35</v>
      </c>
      <c r="C221" s="72">
        <v>312693</v>
      </c>
      <c r="D221" s="72"/>
      <c r="E221" s="72">
        <v>187749</v>
      </c>
      <c r="F221"/>
      <c r="G221" s="23">
        <v>248</v>
      </c>
      <c r="H221"/>
      <c r="I221" s="23">
        <v>81</v>
      </c>
      <c r="J221" s="23"/>
      <c r="K221" s="23">
        <v>166</v>
      </c>
      <c r="L221" s="153"/>
      <c r="M221" s="23"/>
      <c r="N221" s="23"/>
    </row>
    <row r="222" spans="1:14" s="22" customFormat="1" ht="12.75" customHeight="1">
      <c r="A222" s="20"/>
      <c r="B222" s="21" t="s">
        <v>36</v>
      </c>
      <c r="C222" s="72">
        <v>311744</v>
      </c>
      <c r="D222" s="72"/>
      <c r="E222" s="72">
        <v>188870</v>
      </c>
      <c r="F222"/>
      <c r="G222" s="23">
        <v>262</v>
      </c>
      <c r="H222"/>
      <c r="I222" s="23">
        <v>32</v>
      </c>
      <c r="J222" s="23"/>
      <c r="K222" s="23">
        <v>136</v>
      </c>
      <c r="L222" s="23"/>
      <c r="M222" s="23"/>
      <c r="N222" s="23"/>
    </row>
    <row r="223" spans="1:14" s="22" customFormat="1" ht="12.75" customHeight="1">
      <c r="A223" s="20"/>
      <c r="B223" s="21" t="s">
        <v>37</v>
      </c>
      <c r="C223" s="72">
        <v>311254</v>
      </c>
      <c r="D223" s="72"/>
      <c r="E223" s="72">
        <v>189406</v>
      </c>
      <c r="F223"/>
      <c r="G223" s="23">
        <v>186</v>
      </c>
      <c r="H223"/>
      <c r="I223" s="23">
        <v>25</v>
      </c>
      <c r="J223" s="23"/>
      <c r="K223" s="23">
        <v>179</v>
      </c>
      <c r="L223" s="23"/>
      <c r="M223" s="23"/>
      <c r="N223" s="23"/>
    </row>
    <row r="224" spans="1:14" s="22" customFormat="1" ht="12.75" customHeight="1">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c r="A227" s="20"/>
      <c r="B227" s="21" t="s">
        <v>41</v>
      </c>
      <c r="C227" s="72">
        <v>309503</v>
      </c>
      <c r="D227" s="72"/>
      <c r="E227" s="72">
        <v>193023</v>
      </c>
      <c r="F227" s="72"/>
      <c r="G227" s="72">
        <v>199</v>
      </c>
      <c r="H227"/>
      <c r="I227" s="23">
        <v>1030</v>
      </c>
      <c r="J227" s="23"/>
      <c r="K227" s="23">
        <v>160</v>
      </c>
      <c r="L227" s="23"/>
      <c r="M227" s="23"/>
      <c r="N227" s="23"/>
    </row>
    <row r="228" spans="1:14" ht="12.75" customHeight="1">
      <c r="A228" s="20"/>
      <c r="B228" s="21" t="s">
        <v>42</v>
      </c>
      <c r="C228" s="72">
        <v>312741</v>
      </c>
      <c r="D228" s="72"/>
      <c r="E228" s="72">
        <v>191796</v>
      </c>
      <c r="F228" s="72"/>
      <c r="G228" s="72">
        <v>221</v>
      </c>
      <c r="I228" s="23">
        <v>1939</v>
      </c>
      <c r="J228" s="23"/>
      <c r="K228" s="23">
        <v>171</v>
      </c>
      <c r="M228" s="23"/>
      <c r="N228" s="23"/>
    </row>
    <row r="229" spans="1:14" ht="12.75" customHeight="1">
      <c r="A229" s="20"/>
      <c r="B229" s="21"/>
      <c r="C229" s="72"/>
      <c r="D229" s="72"/>
      <c r="E229" s="72"/>
      <c r="F229" s="72"/>
      <c r="G229" s="72"/>
      <c r="I229" s="23"/>
      <c r="J229" s="23"/>
      <c r="K229" s="23"/>
      <c r="M229" s="23"/>
      <c r="N229" s="23"/>
    </row>
    <row r="230" spans="1:14" ht="12.75" customHeight="1">
      <c r="A230" s="20">
        <v>2023</v>
      </c>
      <c r="B230" s="21" t="s">
        <v>31</v>
      </c>
      <c r="C230" s="72">
        <v>317110</v>
      </c>
      <c r="D230" s="72"/>
      <c r="E230" s="72">
        <v>189300</v>
      </c>
      <c r="F230" s="72"/>
      <c r="G230" s="72">
        <v>162</v>
      </c>
      <c r="I230" s="23">
        <v>1949</v>
      </c>
      <c r="J230" s="23"/>
      <c r="K230" s="23">
        <v>252</v>
      </c>
      <c r="M230" s="23"/>
      <c r="N230" s="23"/>
    </row>
    <row r="231" spans="1:14" ht="12.75" customHeight="1">
      <c r="A231" s="20"/>
      <c r="B231" s="21" t="s">
        <v>32</v>
      </c>
      <c r="C231" s="72">
        <v>320525</v>
      </c>
      <c r="D231" s="72"/>
      <c r="E231" s="72">
        <v>187162</v>
      </c>
      <c r="F231" s="72"/>
      <c r="G231" s="72">
        <v>144</v>
      </c>
      <c r="I231" s="23">
        <v>1335</v>
      </c>
      <c r="J231" s="23"/>
      <c r="K231" s="23">
        <v>222</v>
      </c>
      <c r="M231" s="23"/>
      <c r="N231" s="23"/>
    </row>
    <row r="232" spans="1:14" ht="12.75" customHeight="1">
      <c r="A232" s="20"/>
      <c r="B232" s="21" t="s">
        <v>33</v>
      </c>
      <c r="C232" s="72">
        <v>323057</v>
      </c>
      <c r="D232" s="72"/>
      <c r="E232" s="72">
        <v>185621</v>
      </c>
      <c r="F232" s="72"/>
      <c r="G232" s="72">
        <v>221</v>
      </c>
      <c r="H232" s="23"/>
      <c r="I232" s="23">
        <v>1013</v>
      </c>
      <c r="J232" s="23"/>
      <c r="K232" s="23">
        <v>258</v>
      </c>
      <c r="M232" s="23"/>
      <c r="N232" s="23"/>
    </row>
    <row r="233" spans="1:14" ht="12.75" customHeight="1">
      <c r="A233" s="20"/>
      <c r="B233" s="21" t="s">
        <v>34</v>
      </c>
      <c r="C233" s="72">
        <v>320619</v>
      </c>
      <c r="D233" s="72"/>
      <c r="E233" s="72">
        <v>188446</v>
      </c>
      <c r="F233" s="72"/>
      <c r="G233" s="72">
        <v>218</v>
      </c>
      <c r="I233" s="23">
        <v>399</v>
      </c>
      <c r="J233" s="23"/>
      <c r="K233" s="23">
        <v>262</v>
      </c>
      <c r="M233" s="23"/>
      <c r="N233" s="23"/>
    </row>
    <row r="234" spans="1:14" ht="12.75" customHeight="1">
      <c r="A234" s="20"/>
      <c r="B234" s="21" t="s">
        <v>35</v>
      </c>
      <c r="C234" s="72">
        <v>317650</v>
      </c>
      <c r="D234" s="72"/>
      <c r="E234" s="72">
        <v>191412</v>
      </c>
      <c r="F234" s="72"/>
      <c r="G234" s="72">
        <v>233</v>
      </c>
      <c r="H234" s="72"/>
      <c r="I234" s="23">
        <v>58</v>
      </c>
      <c r="J234" s="23"/>
      <c r="K234" s="23">
        <v>302</v>
      </c>
      <c r="M234" s="23"/>
      <c r="N234" s="23"/>
    </row>
    <row r="235" spans="1:14" ht="12.75" customHeight="1">
      <c r="A235" s="20"/>
      <c r="B235" s="21" t="s">
        <v>36</v>
      </c>
      <c r="C235" s="72">
        <v>316717</v>
      </c>
      <c r="D235" s="72"/>
      <c r="E235" s="72">
        <v>192434</v>
      </c>
      <c r="F235" s="72"/>
      <c r="G235" s="72">
        <v>210</v>
      </c>
      <c r="I235" s="23">
        <v>16</v>
      </c>
      <c r="J235" s="23"/>
      <c r="K235" s="23">
        <v>137</v>
      </c>
      <c r="M235" s="23"/>
      <c r="N235" s="23"/>
    </row>
    <row r="236" spans="1:14" ht="12.75" customHeight="1">
      <c r="A236" s="20"/>
      <c r="B236" s="21" t="s">
        <v>37</v>
      </c>
      <c r="C236" s="72">
        <v>316120</v>
      </c>
      <c r="D236" s="72"/>
      <c r="E236" s="72">
        <v>193099</v>
      </c>
      <c r="F236" s="72"/>
      <c r="G236" s="72">
        <v>166</v>
      </c>
      <c r="I236" s="23">
        <v>21</v>
      </c>
      <c r="J236" s="23"/>
      <c r="K236" s="23">
        <v>119</v>
      </c>
      <c r="M236" s="23"/>
      <c r="N236" s="23"/>
    </row>
    <row r="237" spans="1:14" ht="12.75" customHeight="1">
      <c r="A237" s="20"/>
      <c r="B237" s="21" t="s">
        <v>38</v>
      </c>
      <c r="C237" s="72">
        <v>315482</v>
      </c>
      <c r="D237" s="72"/>
      <c r="E237" s="72">
        <v>193798</v>
      </c>
      <c r="F237" s="72"/>
      <c r="G237" s="72">
        <v>200</v>
      </c>
      <c r="I237" s="23">
        <v>31</v>
      </c>
      <c r="J237" s="23"/>
      <c r="K237" s="23">
        <v>180</v>
      </c>
      <c r="M237" s="23"/>
      <c r="N237" s="23"/>
    </row>
    <row r="238" spans="1:14" ht="12.75" customHeight="1">
      <c r="A238" s="20"/>
      <c r="B238" s="21" t="s">
        <v>39</v>
      </c>
      <c r="C238" s="72">
        <v>314842</v>
      </c>
      <c r="D238" s="72"/>
      <c r="E238" s="72">
        <v>194575</v>
      </c>
      <c r="F238" s="72"/>
      <c r="G238" s="72">
        <v>170</v>
      </c>
      <c r="I238" s="23">
        <v>153</v>
      </c>
      <c r="J238" s="23"/>
      <c r="K238" s="23">
        <v>202</v>
      </c>
      <c r="M238" s="23"/>
      <c r="N238" s="23"/>
    </row>
    <row r="239" spans="1:14" ht="12.75" customHeight="1">
      <c r="A239" s="20"/>
      <c r="B239" s="21" t="s">
        <v>40</v>
      </c>
      <c r="C239" s="72">
        <v>314447</v>
      </c>
      <c r="D239" s="72"/>
      <c r="E239" s="72">
        <v>195488</v>
      </c>
      <c r="F239" s="72"/>
      <c r="G239" s="72">
        <v>167</v>
      </c>
      <c r="I239" s="23">
        <v>544</v>
      </c>
      <c r="J239" s="23"/>
      <c r="K239" s="23">
        <v>197</v>
      </c>
      <c r="M239" s="23"/>
      <c r="N239" s="23"/>
    </row>
    <row r="240" spans="1:14" ht="12.75" customHeight="1">
      <c r="A240" s="20"/>
      <c r="B240" s="21" t="s">
        <v>41</v>
      </c>
      <c r="C240" s="72">
        <v>315754</v>
      </c>
      <c r="D240" s="72"/>
      <c r="E240" s="72">
        <v>195232</v>
      </c>
      <c r="F240" s="72"/>
      <c r="G240" s="72">
        <v>182</v>
      </c>
      <c r="I240" s="23">
        <v>1117</v>
      </c>
      <c r="J240" s="23"/>
      <c r="K240" s="23">
        <v>266</v>
      </c>
      <c r="M240" s="23"/>
      <c r="N240" s="23"/>
    </row>
    <row r="241" spans="1:14" ht="12.75" customHeight="1">
      <c r="A241" s="20"/>
      <c r="B241" s="21" t="s">
        <v>42</v>
      </c>
      <c r="C241" s="72">
        <v>321085</v>
      </c>
      <c r="D241" s="72"/>
      <c r="E241" s="72">
        <v>192211</v>
      </c>
      <c r="F241" s="72"/>
      <c r="G241" s="72">
        <v>196</v>
      </c>
      <c r="I241" s="23">
        <v>2311</v>
      </c>
      <c r="J241" s="23"/>
      <c r="K241" s="23">
        <v>235</v>
      </c>
      <c r="M241" s="23"/>
      <c r="N241" s="23"/>
    </row>
    <row r="242" spans="1:14" ht="12.75" customHeight="1">
      <c r="A242" s="20"/>
      <c r="B242" s="21"/>
      <c r="C242" s="72"/>
      <c r="D242" s="72"/>
      <c r="E242" s="23"/>
      <c r="F242" s="23"/>
      <c r="G242" s="143"/>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2">
        <v>329638</v>
      </c>
      <c r="D245" s="72"/>
      <c r="E245" s="72">
        <v>187211</v>
      </c>
      <c r="F245" s="72"/>
      <c r="G245" s="72">
        <v>239</v>
      </c>
      <c r="I245" s="23">
        <v>903</v>
      </c>
      <c r="J245" s="23"/>
      <c r="K245" s="23">
        <v>314</v>
      </c>
      <c r="M245" s="23"/>
      <c r="N245" s="23"/>
    </row>
    <row r="246" spans="1:14" ht="12.75" customHeight="1">
      <c r="A246" s="20"/>
      <c r="B246" s="21" t="s">
        <v>34</v>
      </c>
      <c r="C246" s="72">
        <v>326134</v>
      </c>
      <c r="D246" s="72"/>
      <c r="E246" s="72">
        <v>190983</v>
      </c>
      <c r="F246" s="72"/>
      <c r="G246" s="72">
        <v>271</v>
      </c>
      <c r="I246" s="23">
        <v>318</v>
      </c>
      <c r="J246" s="23"/>
      <c r="K246" s="23">
        <v>344</v>
      </c>
      <c r="M246" s="23"/>
      <c r="N246" s="23"/>
    </row>
    <row r="247" spans="1:14" ht="12.75" customHeight="1">
      <c r="A247" s="20"/>
      <c r="B247" s="21" t="s">
        <v>35</v>
      </c>
      <c r="C247" s="72">
        <v>323198</v>
      </c>
      <c r="D247" s="72"/>
      <c r="E247" s="72">
        <v>193953</v>
      </c>
      <c r="F247" s="72"/>
      <c r="G247" s="72">
        <v>220</v>
      </c>
      <c r="H247" s="72"/>
      <c r="I247" s="72">
        <v>79</v>
      </c>
      <c r="J247" s="72"/>
      <c r="K247" s="23">
        <v>273</v>
      </c>
      <c r="M247" s="23"/>
      <c r="N247" s="23"/>
    </row>
    <row r="248" spans="1:14" ht="12.75" customHeight="1">
      <c r="A248" s="20"/>
      <c r="B248" s="21" t="s">
        <v>36</v>
      </c>
      <c r="C248" s="72">
        <v>322261</v>
      </c>
      <c r="D248" s="72"/>
      <c r="E248" s="72">
        <v>194988</v>
      </c>
      <c r="F248" s="72"/>
      <c r="G248" s="72">
        <v>226</v>
      </c>
      <c r="H248" s="72"/>
      <c r="I248" s="72">
        <v>34</v>
      </c>
      <c r="J248" s="72"/>
      <c r="K248" s="72">
        <v>173</v>
      </c>
      <c r="L248" s="72"/>
      <c r="M248" s="72"/>
      <c r="N248" s="72"/>
    </row>
    <row r="249" spans="1:14" ht="12.75" customHeight="1">
      <c r="A249" s="20"/>
      <c r="B249" s="21" t="s">
        <v>37</v>
      </c>
      <c r="C249" s="72">
        <v>321603</v>
      </c>
      <c r="D249" s="72"/>
      <c r="E249" s="72">
        <v>195724</v>
      </c>
      <c r="F249" s="72"/>
      <c r="G249" s="72">
        <v>204</v>
      </c>
      <c r="H249" s="72"/>
      <c r="I249" s="72">
        <v>37</v>
      </c>
      <c r="J249" s="72"/>
      <c r="K249" s="72">
        <v>180</v>
      </c>
      <c r="L249" s="72"/>
      <c r="M249" s="72"/>
      <c r="N249" s="72"/>
    </row>
    <row r="250" spans="1:14" ht="12.75" customHeight="1">
      <c r="A250" s="20"/>
      <c r="B250" s="21" t="s">
        <v>38</v>
      </c>
      <c r="C250" s="72">
        <v>320975</v>
      </c>
      <c r="D250" s="72"/>
      <c r="E250" s="72">
        <v>196435</v>
      </c>
      <c r="F250" s="72"/>
      <c r="G250" s="72">
        <v>178</v>
      </c>
      <c r="H250" s="72"/>
      <c r="I250" s="72">
        <v>90</v>
      </c>
      <c r="J250" s="72"/>
      <c r="K250" s="23">
        <v>189</v>
      </c>
      <c r="L250" s="72"/>
      <c r="M250" s="23"/>
      <c r="N250" s="72"/>
    </row>
    <row r="251" spans="1:14" ht="12.75" customHeight="1">
      <c r="A251" s="20"/>
      <c r="B251" s="21" t="s">
        <v>39</v>
      </c>
      <c r="C251" s="72">
        <v>320341</v>
      </c>
      <c r="D251" s="72"/>
      <c r="E251" s="72">
        <v>197200</v>
      </c>
      <c r="F251" s="72"/>
      <c r="G251" s="72">
        <v>174</v>
      </c>
      <c r="H251" s="72"/>
      <c r="I251" s="72">
        <v>181</v>
      </c>
      <c r="J251" s="72"/>
      <c r="K251" s="23">
        <v>234</v>
      </c>
      <c r="L251" s="72"/>
      <c r="M251" s="23"/>
      <c r="N251" s="72"/>
    </row>
    <row r="252" spans="1:14" ht="12.75" customHeight="1">
      <c r="A252" s="20"/>
      <c r="B252" s="21" t="s">
        <v>40</v>
      </c>
      <c r="C252" s="72">
        <v>319769</v>
      </c>
      <c r="D252" s="72"/>
      <c r="E252" s="72">
        <v>198248</v>
      </c>
      <c r="F252" s="72"/>
      <c r="G252" s="72">
        <v>191</v>
      </c>
      <c r="H252" s="72"/>
      <c r="I252" s="72">
        <v>496</v>
      </c>
      <c r="J252" s="72"/>
      <c r="K252" s="23">
        <v>216</v>
      </c>
      <c r="L252" s="72"/>
      <c r="M252" s="23"/>
      <c r="N252" s="72"/>
    </row>
    <row r="253" spans="1:14" ht="12.75" customHeight="1">
      <c r="A253" s="20"/>
      <c r="B253" s="21" t="s">
        <v>41</v>
      </c>
      <c r="C253" s="72">
        <v>320267</v>
      </c>
      <c r="D253" s="72"/>
      <c r="E253" s="72">
        <v>198742</v>
      </c>
      <c r="F253" s="72"/>
      <c r="G253" s="72">
        <v>166</v>
      </c>
      <c r="H253" s="72"/>
      <c r="I253" s="72">
        <v>1069</v>
      </c>
      <c r="J253" s="72"/>
      <c r="K253" s="23">
        <v>266</v>
      </c>
      <c r="L253" s="72"/>
      <c r="M253" s="23"/>
      <c r="N253" s="72"/>
    </row>
    <row r="254" spans="1:14" ht="12.75" customHeight="1">
      <c r="A254" s="20"/>
      <c r="B254" s="21" t="s">
        <v>42</v>
      </c>
      <c r="C254" s="72">
        <v>323591</v>
      </c>
      <c r="D254" s="72"/>
      <c r="E254" s="72">
        <v>197042</v>
      </c>
      <c r="F254" s="72"/>
      <c r="G254" s="72">
        <v>204</v>
      </c>
      <c r="H254" s="72"/>
      <c r="I254" s="72">
        <v>1655</v>
      </c>
      <c r="J254" s="72"/>
      <c r="K254" s="23">
        <v>241</v>
      </c>
      <c r="L254" s="72"/>
      <c r="M254" s="23"/>
      <c r="N254" s="72"/>
    </row>
    <row r="255" spans="1:14" ht="12.75" customHeight="1">
      <c r="A255" s="20"/>
      <c r="B255" s="21"/>
      <c r="C255" s="72"/>
      <c r="D255" s="72"/>
      <c r="E255" s="72"/>
      <c r="F255" s="72"/>
      <c r="G255" s="72"/>
      <c r="H255" s="72"/>
      <c r="I255" s="72"/>
      <c r="J255" s="72"/>
      <c r="K255" s="23"/>
      <c r="L255" s="72"/>
      <c r="M255" s="23"/>
      <c r="N255" s="72"/>
    </row>
    <row r="256" spans="1:14" ht="12.75" customHeight="1">
      <c r="A256" s="20">
        <v>2025</v>
      </c>
      <c r="B256" s="21" t="s">
        <v>31</v>
      </c>
      <c r="C256" s="72">
        <v>327073</v>
      </c>
      <c r="D256" s="72"/>
      <c r="E256" s="72">
        <v>194980</v>
      </c>
      <c r="F256" s="72"/>
      <c r="G256" s="72">
        <v>158</v>
      </c>
      <c r="H256" s="72"/>
      <c r="I256" s="72">
        <v>1481</v>
      </c>
      <c r="J256" s="72"/>
      <c r="K256" s="23">
        <v>248</v>
      </c>
      <c r="L256" s="72"/>
      <c r="M256" s="23"/>
      <c r="N256" s="72"/>
    </row>
    <row r="257" spans="1:14" ht="12.75" customHeight="1">
      <c r="A257" s="20"/>
      <c r="B257" s="21" t="s">
        <v>32</v>
      </c>
      <c r="C257" s="72">
        <v>330075</v>
      </c>
      <c r="D257" s="72"/>
      <c r="E257" s="72">
        <v>192851</v>
      </c>
      <c r="F257" s="72"/>
      <c r="G257" s="72">
        <v>187</v>
      </c>
      <c r="H257" s="72"/>
      <c r="I257" s="72">
        <v>949</v>
      </c>
      <c r="J257" s="72"/>
      <c r="K257" s="23">
        <v>269</v>
      </c>
      <c r="L257" s="72"/>
      <c r="M257" s="23"/>
      <c r="N257" s="72"/>
    </row>
    <row r="258" spans="1:14" ht="12.75" customHeight="1">
      <c r="A258" s="11"/>
      <c r="B258" s="25"/>
      <c r="C258" s="76"/>
      <c r="D258" s="76"/>
      <c r="E258" s="76"/>
      <c r="F258" s="92"/>
      <c r="G258" s="26"/>
      <c r="H258" s="92"/>
      <c r="I258" s="26"/>
      <c r="J258" s="26"/>
      <c r="K258" s="26"/>
      <c r="L258" s="92"/>
    </row>
    <row r="259" spans="1:14">
      <c r="A259" s="10"/>
      <c r="B259" s="17"/>
      <c r="C259" s="72"/>
      <c r="D259" s="72"/>
      <c r="E259" s="72"/>
      <c r="F259" s="18"/>
      <c r="G259" s="18"/>
      <c r="H259" s="18"/>
      <c r="I259" s="18"/>
      <c r="J259" s="18"/>
      <c r="K259" s="18"/>
    </row>
    <row r="260" spans="1:14" ht="24" customHeight="1">
      <c r="A260" s="268" t="s">
        <v>75</v>
      </c>
      <c r="B260" s="268"/>
      <c r="C260" s="268"/>
      <c r="D260" s="268"/>
      <c r="E260" s="268"/>
      <c r="F260" s="268"/>
      <c r="G260" s="268"/>
      <c r="H260" s="268"/>
      <c r="I260" s="268"/>
      <c r="J260" s="268"/>
      <c r="K260" s="268"/>
      <c r="L260" s="268"/>
    </row>
    <row r="261" spans="1:14">
      <c r="A261" s="12"/>
      <c r="B261" s="18"/>
      <c r="C261" s="18"/>
      <c r="D261" s="18"/>
      <c r="E261" s="18"/>
      <c r="F261" s="18"/>
      <c r="G261" s="18"/>
      <c r="H261" s="18"/>
      <c r="I261" s="18"/>
      <c r="J261" s="18"/>
      <c r="K261" s="18"/>
    </row>
    <row r="262" spans="1:14">
      <c r="A262" s="12"/>
      <c r="B262" s="18"/>
      <c r="C262" s="18"/>
      <c r="D262" s="18"/>
      <c r="E262" s="18"/>
      <c r="F262" s="18"/>
      <c r="G262" s="18"/>
      <c r="H262" s="18"/>
      <c r="I262" s="18"/>
      <c r="J262" s="18"/>
      <c r="K262" s="18"/>
    </row>
    <row r="263" spans="1:14">
      <c r="A263" s="12"/>
      <c r="B263" s="18"/>
      <c r="C263" s="18"/>
      <c r="D263" s="18"/>
      <c r="E263" s="18"/>
      <c r="F263" s="18"/>
      <c r="G263" s="18"/>
      <c r="H263" s="18"/>
      <c r="I263" s="18"/>
      <c r="J263" s="18"/>
      <c r="K263" s="18"/>
    </row>
  </sheetData>
  <mergeCells count="1">
    <mergeCell ref="A260:L260"/>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7" customWidth="1"/>
    <col min="2" max="2" width="4.33203125" customWidth="1"/>
    <col min="3" max="3" width="80.6640625" style="221" customWidth="1"/>
  </cols>
  <sheetData>
    <row r="1" spans="1:3" ht="36" customHeight="1">
      <c r="A1" s="261" t="s">
        <v>473</v>
      </c>
      <c r="B1" s="261"/>
      <c r="C1" s="261"/>
    </row>
    <row r="2" spans="1:3" ht="15" customHeight="1">
      <c r="A2" s="215"/>
      <c r="C2"/>
    </row>
    <row r="3" spans="1:3" ht="15" customHeight="1">
      <c r="A3" s="218" t="s">
        <v>437</v>
      </c>
      <c r="B3" s="219"/>
      <c r="C3" s="218" t="s">
        <v>441</v>
      </c>
    </row>
    <row r="4" spans="1:3" ht="57.6">
      <c r="A4" s="216" t="s">
        <v>462</v>
      </c>
      <c r="B4" s="219"/>
      <c r="C4" s="225" t="s">
        <v>492</v>
      </c>
    </row>
    <row r="5" spans="1:3" ht="15" customHeight="1">
      <c r="A5" s="220"/>
      <c r="B5" s="219"/>
      <c r="C5" s="220"/>
    </row>
    <row r="6" spans="1:3" ht="15" customHeight="1">
      <c r="A6" s="218" t="s">
        <v>438</v>
      </c>
      <c r="B6" s="219"/>
      <c r="C6" s="218" t="s">
        <v>472</v>
      </c>
    </row>
    <row r="7" spans="1:3" ht="57.6">
      <c r="A7" s="216" t="s">
        <v>461</v>
      </c>
      <c r="B7" s="219"/>
      <c r="C7" s="225" t="s">
        <v>485</v>
      </c>
    </row>
    <row r="8" spans="1:3" ht="100.8">
      <c r="A8" s="225" t="s">
        <v>486</v>
      </c>
      <c r="B8" s="219"/>
      <c r="C8" s="225" t="s">
        <v>487</v>
      </c>
    </row>
    <row r="9" spans="1:3" ht="15" customHeight="1">
      <c r="A9" s="220"/>
      <c r="B9" s="219"/>
      <c r="C9" s="220"/>
    </row>
    <row r="10" spans="1:3" ht="15" customHeight="1">
      <c r="A10" s="218" t="s">
        <v>439</v>
      </c>
      <c r="B10" s="219"/>
      <c r="C10" s="218" t="s">
        <v>442</v>
      </c>
    </row>
    <row r="11" spans="1:3" ht="43.2">
      <c r="A11" s="225" t="s">
        <v>488</v>
      </c>
      <c r="B11" s="219"/>
      <c r="C11" s="225" t="s">
        <v>489</v>
      </c>
    </row>
    <row r="12" spans="1:3" ht="86.4">
      <c r="A12" s="225" t="s">
        <v>490</v>
      </c>
      <c r="B12" s="219"/>
      <c r="C12" s="225" t="s">
        <v>491</v>
      </c>
    </row>
    <row r="13" spans="1:3" ht="15" customHeight="1">
      <c r="A13" s="216" t="s">
        <v>470</v>
      </c>
      <c r="B13" s="219"/>
      <c r="C13" s="216"/>
    </row>
    <row r="14" spans="1:3" ht="15" customHeight="1">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cols>
    <col min="1" max="1" width="80.6640625" style="210" customWidth="1"/>
    <col min="2" max="2" width="3.6640625" customWidth="1"/>
    <col min="3" max="3" width="80.6640625" customWidth="1"/>
  </cols>
  <sheetData>
    <row r="1" spans="1:3" ht="25.2" customHeight="1">
      <c r="A1" s="261" t="s">
        <v>504</v>
      </c>
      <c r="B1" s="261"/>
      <c r="C1" s="261"/>
    </row>
    <row r="3" spans="1:3" ht="14.4">
      <c r="A3" s="211" t="s">
        <v>443</v>
      </c>
      <c r="C3" s="211" t="s">
        <v>505</v>
      </c>
    </row>
    <row r="4" spans="1:3" ht="45" customHeight="1">
      <c r="A4" s="212" t="s">
        <v>475</v>
      </c>
      <c r="C4" s="212" t="s">
        <v>506</v>
      </c>
    </row>
    <row r="5" spans="1:3" ht="14.4">
      <c r="A5" s="212"/>
    </row>
    <row r="6" spans="1:3" ht="14.4">
      <c r="A6" s="211" t="s">
        <v>444</v>
      </c>
      <c r="C6" s="211" t="s">
        <v>509</v>
      </c>
    </row>
    <row r="7" spans="1:3" ht="28.2" customHeight="1">
      <c r="A7" s="212" t="s">
        <v>474</v>
      </c>
      <c r="C7" s="212" t="s">
        <v>507</v>
      </c>
    </row>
    <row r="8" spans="1:3" ht="14.4">
      <c r="A8" s="212"/>
    </row>
    <row r="9" spans="1:3" ht="14.4">
      <c r="A9" s="211" t="s">
        <v>445</v>
      </c>
      <c r="C9" s="211" t="s">
        <v>510</v>
      </c>
    </row>
    <row r="10" spans="1:3" ht="57.6">
      <c r="A10" s="247" t="s">
        <v>476</v>
      </c>
      <c r="C10" s="212" t="s">
        <v>508</v>
      </c>
    </row>
    <row r="11" spans="1:3" ht="14.4">
      <c r="A11" s="212"/>
    </row>
    <row r="12" spans="1:3" ht="14.4">
      <c r="A12" s="211" t="s">
        <v>446</v>
      </c>
      <c r="C12" s="211" t="s">
        <v>511</v>
      </c>
    </row>
    <row r="13" spans="1:3" ht="43.2">
      <c r="A13" s="212" t="s">
        <v>477</v>
      </c>
      <c r="C13" s="212" t="s">
        <v>512</v>
      </c>
    </row>
    <row r="14" spans="1:3" ht="28.8">
      <c r="A14" s="214" t="s">
        <v>457</v>
      </c>
      <c r="C14" s="212" t="s">
        <v>513</v>
      </c>
    </row>
    <row r="15" spans="1:3" ht="57.6">
      <c r="A15" s="248" t="s">
        <v>514</v>
      </c>
      <c r="C15" s="212" t="s">
        <v>517</v>
      </c>
    </row>
    <row r="16" spans="1:3" ht="28.8">
      <c r="A16" s="214" t="s">
        <v>515</v>
      </c>
      <c r="C16" s="212" t="s">
        <v>516</v>
      </c>
    </row>
    <row r="18" spans="1:3" s="29" customFormat="1" ht="14.4">
      <c r="A18" s="211" t="s">
        <v>547</v>
      </c>
      <c r="B18" s="211"/>
      <c r="C18" s="211" t="s">
        <v>548</v>
      </c>
    </row>
    <row r="19" spans="1:3" ht="28.8">
      <c r="A19" s="212" t="s">
        <v>549</v>
      </c>
      <c r="B19" s="212"/>
      <c r="C19" s="212" t="s">
        <v>554</v>
      </c>
    </row>
    <row r="20" spans="1:3" ht="43.2">
      <c r="A20" s="212" t="s">
        <v>555</v>
      </c>
      <c r="B20" s="212"/>
      <c r="C20" s="212" t="s">
        <v>556</v>
      </c>
    </row>
    <row r="21" spans="1:3" ht="14.4">
      <c r="A21" s="212" t="s">
        <v>551</v>
      </c>
      <c r="B21" s="212"/>
      <c r="C21" s="212" t="s">
        <v>557</v>
      </c>
    </row>
    <row r="22" spans="1:3" ht="14.4">
      <c r="A22" s="246" t="s">
        <v>550</v>
      </c>
      <c r="B22" s="212"/>
      <c r="C22" s="246" t="s">
        <v>550</v>
      </c>
    </row>
    <row r="23" spans="1:3" ht="28.8">
      <c r="A23" s="212" t="s">
        <v>562</v>
      </c>
      <c r="B23" s="212"/>
      <c r="C23" s="212" t="s">
        <v>561</v>
      </c>
    </row>
    <row r="25" spans="1:3" ht="14.4">
      <c r="A25" s="211" t="s">
        <v>447</v>
      </c>
      <c r="C25" s="211" t="s">
        <v>518</v>
      </c>
    </row>
    <row r="26" spans="1:3" ht="72">
      <c r="A26" s="212" t="s">
        <v>478</v>
      </c>
      <c r="C26" s="212" t="s">
        <v>519</v>
      </c>
    </row>
    <row r="27" spans="1:3" ht="14.4">
      <c r="A27" s="212"/>
    </row>
    <row r="28" spans="1:3" ht="14.4">
      <c r="A28" s="211" t="s">
        <v>448</v>
      </c>
      <c r="C28" s="211" t="s">
        <v>535</v>
      </c>
    </row>
    <row r="29" spans="1:3" ht="72">
      <c r="A29" s="247" t="s">
        <v>520</v>
      </c>
      <c r="C29" s="212" t="s">
        <v>536</v>
      </c>
    </row>
    <row r="30" spans="1:3" ht="14.4">
      <c r="A30" s="212"/>
      <c r="C30" s="212"/>
    </row>
    <row r="31" spans="1:3" ht="14.4">
      <c r="A31" s="211" t="s">
        <v>449</v>
      </c>
      <c r="C31" s="211" t="s">
        <v>521</v>
      </c>
    </row>
    <row r="32" spans="1:3" ht="43.2">
      <c r="A32" s="212" t="s">
        <v>479</v>
      </c>
      <c r="C32" s="247" t="s">
        <v>522</v>
      </c>
    </row>
    <row r="33" spans="1:3" ht="14.4">
      <c r="A33" s="212" t="s">
        <v>450</v>
      </c>
      <c r="C33" s="212" t="s">
        <v>523</v>
      </c>
    </row>
    <row r="34" spans="1:3" ht="28.8">
      <c r="A34" s="213" t="s">
        <v>482</v>
      </c>
      <c r="C34" s="247" t="s">
        <v>524</v>
      </c>
    </row>
    <row r="35" spans="1:3" ht="28.8">
      <c r="A35" s="213" t="s">
        <v>483</v>
      </c>
      <c r="C35" s="212" t="s">
        <v>527</v>
      </c>
    </row>
    <row r="36" spans="1:3" ht="14.4">
      <c r="A36" s="213" t="s">
        <v>451</v>
      </c>
      <c r="C36" s="212" t="s">
        <v>528</v>
      </c>
    </row>
    <row r="37" spans="1:3" ht="45" customHeight="1">
      <c r="A37" s="213" t="s">
        <v>484</v>
      </c>
      <c r="C37" s="212" t="s">
        <v>526</v>
      </c>
    </row>
    <row r="38" spans="1:3" ht="43.2">
      <c r="A38" s="249" t="s">
        <v>481</v>
      </c>
      <c r="C38" s="212" t="s">
        <v>529</v>
      </c>
    </row>
    <row r="39" spans="1:3" ht="14.4">
      <c r="A39" s="213" t="s">
        <v>452</v>
      </c>
      <c r="C39" s="212" t="s">
        <v>530</v>
      </c>
    </row>
    <row r="40" spans="1:3" s="30" customFormat="1" ht="43.2">
      <c r="A40" s="240" t="s">
        <v>538</v>
      </c>
      <c r="C40" s="241" t="s">
        <v>552</v>
      </c>
    </row>
    <row r="41" spans="1:3" s="30" customFormat="1" ht="28.8">
      <c r="A41" s="251" t="s">
        <v>571</v>
      </c>
      <c r="C41" s="241" t="s">
        <v>558</v>
      </c>
    </row>
    <row r="42" spans="1:3" ht="14.4">
      <c r="A42" s="213" t="s">
        <v>480</v>
      </c>
      <c r="C42" s="212" t="s">
        <v>553</v>
      </c>
    </row>
    <row r="43" spans="1:3" ht="14.4">
      <c r="A43" s="213"/>
      <c r="C43" s="212"/>
    </row>
    <row r="44" spans="1:3" ht="14.4">
      <c r="A44" s="211" t="s">
        <v>453</v>
      </c>
      <c r="C44" s="211" t="s">
        <v>531</v>
      </c>
    </row>
    <row r="45" spans="1:3" ht="43.2">
      <c r="A45" s="212" t="s">
        <v>454</v>
      </c>
      <c r="C45" s="212" t="s">
        <v>533</v>
      </c>
    </row>
    <row r="46" spans="1:3" ht="43.2">
      <c r="A46" s="247" t="s">
        <v>455</v>
      </c>
      <c r="C46" s="231" t="s">
        <v>534</v>
      </c>
    </row>
    <row r="47" spans="1:3" ht="43.2">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5" bestFit="1" customWidth="1"/>
    <col min="2" max="2" width="47.5546875" style="115" customWidth="1"/>
    <col min="3" max="3" width="49.6640625" style="115" customWidth="1"/>
    <col min="4" max="16384" width="9.33203125" style="115"/>
  </cols>
  <sheetData>
    <row r="1" spans="1:3" ht="20.399999999999999">
      <c r="A1" s="262" t="s">
        <v>393</v>
      </c>
      <c r="B1" s="262"/>
      <c r="C1" s="262"/>
    </row>
    <row r="3" spans="1:3">
      <c r="A3" s="116" t="s">
        <v>394</v>
      </c>
      <c r="C3" s="117" t="s">
        <v>395</v>
      </c>
    </row>
    <row r="4" spans="1:3">
      <c r="A4" s="118"/>
    </row>
    <row r="5" spans="1:3">
      <c r="A5" s="119" t="s">
        <v>0</v>
      </c>
      <c r="B5" s="115" t="s">
        <v>397</v>
      </c>
      <c r="C5" s="115" t="s">
        <v>398</v>
      </c>
    </row>
    <row r="6" spans="1:3">
      <c r="A6" s="119" t="s">
        <v>399</v>
      </c>
      <c r="B6" s="115" t="s">
        <v>400</v>
      </c>
      <c r="C6" s="115" t="s">
        <v>401</v>
      </c>
    </row>
    <row r="7" spans="1:3" ht="13.8">
      <c r="A7" s="120" t="s">
        <v>55</v>
      </c>
      <c r="B7" s="121" t="s">
        <v>402</v>
      </c>
      <c r="C7" s="115" t="s">
        <v>403</v>
      </c>
    </row>
    <row r="8" spans="1:3">
      <c r="A8" s="122">
        <v>0</v>
      </c>
      <c r="B8" s="115" t="s">
        <v>404</v>
      </c>
      <c r="C8" s="115" t="s">
        <v>405</v>
      </c>
    </row>
    <row r="9" spans="1:3">
      <c r="A9" s="119" t="s">
        <v>406</v>
      </c>
      <c r="B9" s="121" t="s">
        <v>407</v>
      </c>
      <c r="C9" s="115" t="s">
        <v>408</v>
      </c>
    </row>
    <row r="10" spans="1:3">
      <c r="A10" s="119" t="s">
        <v>409</v>
      </c>
      <c r="B10" s="121" t="s">
        <v>410</v>
      </c>
      <c r="C10" s="115" t="s">
        <v>411</v>
      </c>
    </row>
    <row r="11" spans="1:3" ht="26.4">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7"/>
  <sheetViews>
    <sheetView zoomScaleNormal="100" zoomScaleSheetLayoutView="100" workbookViewId="0">
      <pane ySplit="11" topLeftCell="A216" activePane="bottomLeft" state="frozen"/>
      <selection activeCell="K269" sqref="K269"/>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2">
        <v>4963333</v>
      </c>
      <c r="D247" s="72"/>
      <c r="E247" s="72">
        <v>1401054</v>
      </c>
      <c r="F247" s="72"/>
      <c r="G247" s="72">
        <f t="shared" ref="G247:G261" si="91">SUM(C247:E247)</f>
        <v>6364387</v>
      </c>
      <c r="I247" s="23">
        <v>17809</v>
      </c>
      <c r="J247" s="23">
        <v>63</v>
      </c>
      <c r="K247" s="23">
        <f t="shared" ref="K247:K257" si="92">I247+K246</f>
        <v>17809</v>
      </c>
      <c r="M247" s="23">
        <f>Q247+S247+Y247</f>
        <v>26970</v>
      </c>
      <c r="N247" s="23"/>
      <c r="O247" s="23">
        <f t="shared" ref="O247:O261" si="93">O246+M247</f>
        <v>26970</v>
      </c>
      <c r="P247" s="23"/>
      <c r="Q247" s="23">
        <v>775</v>
      </c>
      <c r="R247" s="23"/>
      <c r="S247" s="23">
        <v>8466</v>
      </c>
      <c r="T247" s="23"/>
      <c r="U247" s="23">
        <f t="shared" ref="U247:U261" si="94">SUM(Q247:S247)</f>
        <v>9241</v>
      </c>
      <c r="V247" s="23"/>
      <c r="W247" s="23">
        <f>U247</f>
        <v>9241</v>
      </c>
      <c r="X247" s="23"/>
      <c r="Y247" s="23">
        <v>17729</v>
      </c>
    </row>
    <row r="248" spans="1:25" customFormat="1" ht="13.2" customHeight="1">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1" si="95">U248+W247</f>
        <v>22189</v>
      </c>
      <c r="X248" s="23"/>
      <c r="Y248" s="23">
        <v>13185</v>
      </c>
    </row>
    <row r="249" spans="1:25" customFormat="1" ht="12.75" customHeight="1">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c r="A251" s="20"/>
      <c r="B251" s="21" t="s">
        <v>35</v>
      </c>
      <c r="C251" s="72">
        <v>5118542</v>
      </c>
      <c r="D251" s="72"/>
      <c r="E251" s="72">
        <v>1220242</v>
      </c>
      <c r="F251" s="72"/>
      <c r="G251" s="72">
        <f t="shared" si="91"/>
        <v>6338784</v>
      </c>
      <c r="I251" s="23">
        <v>25947</v>
      </c>
      <c r="J251" s="23">
        <v>399</v>
      </c>
      <c r="K251" s="23">
        <f t="shared" si="92"/>
        <v>110213</v>
      </c>
      <c r="M251" s="23">
        <f t="shared" ref="M251:M261"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s="22" customFormat="1" ht="12.75" customHeight="1">
      <c r="A262" s="96"/>
      <c r="B262" s="25"/>
      <c r="C262" s="76"/>
      <c r="D262" s="76"/>
      <c r="E262" s="76"/>
      <c r="F262" s="76"/>
      <c r="G262" s="76"/>
      <c r="H262" s="76"/>
      <c r="I262" s="126"/>
      <c r="J262" s="76"/>
      <c r="K262" s="126"/>
      <c r="L262" s="76"/>
      <c r="M262" s="76"/>
      <c r="N262" s="76"/>
      <c r="O262" s="76"/>
      <c r="P262" s="76"/>
      <c r="Q262" s="76"/>
      <c r="R262" s="76"/>
      <c r="S262" s="76"/>
      <c r="T262" s="76"/>
      <c r="U262" s="76"/>
      <c r="V262" s="76"/>
      <c r="W262" s="76"/>
      <c r="X262" s="76"/>
      <c r="Y262" s="126"/>
      <c r="Z262" s="26"/>
    </row>
    <row r="263" spans="1:26" s="22" customFormat="1" ht="10.199999999999999">
      <c r="A263" s="21"/>
      <c r="B263" s="21"/>
      <c r="C263" s="72"/>
      <c r="D263" s="23"/>
      <c r="E263" s="23"/>
      <c r="F263" s="23"/>
      <c r="G263" s="23"/>
      <c r="H263" s="23"/>
      <c r="I263" s="23"/>
      <c r="J263" s="23"/>
      <c r="K263" s="23"/>
      <c r="L263" s="23"/>
      <c r="M263" s="23"/>
      <c r="N263" s="23"/>
      <c r="O263" s="23"/>
      <c r="P263" s="23"/>
      <c r="Q263" s="23"/>
      <c r="R263" s="23"/>
      <c r="S263" s="23"/>
      <c r="T263" s="23"/>
      <c r="U263" s="23"/>
      <c r="V263" s="23"/>
      <c r="W263" s="23"/>
      <c r="X263" s="23"/>
      <c r="Y263" s="189"/>
      <c r="Z263" s="23"/>
    </row>
    <row r="264" spans="1:26" s="10" customFormat="1" ht="11.25" customHeight="1">
      <c r="A264" s="10" t="s">
        <v>75</v>
      </c>
      <c r="Q264" s="24"/>
      <c r="S264" s="24"/>
      <c r="Y264" s="19"/>
    </row>
    <row r="265" spans="1:26">
      <c r="A265" s="10"/>
      <c r="Q265" s="28"/>
      <c r="S265" s="28"/>
      <c r="U265" s="75"/>
      <c r="W265" s="75"/>
      <c r="Y265" s="40"/>
    </row>
    <row r="266" spans="1:26">
      <c r="C266" s="110"/>
      <c r="D266" s="110"/>
      <c r="E266" s="110"/>
      <c r="F266" s="110"/>
      <c r="G266" s="110"/>
      <c r="H266" s="110"/>
      <c r="I266" s="230"/>
      <c r="J266" s="230"/>
      <c r="K266" s="230"/>
      <c r="L266" s="110"/>
      <c r="M266" s="110"/>
      <c r="N266" s="110"/>
      <c r="O266" s="110"/>
      <c r="P266" s="110"/>
      <c r="Q266" s="110"/>
      <c r="R266" s="110"/>
      <c r="S266" s="110"/>
      <c r="T266" s="110"/>
      <c r="U266" s="110"/>
      <c r="V266" s="110"/>
      <c r="W266" s="110"/>
      <c r="X266" s="110"/>
      <c r="Y266" s="229"/>
    </row>
    <row r="267" spans="1:26">
      <c r="C267" s="110"/>
      <c r="D267" s="110"/>
      <c r="E267" s="110"/>
      <c r="F267" s="110"/>
      <c r="G267" s="23"/>
      <c r="H267" s="23"/>
      <c r="I267" s="23"/>
      <c r="J267" s="23"/>
      <c r="K267" s="23"/>
      <c r="L267" s="23"/>
      <c r="M267" s="23"/>
      <c r="N267" s="23"/>
      <c r="O267" s="23"/>
      <c r="P267" s="23"/>
      <c r="Q267" s="23"/>
      <c r="R267" s="23"/>
      <c r="S267" s="23"/>
      <c r="T267" s="23"/>
      <c r="U267" s="23"/>
      <c r="V267" s="23"/>
      <c r="W267" s="23"/>
      <c r="X267" s="23"/>
      <c r="Y267"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1"/>
  <sheetViews>
    <sheetView zoomScaleNormal="100" zoomScaleSheetLayoutView="100" workbookViewId="0">
      <pane ySplit="6" topLeftCell="A212" activePane="bottomLeft" state="frozen"/>
      <selection activeCell="U268" sqref="U268"/>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c r="A1" s="2" t="s">
        <v>577</v>
      </c>
      <c r="B1" s="2"/>
    </row>
    <row r="2" spans="1:12">
      <c r="A2" s="60" t="s">
        <v>578</v>
      </c>
    </row>
    <row r="3" spans="1:12" ht="11.25" customHeight="1">
      <c r="B3" s="32"/>
      <c r="C3" s="77"/>
      <c r="D3" s="77"/>
      <c r="E3" s="129"/>
      <c r="F3" s="77"/>
      <c r="G3" s="77"/>
      <c r="H3" s="77"/>
      <c r="I3" s="77"/>
      <c r="J3" s="129"/>
      <c r="K3" s="151"/>
      <c r="L3" s="32"/>
    </row>
    <row r="4" spans="1:12" s="45" customFormat="1" ht="34.5" customHeight="1">
      <c r="A4" s="78"/>
      <c r="C4" s="49" t="s">
        <v>56</v>
      </c>
      <c r="D4" s="49" t="s">
        <v>57</v>
      </c>
      <c r="E4" s="49" t="s">
        <v>58</v>
      </c>
      <c r="F4" s="49" t="s">
        <v>94</v>
      </c>
      <c r="G4" s="49" t="s">
        <v>69</v>
      </c>
      <c r="H4" s="64" t="s">
        <v>82</v>
      </c>
      <c r="I4" s="64" t="s">
        <v>64</v>
      </c>
      <c r="J4" s="49" t="s">
        <v>59</v>
      </c>
      <c r="K4" s="150" t="s">
        <v>10</v>
      </c>
      <c r="L4" s="90" t="s">
        <v>89</v>
      </c>
    </row>
    <row r="5" spans="1:12" s="16" customFormat="1" ht="24.75" customHeight="1">
      <c r="C5" s="50" t="s">
        <v>60</v>
      </c>
      <c r="D5" s="50" t="s">
        <v>57</v>
      </c>
      <c r="E5" s="50" t="s">
        <v>392</v>
      </c>
      <c r="F5" s="50" t="s">
        <v>66</v>
      </c>
      <c r="G5" s="16" t="s">
        <v>95</v>
      </c>
      <c r="H5" s="50" t="s">
        <v>61</v>
      </c>
      <c r="I5" s="50" t="s">
        <v>64</v>
      </c>
      <c r="J5" s="50" t="s">
        <v>62</v>
      </c>
      <c r="K5" s="149" t="s">
        <v>21</v>
      </c>
      <c r="L5" s="90" t="s">
        <v>90</v>
      </c>
    </row>
    <row r="6" spans="1:12" s="60" customFormat="1" ht="11.25" customHeight="1">
      <c r="A6" s="80"/>
      <c r="B6" s="80"/>
      <c r="C6" s="81"/>
      <c r="D6" s="82"/>
      <c r="E6" s="130"/>
      <c r="F6" s="81"/>
      <c r="H6" s="81"/>
      <c r="I6" s="81"/>
      <c r="J6" s="130"/>
      <c r="K6" s="148"/>
    </row>
    <row r="7" spans="1:12" s="62" customFormat="1" ht="12.75" customHeight="1">
      <c r="A7" s="51"/>
      <c r="B7" s="51"/>
      <c r="C7" s="61"/>
      <c r="D7" s="61"/>
      <c r="E7" s="131"/>
      <c r="F7" s="61"/>
      <c r="H7" s="61"/>
      <c r="I7" s="61"/>
      <c r="J7" s="131"/>
      <c r="K7" s="85"/>
      <c r="L7" s="37"/>
    </row>
    <row r="8" spans="1:12" s="62" customFormat="1" ht="12.75" customHeight="1">
      <c r="A8" s="20">
        <v>2006</v>
      </c>
      <c r="B8" s="21" t="s">
        <v>31</v>
      </c>
      <c r="C8" s="83">
        <v>13617</v>
      </c>
      <c r="D8" s="83">
        <v>3521</v>
      </c>
      <c r="E8" s="132">
        <v>2</v>
      </c>
      <c r="F8" s="83">
        <v>216</v>
      </c>
      <c r="H8" s="83">
        <v>1646</v>
      </c>
      <c r="I8" s="83">
        <v>168</v>
      </c>
      <c r="J8" s="132">
        <v>3</v>
      </c>
      <c r="K8" s="147">
        <v>19173</v>
      </c>
      <c r="L8" s="131" t="s">
        <v>55</v>
      </c>
    </row>
    <row r="9" spans="1:12" s="62" customFormat="1" ht="12.75" customHeight="1">
      <c r="A9" s="21"/>
      <c r="B9" s="21" t="s">
        <v>32</v>
      </c>
      <c r="C9" s="83">
        <v>14687</v>
      </c>
      <c r="D9" s="83">
        <v>3444</v>
      </c>
      <c r="E9" s="132" t="s">
        <v>55</v>
      </c>
      <c r="F9" s="83">
        <v>163</v>
      </c>
      <c r="H9" s="83">
        <v>1798</v>
      </c>
      <c r="I9" s="83">
        <v>234</v>
      </c>
      <c r="J9" s="132" t="s">
        <v>55</v>
      </c>
      <c r="K9" s="147">
        <v>20326</v>
      </c>
      <c r="L9" s="131" t="s">
        <v>55</v>
      </c>
    </row>
    <row r="10" spans="1:12" s="62" customFormat="1" ht="12.75" customHeight="1">
      <c r="A10" s="21"/>
      <c r="B10" s="21" t="s">
        <v>33</v>
      </c>
      <c r="C10" s="83">
        <v>19609</v>
      </c>
      <c r="D10" s="83">
        <v>4764</v>
      </c>
      <c r="E10" s="132" t="s">
        <v>55</v>
      </c>
      <c r="F10" s="83">
        <v>214</v>
      </c>
      <c r="H10" s="83">
        <v>3165</v>
      </c>
      <c r="I10" s="83">
        <v>254</v>
      </c>
      <c r="J10" s="132">
        <v>1</v>
      </c>
      <c r="K10" s="147">
        <v>28007</v>
      </c>
      <c r="L10" s="131" t="s">
        <v>55</v>
      </c>
    </row>
    <row r="11" spans="1:12" s="62" customFormat="1" ht="12.75" customHeight="1">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c r="A12" s="21"/>
      <c r="B12" s="21" t="s">
        <v>35</v>
      </c>
      <c r="C12" s="59">
        <v>24117</v>
      </c>
      <c r="D12" s="59">
        <v>5168</v>
      </c>
      <c r="E12" s="19" t="s">
        <v>55</v>
      </c>
      <c r="F12" s="59">
        <v>260</v>
      </c>
      <c r="H12" s="59">
        <v>2481</v>
      </c>
      <c r="I12" s="59">
        <v>530</v>
      </c>
      <c r="J12" s="19" t="s">
        <v>55</v>
      </c>
      <c r="K12" s="146">
        <v>32556</v>
      </c>
      <c r="L12" s="131" t="s">
        <v>55</v>
      </c>
    </row>
    <row r="13" spans="1:12" s="62" customFormat="1" ht="12.75" customHeight="1">
      <c r="A13" s="21"/>
      <c r="B13" s="21" t="s">
        <v>36</v>
      </c>
      <c r="C13" s="59">
        <v>23148</v>
      </c>
      <c r="D13" s="59">
        <v>5340</v>
      </c>
      <c r="E13" s="19" t="s">
        <v>55</v>
      </c>
      <c r="F13" s="59">
        <v>307</v>
      </c>
      <c r="H13" s="59">
        <v>2469</v>
      </c>
      <c r="I13" s="59">
        <v>398</v>
      </c>
      <c r="J13" s="19" t="s">
        <v>55</v>
      </c>
      <c r="K13" s="146">
        <v>31662</v>
      </c>
      <c r="L13" s="131" t="s">
        <v>55</v>
      </c>
    </row>
    <row r="14" spans="1:12" s="62" customFormat="1" ht="12.75" customHeight="1">
      <c r="A14" s="21"/>
      <c r="B14" s="21" t="s">
        <v>37</v>
      </c>
      <c r="C14" s="83">
        <v>15593</v>
      </c>
      <c r="D14" s="83">
        <v>4089</v>
      </c>
      <c r="E14" s="132" t="s">
        <v>55</v>
      </c>
      <c r="F14" s="83">
        <v>224</v>
      </c>
      <c r="H14" s="83">
        <v>1686</v>
      </c>
      <c r="I14" s="83">
        <v>198</v>
      </c>
      <c r="J14" s="132">
        <v>1</v>
      </c>
      <c r="K14" s="147">
        <v>21791</v>
      </c>
      <c r="L14" s="131" t="s">
        <v>55</v>
      </c>
    </row>
    <row r="15" spans="1:12" s="62" customFormat="1" ht="12.75" customHeight="1">
      <c r="A15" s="21"/>
      <c r="B15" s="21" t="s">
        <v>38</v>
      </c>
      <c r="C15" s="59">
        <v>17504</v>
      </c>
      <c r="D15" s="59">
        <v>4619</v>
      </c>
      <c r="E15" s="132" t="s">
        <v>55</v>
      </c>
      <c r="F15" s="59">
        <v>277</v>
      </c>
      <c r="H15" s="83">
        <v>2086</v>
      </c>
      <c r="I15" s="59">
        <v>181</v>
      </c>
      <c r="J15" s="19" t="s">
        <v>55</v>
      </c>
      <c r="K15" s="146">
        <v>24667</v>
      </c>
      <c r="L15" s="131" t="s">
        <v>55</v>
      </c>
    </row>
    <row r="16" spans="1:12" s="62" customFormat="1" ht="12.75" customHeight="1">
      <c r="A16" s="21"/>
      <c r="B16" s="21" t="s">
        <v>39</v>
      </c>
      <c r="C16" s="59">
        <v>19129</v>
      </c>
      <c r="D16" s="59">
        <v>5438</v>
      </c>
      <c r="E16" s="19" t="s">
        <v>55</v>
      </c>
      <c r="F16" s="59">
        <v>293</v>
      </c>
      <c r="H16" s="59">
        <v>2061</v>
      </c>
      <c r="I16" s="59">
        <v>319</v>
      </c>
      <c r="J16" s="19">
        <v>2</v>
      </c>
      <c r="K16" s="146">
        <v>27242</v>
      </c>
      <c r="L16" s="131" t="s">
        <v>55</v>
      </c>
    </row>
    <row r="17" spans="1:12" s="62" customFormat="1" ht="12.75" customHeight="1">
      <c r="A17" s="21"/>
      <c r="B17" s="21" t="s">
        <v>40</v>
      </c>
      <c r="C17" s="59">
        <v>18271</v>
      </c>
      <c r="D17" s="59">
        <v>6176</v>
      </c>
      <c r="E17" s="19" t="s">
        <v>55</v>
      </c>
      <c r="F17" s="59">
        <v>166</v>
      </c>
      <c r="H17" s="59">
        <v>1819</v>
      </c>
      <c r="I17" s="59">
        <v>361</v>
      </c>
      <c r="J17" s="19">
        <v>3</v>
      </c>
      <c r="K17" s="146">
        <v>26796</v>
      </c>
      <c r="L17" s="131" t="s">
        <v>55</v>
      </c>
    </row>
    <row r="18" spans="1:12" s="62" customFormat="1" ht="12.75" customHeight="1">
      <c r="A18" s="21"/>
      <c r="B18" s="21" t="s">
        <v>41</v>
      </c>
      <c r="C18" s="59">
        <v>17054</v>
      </c>
      <c r="D18" s="59">
        <v>7046</v>
      </c>
      <c r="E18" s="19" t="s">
        <v>55</v>
      </c>
      <c r="F18" s="59">
        <v>256</v>
      </c>
      <c r="H18" s="59">
        <v>2465</v>
      </c>
      <c r="I18" s="59">
        <v>348</v>
      </c>
      <c r="J18" s="19" t="s">
        <v>55</v>
      </c>
      <c r="K18" s="146">
        <v>27169</v>
      </c>
      <c r="L18" s="131" t="s">
        <v>55</v>
      </c>
    </row>
    <row r="19" spans="1:12" s="62" customFormat="1" ht="12.75" customHeight="1">
      <c r="A19" s="21"/>
      <c r="B19" s="21" t="s">
        <v>42</v>
      </c>
      <c r="C19" s="59">
        <v>15834</v>
      </c>
      <c r="D19" s="59">
        <v>7000</v>
      </c>
      <c r="E19" s="19" t="s">
        <v>55</v>
      </c>
      <c r="F19" s="59">
        <v>236</v>
      </c>
      <c r="H19" s="59">
        <v>2337</v>
      </c>
      <c r="I19" s="59">
        <v>265</v>
      </c>
      <c r="J19" s="19" t="s">
        <v>55</v>
      </c>
      <c r="K19" s="146">
        <v>25672</v>
      </c>
      <c r="L19" s="131" t="s">
        <v>55</v>
      </c>
    </row>
    <row r="20" spans="1:12" s="62" customFormat="1" ht="12.75" customHeight="1">
      <c r="A20" s="10"/>
      <c r="B20" s="10"/>
      <c r="C20" s="59"/>
      <c r="D20" s="59"/>
      <c r="E20" s="19"/>
      <c r="F20" s="59"/>
      <c r="G20" s="59"/>
      <c r="H20" s="59"/>
      <c r="I20" s="59"/>
      <c r="J20" s="19"/>
      <c r="K20" s="146"/>
      <c r="L20" s="37"/>
    </row>
    <row r="21" spans="1:12" s="62" customFormat="1" ht="12.75" customHeight="1">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c r="A22" s="21"/>
      <c r="B22" s="21" t="s">
        <v>32</v>
      </c>
      <c r="C22" s="59">
        <v>13479</v>
      </c>
      <c r="D22" s="59">
        <v>6615</v>
      </c>
      <c r="E22" s="19" t="s">
        <v>55</v>
      </c>
      <c r="F22" s="59">
        <v>243</v>
      </c>
      <c r="H22" s="59">
        <v>1965</v>
      </c>
      <c r="I22" s="59">
        <v>169</v>
      </c>
      <c r="J22" s="19" t="s">
        <v>55</v>
      </c>
      <c r="K22" s="146">
        <v>22471</v>
      </c>
      <c r="L22" s="131" t="s">
        <v>55</v>
      </c>
    </row>
    <row r="23" spans="1:12" s="62" customFormat="1" ht="12.75" customHeight="1">
      <c r="A23" s="21"/>
      <c r="B23" s="21" t="s">
        <v>33</v>
      </c>
      <c r="C23" s="59">
        <v>19340</v>
      </c>
      <c r="D23" s="59">
        <v>8418</v>
      </c>
      <c r="E23" s="19" t="s">
        <v>55</v>
      </c>
      <c r="F23" s="59">
        <v>280</v>
      </c>
      <c r="H23" s="59">
        <v>2361</v>
      </c>
      <c r="I23" s="59">
        <v>200</v>
      </c>
      <c r="J23" s="19" t="s">
        <v>55</v>
      </c>
      <c r="K23" s="146">
        <v>30599</v>
      </c>
      <c r="L23" s="131" t="s">
        <v>55</v>
      </c>
    </row>
    <row r="24" spans="1:12" s="62" customFormat="1" ht="12.75" customHeight="1">
      <c r="A24" s="21"/>
      <c r="B24" s="21" t="s">
        <v>34</v>
      </c>
      <c r="C24" s="59">
        <v>19362</v>
      </c>
      <c r="D24" s="59">
        <v>8269</v>
      </c>
      <c r="E24" s="19" t="s">
        <v>55</v>
      </c>
      <c r="F24" s="59">
        <v>286</v>
      </c>
      <c r="H24" s="59">
        <v>2464</v>
      </c>
      <c r="I24" s="59">
        <v>152</v>
      </c>
      <c r="J24" s="19" t="s">
        <v>55</v>
      </c>
      <c r="K24" s="146">
        <v>30533</v>
      </c>
      <c r="L24" s="131" t="s">
        <v>55</v>
      </c>
    </row>
    <row r="25" spans="1:12" s="62" customFormat="1" ht="12.75" customHeight="1">
      <c r="A25" s="21"/>
      <c r="B25" s="21" t="s">
        <v>35</v>
      </c>
      <c r="C25" s="59">
        <v>20085</v>
      </c>
      <c r="D25" s="59">
        <v>9492</v>
      </c>
      <c r="E25" s="19" t="s">
        <v>55</v>
      </c>
      <c r="F25" s="59">
        <v>351</v>
      </c>
      <c r="H25" s="59">
        <v>3429</v>
      </c>
      <c r="I25" s="59">
        <v>168</v>
      </c>
      <c r="J25" s="19">
        <v>1</v>
      </c>
      <c r="K25" s="146">
        <v>33526</v>
      </c>
      <c r="L25" s="131" t="s">
        <v>55</v>
      </c>
    </row>
    <row r="26" spans="1:12" s="62" customFormat="1" ht="12.75" customHeight="1">
      <c r="A26" s="21"/>
      <c r="B26" s="21" t="s">
        <v>36</v>
      </c>
      <c r="C26" s="59">
        <v>17837</v>
      </c>
      <c r="D26" s="59">
        <v>8877</v>
      </c>
      <c r="E26" s="19" t="s">
        <v>55</v>
      </c>
      <c r="F26" s="59">
        <v>313</v>
      </c>
      <c r="H26" s="59">
        <v>3155</v>
      </c>
      <c r="I26" s="59">
        <v>247</v>
      </c>
      <c r="J26" s="19">
        <v>1</v>
      </c>
      <c r="K26" s="146">
        <v>30430</v>
      </c>
      <c r="L26" s="131" t="s">
        <v>55</v>
      </c>
    </row>
    <row r="27" spans="1:12" s="62" customFormat="1" ht="12.75" customHeight="1">
      <c r="A27" s="21"/>
      <c r="B27" s="21" t="s">
        <v>37</v>
      </c>
      <c r="C27" s="59">
        <v>13520</v>
      </c>
      <c r="D27" s="59">
        <v>6979</v>
      </c>
      <c r="E27" s="19" t="s">
        <v>55</v>
      </c>
      <c r="F27" s="59">
        <v>256</v>
      </c>
      <c r="H27" s="59">
        <v>2508</v>
      </c>
      <c r="I27" s="59">
        <v>136</v>
      </c>
      <c r="J27" s="19" t="s">
        <v>55</v>
      </c>
      <c r="K27" s="146">
        <v>23399</v>
      </c>
      <c r="L27" s="131" t="s">
        <v>55</v>
      </c>
    </row>
    <row r="28" spans="1:12" s="62" customFormat="1" ht="12.75" customHeight="1">
      <c r="A28" s="21"/>
      <c r="B28" s="21" t="s">
        <v>38</v>
      </c>
      <c r="C28" s="59">
        <v>14772</v>
      </c>
      <c r="D28" s="59">
        <v>8630</v>
      </c>
      <c r="E28" s="19">
        <v>1</v>
      </c>
      <c r="F28" s="59">
        <v>319</v>
      </c>
      <c r="H28" s="59">
        <v>2229</v>
      </c>
      <c r="I28" s="59">
        <v>111</v>
      </c>
      <c r="J28" s="19">
        <v>1</v>
      </c>
      <c r="K28" s="146">
        <v>26063</v>
      </c>
      <c r="L28" s="131" t="s">
        <v>55</v>
      </c>
    </row>
    <row r="29" spans="1:12" s="62" customFormat="1" ht="12.75" customHeight="1">
      <c r="A29" s="21"/>
      <c r="B29" s="21" t="s">
        <v>39</v>
      </c>
      <c r="C29" s="59">
        <v>14276</v>
      </c>
      <c r="D29" s="59">
        <v>8803</v>
      </c>
      <c r="E29" s="19" t="s">
        <v>55</v>
      </c>
      <c r="F29" s="59">
        <v>255</v>
      </c>
      <c r="H29" s="59">
        <v>2756</v>
      </c>
      <c r="I29" s="59">
        <v>96</v>
      </c>
      <c r="J29" s="19" t="s">
        <v>55</v>
      </c>
      <c r="K29" s="146">
        <v>26186</v>
      </c>
      <c r="L29" s="131" t="s">
        <v>55</v>
      </c>
    </row>
    <row r="30" spans="1:12" s="84" customFormat="1" ht="12.75" customHeight="1">
      <c r="A30" s="21"/>
      <c r="B30" s="21" t="s">
        <v>40</v>
      </c>
      <c r="C30" s="59">
        <v>15476</v>
      </c>
      <c r="D30" s="59">
        <v>11332</v>
      </c>
      <c r="E30" s="19" t="s">
        <v>55</v>
      </c>
      <c r="F30" s="59">
        <v>243</v>
      </c>
      <c r="H30" s="59">
        <v>4183</v>
      </c>
      <c r="I30" s="59">
        <v>80</v>
      </c>
      <c r="J30" s="19">
        <v>1</v>
      </c>
      <c r="K30" s="146">
        <v>31315</v>
      </c>
      <c r="L30" s="131" t="s">
        <v>55</v>
      </c>
    </row>
    <row r="31" spans="1:12" ht="12.75" customHeight="1">
      <c r="A31" s="21"/>
      <c r="B31" s="21" t="s">
        <v>41</v>
      </c>
      <c r="C31" s="59">
        <v>12810</v>
      </c>
      <c r="D31" s="59">
        <v>12240</v>
      </c>
      <c r="E31" s="19" t="s">
        <v>55</v>
      </c>
      <c r="F31" s="59">
        <v>261</v>
      </c>
      <c r="H31" s="59">
        <v>4251</v>
      </c>
      <c r="I31" s="59">
        <v>119</v>
      </c>
      <c r="J31" s="19" t="s">
        <v>55</v>
      </c>
      <c r="K31" s="146">
        <v>29681</v>
      </c>
      <c r="L31" s="131" t="s">
        <v>55</v>
      </c>
    </row>
    <row r="32" spans="1:12" ht="12.75" customHeight="1">
      <c r="A32" s="21"/>
      <c r="B32" s="21" t="s">
        <v>42</v>
      </c>
      <c r="C32" s="59">
        <v>9823</v>
      </c>
      <c r="D32" s="59">
        <v>16944</v>
      </c>
      <c r="E32" s="19">
        <v>1</v>
      </c>
      <c r="F32" s="59">
        <v>300</v>
      </c>
      <c r="H32" s="59">
        <v>4321</v>
      </c>
      <c r="I32" s="59">
        <v>81</v>
      </c>
      <c r="J32" s="19" t="s">
        <v>55</v>
      </c>
      <c r="K32" s="146">
        <v>31470</v>
      </c>
      <c r="L32" s="131" t="s">
        <v>55</v>
      </c>
    </row>
    <row r="33" spans="1:12" s="62" customFormat="1" ht="12.75" customHeight="1">
      <c r="A33" s="10"/>
      <c r="B33" s="10"/>
      <c r="C33" s="59"/>
      <c r="D33" s="59"/>
      <c r="E33" s="19"/>
      <c r="F33" s="59"/>
      <c r="G33" s="59"/>
      <c r="H33" s="59"/>
      <c r="I33" s="59"/>
      <c r="J33" s="19"/>
      <c r="K33" s="146"/>
    </row>
    <row r="34" spans="1:12" s="62" customFormat="1" ht="12.75" customHeight="1">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c r="A35" s="21"/>
      <c r="B35" s="21" t="s">
        <v>32</v>
      </c>
      <c r="C35" s="59">
        <v>9634</v>
      </c>
      <c r="D35" s="59">
        <v>8221</v>
      </c>
      <c r="E35" s="19" t="s">
        <v>55</v>
      </c>
      <c r="F35" s="59">
        <v>363</v>
      </c>
      <c r="H35" s="59">
        <v>4595</v>
      </c>
      <c r="I35" s="59">
        <v>85</v>
      </c>
      <c r="J35" s="19" t="s">
        <v>55</v>
      </c>
      <c r="K35" s="146">
        <v>22898</v>
      </c>
      <c r="L35" s="131" t="s">
        <v>55</v>
      </c>
    </row>
    <row r="36" spans="1:12" s="62" customFormat="1" ht="12.75" customHeight="1">
      <c r="A36" s="21"/>
      <c r="B36" s="21" t="s">
        <v>33</v>
      </c>
      <c r="C36" s="59">
        <v>11105</v>
      </c>
      <c r="D36" s="59">
        <v>9180</v>
      </c>
      <c r="E36" s="19" t="s">
        <v>55</v>
      </c>
      <c r="F36" s="59">
        <v>316</v>
      </c>
      <c r="H36" s="59">
        <v>4317</v>
      </c>
      <c r="I36" s="59">
        <v>62</v>
      </c>
      <c r="J36" s="19" t="s">
        <v>55</v>
      </c>
      <c r="K36" s="146">
        <v>24980</v>
      </c>
      <c r="L36" s="131" t="s">
        <v>55</v>
      </c>
    </row>
    <row r="37" spans="1:12" s="62" customFormat="1" ht="12.75" customHeight="1">
      <c r="A37" s="21"/>
      <c r="B37" s="21" t="s">
        <v>34</v>
      </c>
      <c r="C37" s="59">
        <v>13284</v>
      </c>
      <c r="D37" s="59">
        <v>11334</v>
      </c>
      <c r="E37" s="19" t="s">
        <v>55</v>
      </c>
      <c r="F37" s="59">
        <v>451</v>
      </c>
      <c r="H37" s="59">
        <v>5032</v>
      </c>
      <c r="I37" s="59">
        <v>97</v>
      </c>
      <c r="J37" s="19" t="s">
        <v>55</v>
      </c>
      <c r="K37" s="146">
        <v>30198</v>
      </c>
      <c r="L37" s="131" t="s">
        <v>55</v>
      </c>
    </row>
    <row r="38" spans="1:12" s="62" customFormat="1" ht="12.75" customHeight="1">
      <c r="A38" s="21"/>
      <c r="B38" s="21" t="s">
        <v>35</v>
      </c>
      <c r="C38" s="59">
        <v>12672</v>
      </c>
      <c r="D38" s="59">
        <v>10458</v>
      </c>
      <c r="E38" s="19">
        <v>1</v>
      </c>
      <c r="F38" s="59">
        <v>435</v>
      </c>
      <c r="H38" s="59">
        <v>5477</v>
      </c>
      <c r="I38" s="59">
        <v>85</v>
      </c>
      <c r="J38" s="19">
        <v>1</v>
      </c>
      <c r="K38" s="146">
        <v>29129</v>
      </c>
      <c r="L38" s="131" t="s">
        <v>55</v>
      </c>
    </row>
    <row r="39" spans="1:12" s="62" customFormat="1" ht="12.75" customHeight="1">
      <c r="A39" s="21"/>
      <c r="B39" s="21" t="s">
        <v>36</v>
      </c>
      <c r="C39" s="59">
        <v>10656</v>
      </c>
      <c r="D39" s="59">
        <v>9024</v>
      </c>
      <c r="E39" s="19" t="s">
        <v>55</v>
      </c>
      <c r="F39" s="59">
        <v>340</v>
      </c>
      <c r="H39" s="59">
        <v>5948</v>
      </c>
      <c r="I39" s="59">
        <v>74</v>
      </c>
      <c r="J39" s="19">
        <v>1</v>
      </c>
      <c r="K39" s="146">
        <v>26043</v>
      </c>
      <c r="L39" s="131" t="s">
        <v>55</v>
      </c>
    </row>
    <row r="40" spans="1:12" s="62" customFormat="1" ht="12.75" customHeight="1">
      <c r="A40" s="21"/>
      <c r="B40" s="21" t="s">
        <v>37</v>
      </c>
      <c r="C40" s="59">
        <v>8504</v>
      </c>
      <c r="D40" s="59">
        <v>6673</v>
      </c>
      <c r="E40" s="19" t="s">
        <v>55</v>
      </c>
      <c r="F40" s="59">
        <v>297</v>
      </c>
      <c r="H40" s="59">
        <v>3680</v>
      </c>
      <c r="I40" s="59">
        <v>47</v>
      </c>
      <c r="J40" s="19">
        <v>2</v>
      </c>
      <c r="K40" s="146">
        <v>19203</v>
      </c>
      <c r="L40" s="131" t="s">
        <v>55</v>
      </c>
    </row>
    <row r="41" spans="1:12" s="62" customFormat="1" ht="12.75" customHeight="1">
      <c r="A41" s="21"/>
      <c r="B41" s="21" t="s">
        <v>38</v>
      </c>
      <c r="C41" s="59">
        <v>8558</v>
      </c>
      <c r="D41" s="59">
        <v>6923</v>
      </c>
      <c r="E41" s="19" t="s">
        <v>55</v>
      </c>
      <c r="F41" s="59">
        <v>352</v>
      </c>
      <c r="H41" s="59">
        <v>3940</v>
      </c>
      <c r="I41" s="59">
        <v>79</v>
      </c>
      <c r="J41" s="19" t="s">
        <v>55</v>
      </c>
      <c r="K41" s="146">
        <v>19852</v>
      </c>
      <c r="L41" s="131" t="s">
        <v>55</v>
      </c>
    </row>
    <row r="42" spans="1:12" s="62" customFormat="1" ht="12.75" customHeight="1">
      <c r="A42" s="21"/>
      <c r="B42" s="21" t="s">
        <v>39</v>
      </c>
      <c r="C42" s="59">
        <v>9584</v>
      </c>
      <c r="D42" s="59">
        <v>8407</v>
      </c>
      <c r="E42" s="19" t="s">
        <v>55</v>
      </c>
      <c r="F42" s="59">
        <v>376</v>
      </c>
      <c r="H42" s="59">
        <v>6080</v>
      </c>
      <c r="I42" s="59">
        <v>187</v>
      </c>
      <c r="J42" s="19" t="s">
        <v>55</v>
      </c>
      <c r="K42" s="146">
        <v>24634</v>
      </c>
      <c r="L42" s="131" t="s">
        <v>55</v>
      </c>
    </row>
    <row r="43" spans="1:12" s="84" customFormat="1" ht="12.75" customHeight="1">
      <c r="A43" s="21"/>
      <c r="B43" s="21" t="s">
        <v>40</v>
      </c>
      <c r="C43" s="59">
        <v>8668</v>
      </c>
      <c r="D43" s="83">
        <v>8275</v>
      </c>
      <c r="E43" s="132" t="s">
        <v>55</v>
      </c>
      <c r="F43" s="83">
        <v>307</v>
      </c>
      <c r="H43" s="83">
        <v>6431</v>
      </c>
      <c r="I43" s="83">
        <v>184</v>
      </c>
      <c r="J43" s="132">
        <v>1</v>
      </c>
      <c r="K43" s="147">
        <v>23866</v>
      </c>
      <c r="L43" s="131" t="s">
        <v>55</v>
      </c>
    </row>
    <row r="44" spans="1:12" ht="12.75" customHeight="1">
      <c r="A44" s="21"/>
      <c r="B44" s="21" t="s">
        <v>41</v>
      </c>
      <c r="C44" s="59">
        <v>6736</v>
      </c>
      <c r="D44" s="59">
        <v>6504</v>
      </c>
      <c r="E44" s="19" t="s">
        <v>55</v>
      </c>
      <c r="F44" s="59">
        <v>279</v>
      </c>
      <c r="H44" s="59">
        <v>4565</v>
      </c>
      <c r="I44" s="59">
        <v>192</v>
      </c>
      <c r="J44" s="19" t="s">
        <v>55</v>
      </c>
      <c r="K44" s="146">
        <v>18276</v>
      </c>
      <c r="L44" s="131" t="s">
        <v>55</v>
      </c>
    </row>
    <row r="45" spans="1:12" ht="12.75" customHeight="1">
      <c r="A45" s="21"/>
      <c r="B45" s="21" t="s">
        <v>42</v>
      </c>
      <c r="C45" s="59">
        <v>6137</v>
      </c>
      <c r="D45" s="59">
        <v>6874</v>
      </c>
      <c r="E45" s="19" t="s">
        <v>55</v>
      </c>
      <c r="F45" s="59">
        <v>423</v>
      </c>
      <c r="H45" s="59">
        <v>4282</v>
      </c>
      <c r="I45" s="59">
        <v>205</v>
      </c>
      <c r="J45" s="19">
        <v>1</v>
      </c>
      <c r="K45" s="146">
        <v>17922</v>
      </c>
      <c r="L45" s="131" t="s">
        <v>55</v>
      </c>
    </row>
    <row r="46" spans="1:12" ht="12.75" customHeight="1">
      <c r="A46" s="21"/>
      <c r="B46" s="21"/>
      <c r="C46" s="59"/>
      <c r="D46" s="59"/>
      <c r="E46" s="19"/>
      <c r="F46" s="59"/>
      <c r="G46" s="59"/>
      <c r="H46" s="59"/>
      <c r="I46" s="59"/>
      <c r="J46" s="19"/>
      <c r="K46" s="146"/>
    </row>
    <row r="47" spans="1:12" ht="12.75" customHeight="1">
      <c r="A47" s="20">
        <v>2009</v>
      </c>
      <c r="B47" s="21" t="s">
        <v>31</v>
      </c>
      <c r="C47" s="59">
        <v>4872</v>
      </c>
      <c r="D47" s="59">
        <v>4852</v>
      </c>
      <c r="E47" s="19">
        <v>2</v>
      </c>
      <c r="F47" s="59">
        <v>148</v>
      </c>
      <c r="H47" s="59">
        <v>2378</v>
      </c>
      <c r="I47" s="59">
        <v>119</v>
      </c>
      <c r="J47" s="19" t="s">
        <v>55</v>
      </c>
      <c r="K47" s="146">
        <v>12371</v>
      </c>
      <c r="L47" s="131" t="s">
        <v>55</v>
      </c>
    </row>
    <row r="48" spans="1:12" ht="12.75" customHeight="1">
      <c r="A48" s="20"/>
      <c r="B48" s="21" t="s">
        <v>32</v>
      </c>
      <c r="C48" s="59">
        <v>6244</v>
      </c>
      <c r="D48" s="59">
        <v>5911</v>
      </c>
      <c r="E48" s="19">
        <v>2</v>
      </c>
      <c r="F48" s="59">
        <v>127</v>
      </c>
      <c r="H48" s="59">
        <v>3069</v>
      </c>
      <c r="I48" s="59">
        <v>154</v>
      </c>
      <c r="J48" s="19">
        <v>1</v>
      </c>
      <c r="K48" s="146">
        <v>15508</v>
      </c>
      <c r="L48" s="131" t="s">
        <v>55</v>
      </c>
    </row>
    <row r="49" spans="1:12" ht="12.75" customHeight="1">
      <c r="A49" s="20"/>
      <c r="B49" s="21" t="s">
        <v>33</v>
      </c>
      <c r="C49" s="59">
        <v>7636</v>
      </c>
      <c r="D49" s="59">
        <v>7125</v>
      </c>
      <c r="E49" s="19">
        <v>6</v>
      </c>
      <c r="F49" s="59">
        <v>143</v>
      </c>
      <c r="H49" s="59">
        <v>3997</v>
      </c>
      <c r="I49" s="59">
        <v>317</v>
      </c>
      <c r="J49" s="19">
        <v>1</v>
      </c>
      <c r="K49" s="146">
        <v>19225</v>
      </c>
      <c r="L49" s="131" t="s">
        <v>55</v>
      </c>
    </row>
    <row r="50" spans="1:12" ht="12.75" customHeight="1">
      <c r="A50" s="20"/>
      <c r="B50" s="21" t="s">
        <v>34</v>
      </c>
      <c r="C50" s="59">
        <v>7931</v>
      </c>
      <c r="D50" s="59">
        <v>7527</v>
      </c>
      <c r="E50" s="19" t="s">
        <v>55</v>
      </c>
      <c r="F50" s="59">
        <v>184</v>
      </c>
      <c r="H50" s="59">
        <v>3854</v>
      </c>
      <c r="I50" s="59">
        <v>486</v>
      </c>
      <c r="J50" s="19">
        <v>1</v>
      </c>
      <c r="K50" s="146">
        <v>19983</v>
      </c>
      <c r="L50" s="131" t="s">
        <v>55</v>
      </c>
    </row>
    <row r="51" spans="1:12" ht="12.75" customHeight="1">
      <c r="A51" s="20"/>
      <c r="B51" s="21" t="s">
        <v>35</v>
      </c>
      <c r="C51" s="59">
        <v>7646</v>
      </c>
      <c r="D51" s="59">
        <v>6748</v>
      </c>
      <c r="E51" s="19">
        <v>5</v>
      </c>
      <c r="F51" s="59">
        <v>155</v>
      </c>
      <c r="H51" s="59">
        <v>4663</v>
      </c>
      <c r="I51" s="59">
        <v>541</v>
      </c>
      <c r="J51" s="19">
        <v>2</v>
      </c>
      <c r="K51" s="146">
        <v>19760</v>
      </c>
      <c r="L51" s="131" t="s">
        <v>55</v>
      </c>
    </row>
    <row r="52" spans="1:12" ht="12.75" customHeight="1">
      <c r="A52" s="20"/>
      <c r="B52" s="21" t="s">
        <v>36</v>
      </c>
      <c r="C52" s="59">
        <v>9334</v>
      </c>
      <c r="D52" s="59">
        <v>9030</v>
      </c>
      <c r="E52" s="19">
        <v>3</v>
      </c>
      <c r="F52" s="59">
        <v>261</v>
      </c>
      <c r="H52" s="59">
        <v>4861</v>
      </c>
      <c r="I52" s="59">
        <v>651</v>
      </c>
      <c r="J52" s="19">
        <v>1</v>
      </c>
      <c r="K52" s="146">
        <v>24141</v>
      </c>
      <c r="L52" s="131" t="s">
        <v>55</v>
      </c>
    </row>
    <row r="53" spans="1:12" ht="12.75" customHeight="1">
      <c r="A53" s="20"/>
      <c r="B53" s="21" t="s">
        <v>37</v>
      </c>
      <c r="C53" s="59">
        <v>6459</v>
      </c>
      <c r="D53" s="59">
        <v>6340</v>
      </c>
      <c r="E53" s="19">
        <v>2</v>
      </c>
      <c r="F53" s="59">
        <v>148</v>
      </c>
      <c r="H53" s="59">
        <v>2341</v>
      </c>
      <c r="I53" s="59">
        <v>623</v>
      </c>
      <c r="J53" s="19" t="s">
        <v>55</v>
      </c>
      <c r="K53" s="146">
        <v>15913</v>
      </c>
      <c r="L53" s="131" t="s">
        <v>55</v>
      </c>
    </row>
    <row r="54" spans="1:12" ht="12.75" customHeight="1">
      <c r="A54" s="20"/>
      <c r="B54" s="21" t="s">
        <v>38</v>
      </c>
      <c r="C54" s="59">
        <v>6218</v>
      </c>
      <c r="D54" s="59">
        <v>6583</v>
      </c>
      <c r="E54" s="19">
        <v>3</v>
      </c>
      <c r="F54" s="59">
        <v>279</v>
      </c>
      <c r="H54" s="59">
        <v>2915</v>
      </c>
      <c r="I54" s="59">
        <v>725</v>
      </c>
      <c r="J54" s="19" t="s">
        <v>55</v>
      </c>
      <c r="K54" s="146">
        <v>16723</v>
      </c>
      <c r="L54" s="131" t="s">
        <v>55</v>
      </c>
    </row>
    <row r="55" spans="1:12" ht="12.75" customHeight="1">
      <c r="A55" s="20"/>
      <c r="B55" s="21" t="s">
        <v>39</v>
      </c>
      <c r="C55" s="59">
        <v>7703</v>
      </c>
      <c r="D55" s="59">
        <v>8603</v>
      </c>
      <c r="E55" s="19">
        <v>1</v>
      </c>
      <c r="F55" s="59">
        <v>514</v>
      </c>
      <c r="H55" s="59">
        <v>3220</v>
      </c>
      <c r="I55" s="59">
        <v>749</v>
      </c>
      <c r="J55" s="19">
        <v>3</v>
      </c>
      <c r="K55" s="146">
        <v>20793</v>
      </c>
      <c r="L55" s="131" t="s">
        <v>55</v>
      </c>
    </row>
    <row r="56" spans="1:12" ht="12.75" customHeight="1">
      <c r="A56" s="20"/>
      <c r="B56" s="21" t="s">
        <v>40</v>
      </c>
      <c r="C56" s="59">
        <v>8674</v>
      </c>
      <c r="D56" s="59">
        <v>9984</v>
      </c>
      <c r="E56" s="19">
        <v>2</v>
      </c>
      <c r="F56" s="59">
        <v>456</v>
      </c>
      <c r="H56" s="59">
        <v>3052</v>
      </c>
      <c r="I56" s="59">
        <v>642</v>
      </c>
      <c r="J56" s="19">
        <v>1</v>
      </c>
      <c r="K56" s="146">
        <v>22811</v>
      </c>
      <c r="L56" s="131" t="s">
        <v>55</v>
      </c>
    </row>
    <row r="57" spans="1:12" ht="12.75" customHeight="1">
      <c r="A57" s="20"/>
      <c r="B57" s="21" t="s">
        <v>41</v>
      </c>
      <c r="C57" s="59">
        <v>8235</v>
      </c>
      <c r="D57" s="59">
        <v>9021</v>
      </c>
      <c r="E57" s="19">
        <v>2</v>
      </c>
      <c r="F57" s="59">
        <v>358</v>
      </c>
      <c r="H57" s="59">
        <v>3063</v>
      </c>
      <c r="I57" s="59">
        <v>503</v>
      </c>
      <c r="J57" s="19">
        <v>3</v>
      </c>
      <c r="K57" s="146">
        <v>21185</v>
      </c>
      <c r="L57" s="131" t="s">
        <v>55</v>
      </c>
    </row>
    <row r="58" spans="1:12" ht="12.75" customHeight="1">
      <c r="A58" s="20"/>
      <c r="B58" s="21" t="s">
        <v>42</v>
      </c>
      <c r="C58" s="59">
        <v>6974</v>
      </c>
      <c r="D58" s="59">
        <v>9459</v>
      </c>
      <c r="E58" s="19">
        <v>1</v>
      </c>
      <c r="F58" s="59">
        <v>312</v>
      </c>
      <c r="H58" s="59">
        <v>2752</v>
      </c>
      <c r="I58" s="59">
        <v>615</v>
      </c>
      <c r="J58" s="19">
        <v>2</v>
      </c>
      <c r="K58" s="146">
        <v>20115</v>
      </c>
      <c r="L58" s="131" t="s">
        <v>55</v>
      </c>
    </row>
    <row r="59" spans="1:12" ht="12.75" customHeight="1">
      <c r="A59" s="21"/>
      <c r="B59" s="21"/>
      <c r="C59" s="59"/>
      <c r="D59" s="59"/>
      <c r="E59" s="19"/>
      <c r="F59" s="59"/>
      <c r="G59" s="59"/>
      <c r="H59" s="59"/>
      <c r="I59" s="59"/>
      <c r="J59" s="19"/>
      <c r="K59" s="146"/>
    </row>
    <row r="60" spans="1:12" ht="12.75" customHeight="1">
      <c r="A60" s="20">
        <v>2010</v>
      </c>
      <c r="B60" s="21" t="s">
        <v>31</v>
      </c>
      <c r="C60" s="59">
        <v>5876</v>
      </c>
      <c r="D60" s="59">
        <v>7270</v>
      </c>
      <c r="E60" s="19">
        <v>1</v>
      </c>
      <c r="F60" s="59">
        <v>281</v>
      </c>
      <c r="H60" s="59">
        <v>2359</v>
      </c>
      <c r="I60" s="59">
        <v>561</v>
      </c>
      <c r="J60" s="19">
        <v>4</v>
      </c>
      <c r="K60" s="146">
        <v>16352</v>
      </c>
      <c r="L60" s="131" t="s">
        <v>55</v>
      </c>
    </row>
    <row r="61" spans="1:12" ht="12.75" customHeight="1">
      <c r="A61" s="20"/>
      <c r="B61" s="21" t="s">
        <v>32</v>
      </c>
      <c r="C61" s="59">
        <v>6012</v>
      </c>
      <c r="D61" s="59">
        <v>9329</v>
      </c>
      <c r="E61" s="19" t="s">
        <v>55</v>
      </c>
      <c r="F61" s="59">
        <v>258</v>
      </c>
      <c r="H61" s="59">
        <v>2633</v>
      </c>
      <c r="I61" s="59">
        <v>670</v>
      </c>
      <c r="J61" s="19" t="s">
        <v>55</v>
      </c>
      <c r="K61" s="146">
        <v>18902</v>
      </c>
      <c r="L61" s="131" t="s">
        <v>55</v>
      </c>
    </row>
    <row r="62" spans="1:12" ht="12.75" customHeight="1">
      <c r="A62" s="20"/>
      <c r="B62" s="21" t="s">
        <v>33</v>
      </c>
      <c r="C62" s="59">
        <v>10201</v>
      </c>
      <c r="D62" s="59">
        <v>13018</v>
      </c>
      <c r="E62" s="19">
        <v>1</v>
      </c>
      <c r="F62" s="59">
        <v>438</v>
      </c>
      <c r="H62" s="59">
        <v>3053</v>
      </c>
      <c r="I62" s="59">
        <v>616</v>
      </c>
      <c r="J62" s="19">
        <v>4</v>
      </c>
      <c r="K62" s="146">
        <v>27331</v>
      </c>
      <c r="L62" s="131" t="s">
        <v>55</v>
      </c>
    </row>
    <row r="63" spans="1:12" ht="12.75" customHeight="1">
      <c r="A63" s="20"/>
      <c r="B63" s="21" t="s">
        <v>34</v>
      </c>
      <c r="C63" s="59">
        <v>10457</v>
      </c>
      <c r="D63" s="59">
        <v>13255</v>
      </c>
      <c r="E63" s="19">
        <v>1</v>
      </c>
      <c r="F63" s="59">
        <v>334</v>
      </c>
      <c r="H63" s="59">
        <v>3094</v>
      </c>
      <c r="I63" s="59">
        <v>630</v>
      </c>
      <c r="J63" s="19" t="s">
        <v>55</v>
      </c>
      <c r="K63" s="146">
        <v>27771</v>
      </c>
      <c r="L63" s="131" t="s">
        <v>55</v>
      </c>
    </row>
    <row r="64" spans="1:12" ht="12.75" customHeight="1">
      <c r="A64" s="20"/>
      <c r="B64" s="21" t="s">
        <v>35</v>
      </c>
      <c r="C64" s="59">
        <v>10489</v>
      </c>
      <c r="D64" s="59">
        <v>12561</v>
      </c>
      <c r="E64" s="19" t="s">
        <v>55</v>
      </c>
      <c r="F64" s="59">
        <v>325</v>
      </c>
      <c r="H64" s="59">
        <v>3297</v>
      </c>
      <c r="I64" s="59">
        <v>601</v>
      </c>
      <c r="J64" s="19">
        <v>2</v>
      </c>
      <c r="K64" s="146">
        <v>27275</v>
      </c>
      <c r="L64" s="131" t="s">
        <v>55</v>
      </c>
    </row>
    <row r="65" spans="1:12" ht="12.75" customHeight="1">
      <c r="A65" s="20"/>
      <c r="B65" s="21" t="s">
        <v>36</v>
      </c>
      <c r="C65" s="59">
        <v>11517</v>
      </c>
      <c r="D65" s="59">
        <v>15028</v>
      </c>
      <c r="E65" s="19">
        <v>1</v>
      </c>
      <c r="F65" s="59">
        <v>273</v>
      </c>
      <c r="H65" s="59">
        <v>3513</v>
      </c>
      <c r="I65" s="59">
        <v>705</v>
      </c>
      <c r="J65" s="19">
        <v>2</v>
      </c>
      <c r="K65" s="146">
        <v>31039</v>
      </c>
      <c r="L65" s="131" t="s">
        <v>55</v>
      </c>
    </row>
    <row r="66" spans="1:12" ht="12.75" customHeight="1">
      <c r="A66" s="20"/>
      <c r="B66" s="21" t="s">
        <v>37</v>
      </c>
      <c r="C66" s="59">
        <v>8342</v>
      </c>
      <c r="D66" s="59">
        <v>10887</v>
      </c>
      <c r="E66" s="19" t="s">
        <v>55</v>
      </c>
      <c r="F66" s="59">
        <v>152</v>
      </c>
      <c r="H66" s="59">
        <v>2050</v>
      </c>
      <c r="I66" s="59">
        <v>573</v>
      </c>
      <c r="J66" s="19">
        <v>1</v>
      </c>
      <c r="K66" s="146">
        <v>22005</v>
      </c>
      <c r="L66" s="131" t="s">
        <v>55</v>
      </c>
    </row>
    <row r="67" spans="1:12" ht="12.75" customHeight="1">
      <c r="A67" s="20"/>
      <c r="B67" s="21" t="s">
        <v>38</v>
      </c>
      <c r="C67" s="59">
        <v>9017</v>
      </c>
      <c r="D67" s="59">
        <v>11695</v>
      </c>
      <c r="E67" s="19">
        <v>1</v>
      </c>
      <c r="F67" s="59">
        <v>277</v>
      </c>
      <c r="H67" s="59">
        <v>2451</v>
      </c>
      <c r="I67" s="59">
        <v>629</v>
      </c>
      <c r="J67" s="19">
        <v>4</v>
      </c>
      <c r="K67" s="146">
        <v>24074</v>
      </c>
      <c r="L67" s="131" t="s">
        <v>55</v>
      </c>
    </row>
    <row r="68" spans="1:12" ht="12.75" customHeight="1">
      <c r="A68" s="20"/>
      <c r="B68" s="21" t="s">
        <v>39</v>
      </c>
      <c r="C68" s="59">
        <v>9704</v>
      </c>
      <c r="D68" s="59">
        <v>13998</v>
      </c>
      <c r="E68" s="19" t="s">
        <v>55</v>
      </c>
      <c r="F68" s="59">
        <v>363</v>
      </c>
      <c r="H68" s="59">
        <v>2961</v>
      </c>
      <c r="I68" s="59">
        <v>547</v>
      </c>
      <c r="J68" s="19" t="s">
        <v>55</v>
      </c>
      <c r="K68" s="146">
        <v>27573</v>
      </c>
      <c r="L68" s="131" t="s">
        <v>55</v>
      </c>
    </row>
    <row r="69" spans="1:12" ht="12.75" customHeight="1">
      <c r="A69" s="20"/>
      <c r="B69" s="21" t="s">
        <v>40</v>
      </c>
      <c r="C69" s="59">
        <v>8973</v>
      </c>
      <c r="D69" s="59">
        <v>14729</v>
      </c>
      <c r="E69" s="19">
        <v>3</v>
      </c>
      <c r="F69" s="59">
        <v>366</v>
      </c>
      <c r="H69" s="59">
        <v>3098</v>
      </c>
      <c r="I69" s="59">
        <v>555</v>
      </c>
      <c r="J69" s="19">
        <v>1</v>
      </c>
      <c r="K69" s="146">
        <v>27725</v>
      </c>
      <c r="L69" s="131" t="s">
        <v>55</v>
      </c>
    </row>
    <row r="70" spans="1:12" ht="12.75" customHeight="1">
      <c r="A70" s="20"/>
      <c r="B70" s="21" t="s">
        <v>41</v>
      </c>
      <c r="C70" s="59">
        <v>8888</v>
      </c>
      <c r="D70" s="59">
        <v>15027</v>
      </c>
      <c r="E70" s="19" t="s">
        <v>55</v>
      </c>
      <c r="F70" s="59">
        <v>353</v>
      </c>
      <c r="H70" s="59">
        <v>3330</v>
      </c>
      <c r="I70" s="59">
        <v>484</v>
      </c>
      <c r="J70" s="19">
        <v>1</v>
      </c>
      <c r="K70" s="146">
        <v>28083</v>
      </c>
      <c r="L70" s="131" t="s">
        <v>55</v>
      </c>
    </row>
    <row r="71" spans="1:12" ht="12.75" customHeight="1">
      <c r="A71" s="20"/>
      <c r="B71" s="21" t="s">
        <v>42</v>
      </c>
      <c r="C71" s="59">
        <v>8752</v>
      </c>
      <c r="D71" s="59">
        <v>17485</v>
      </c>
      <c r="E71" s="19">
        <v>3</v>
      </c>
      <c r="F71" s="59">
        <v>300</v>
      </c>
      <c r="H71" s="59">
        <v>3626</v>
      </c>
      <c r="I71" s="59">
        <v>434</v>
      </c>
      <c r="J71" s="19">
        <v>4</v>
      </c>
      <c r="K71" s="146">
        <v>30604</v>
      </c>
      <c r="L71" s="131" t="s">
        <v>55</v>
      </c>
    </row>
    <row r="72" spans="1:12" ht="12.75" customHeight="1">
      <c r="A72" s="20"/>
      <c r="B72" s="21"/>
      <c r="C72" s="59"/>
      <c r="D72" s="59"/>
      <c r="E72" s="19"/>
      <c r="F72" s="59"/>
      <c r="G72" s="59"/>
      <c r="H72" s="59"/>
      <c r="I72" s="59"/>
      <c r="J72" s="19"/>
      <c r="K72" s="146"/>
    </row>
    <row r="73" spans="1:12" ht="12.75" customHeight="1">
      <c r="A73" s="20">
        <v>2011</v>
      </c>
      <c r="B73" s="21" t="s">
        <v>31</v>
      </c>
      <c r="C73" s="59">
        <v>6835</v>
      </c>
      <c r="D73" s="59">
        <v>12281</v>
      </c>
      <c r="E73" s="19">
        <v>3</v>
      </c>
      <c r="F73" s="59">
        <v>238</v>
      </c>
      <c r="H73" s="59">
        <v>817</v>
      </c>
      <c r="I73" s="59">
        <v>275</v>
      </c>
      <c r="J73" s="19">
        <v>4</v>
      </c>
      <c r="K73" s="146">
        <v>20453</v>
      </c>
      <c r="L73" s="131" t="s">
        <v>55</v>
      </c>
    </row>
    <row r="74" spans="1:12" ht="12.75" customHeight="1">
      <c r="A74" s="20"/>
      <c r="B74" s="21" t="s">
        <v>32</v>
      </c>
      <c r="C74" s="59">
        <v>7128</v>
      </c>
      <c r="D74" s="59">
        <v>13524</v>
      </c>
      <c r="E74" s="19">
        <v>29</v>
      </c>
      <c r="F74" s="59">
        <v>250</v>
      </c>
      <c r="H74" s="59">
        <v>973</v>
      </c>
      <c r="I74" s="59">
        <v>308</v>
      </c>
      <c r="J74" s="19">
        <v>2</v>
      </c>
      <c r="K74" s="146">
        <v>22214</v>
      </c>
      <c r="L74" s="131" t="s">
        <v>55</v>
      </c>
    </row>
    <row r="75" spans="1:12" ht="12.75" customHeight="1">
      <c r="A75" s="20"/>
      <c r="B75" s="21" t="s">
        <v>33</v>
      </c>
      <c r="C75" s="59">
        <v>10963</v>
      </c>
      <c r="D75" s="59">
        <v>18311</v>
      </c>
      <c r="E75" s="19">
        <v>36</v>
      </c>
      <c r="F75" s="59">
        <v>374</v>
      </c>
      <c r="H75" s="59">
        <v>1387</v>
      </c>
      <c r="I75" s="59">
        <v>569</v>
      </c>
      <c r="J75" s="19">
        <v>2</v>
      </c>
      <c r="K75" s="146">
        <v>31642</v>
      </c>
      <c r="L75" s="131" t="s">
        <v>55</v>
      </c>
    </row>
    <row r="76" spans="1:12" ht="12.75" customHeight="1">
      <c r="A76" s="20"/>
      <c r="B76" s="21" t="s">
        <v>34</v>
      </c>
      <c r="C76" s="59">
        <v>10748</v>
      </c>
      <c r="D76" s="59">
        <v>17958</v>
      </c>
      <c r="E76" s="19">
        <v>23</v>
      </c>
      <c r="F76" s="59">
        <v>336</v>
      </c>
      <c r="H76" s="59">
        <v>1539</v>
      </c>
      <c r="I76" s="59">
        <v>525</v>
      </c>
      <c r="J76" s="19">
        <v>3</v>
      </c>
      <c r="K76" s="146">
        <v>31132</v>
      </c>
      <c r="L76" s="131" t="s">
        <v>55</v>
      </c>
    </row>
    <row r="77" spans="1:12" ht="12.75" customHeight="1">
      <c r="A77" s="20"/>
      <c r="B77" s="21" t="s">
        <v>35</v>
      </c>
      <c r="C77" s="59">
        <v>11277</v>
      </c>
      <c r="D77" s="59">
        <v>19373</v>
      </c>
      <c r="E77" s="19">
        <v>40</v>
      </c>
      <c r="F77" s="59">
        <v>300</v>
      </c>
      <c r="H77" s="59">
        <v>1709</v>
      </c>
      <c r="I77" s="59">
        <v>767</v>
      </c>
      <c r="J77" s="19" t="s">
        <v>55</v>
      </c>
      <c r="K77" s="146">
        <v>33466</v>
      </c>
      <c r="L77" s="131" t="s">
        <v>55</v>
      </c>
    </row>
    <row r="78" spans="1:12" ht="12.75" customHeight="1">
      <c r="A78" s="20"/>
      <c r="B78" s="21" t="s">
        <v>36</v>
      </c>
      <c r="C78" s="59">
        <v>9829</v>
      </c>
      <c r="D78" s="59">
        <v>17940</v>
      </c>
      <c r="E78" s="19">
        <v>11</v>
      </c>
      <c r="F78" s="59">
        <v>194</v>
      </c>
      <c r="H78" s="59">
        <v>1602</v>
      </c>
      <c r="I78" s="59">
        <v>470</v>
      </c>
      <c r="J78" s="19">
        <v>1</v>
      </c>
      <c r="K78" s="146">
        <v>30047</v>
      </c>
      <c r="L78" s="131" t="s">
        <v>55</v>
      </c>
    </row>
    <row r="79" spans="1:12" ht="12.75" customHeight="1">
      <c r="A79" s="20"/>
      <c r="B79" s="21" t="s">
        <v>37</v>
      </c>
      <c r="C79" s="59">
        <v>7294</v>
      </c>
      <c r="D79" s="59">
        <v>12922</v>
      </c>
      <c r="E79" s="19" t="s">
        <v>55</v>
      </c>
      <c r="F79" s="59">
        <v>121</v>
      </c>
      <c r="H79" s="59">
        <v>911</v>
      </c>
      <c r="I79" s="59">
        <v>335</v>
      </c>
      <c r="J79" s="19">
        <v>2</v>
      </c>
      <c r="K79" s="146">
        <v>21585</v>
      </c>
      <c r="L79" s="131" t="s">
        <v>55</v>
      </c>
    </row>
    <row r="80" spans="1:12" ht="12.75" customHeight="1">
      <c r="A80" s="20"/>
      <c r="B80" s="21" t="s">
        <v>38</v>
      </c>
      <c r="C80" s="59">
        <v>8674</v>
      </c>
      <c r="D80" s="59">
        <v>15410</v>
      </c>
      <c r="E80" s="19">
        <v>3</v>
      </c>
      <c r="F80" s="59">
        <v>257</v>
      </c>
      <c r="H80" s="59">
        <v>1387</v>
      </c>
      <c r="I80" s="59">
        <v>607</v>
      </c>
      <c r="J80" s="19">
        <v>4</v>
      </c>
      <c r="K80" s="146">
        <v>26342</v>
      </c>
      <c r="L80" s="131" t="s">
        <v>55</v>
      </c>
    </row>
    <row r="81" spans="1:12" ht="12.75" customHeight="1">
      <c r="A81" s="20"/>
      <c r="B81" s="21" t="s">
        <v>39</v>
      </c>
      <c r="C81" s="59">
        <v>9039</v>
      </c>
      <c r="D81" s="59">
        <v>17006</v>
      </c>
      <c r="E81" s="19">
        <v>3</v>
      </c>
      <c r="F81" s="59">
        <v>245</v>
      </c>
      <c r="H81" s="59">
        <v>1340</v>
      </c>
      <c r="I81" s="59">
        <v>872</v>
      </c>
      <c r="J81" s="19">
        <v>4</v>
      </c>
      <c r="K81" s="146">
        <v>28509</v>
      </c>
      <c r="L81" s="131" t="s">
        <v>55</v>
      </c>
    </row>
    <row r="82" spans="1:12" ht="12.75" customHeight="1">
      <c r="A82" s="20"/>
      <c r="B82" s="21" t="s">
        <v>40</v>
      </c>
      <c r="C82" s="59">
        <v>8222</v>
      </c>
      <c r="D82" s="59">
        <v>16285</v>
      </c>
      <c r="E82" s="19">
        <v>7</v>
      </c>
      <c r="F82" s="59">
        <v>177</v>
      </c>
      <c r="H82" s="59">
        <v>1221</v>
      </c>
      <c r="I82" s="59">
        <v>732</v>
      </c>
      <c r="J82" s="19">
        <v>2</v>
      </c>
      <c r="K82" s="146">
        <v>26646</v>
      </c>
      <c r="L82" s="131" t="s">
        <v>55</v>
      </c>
    </row>
    <row r="83" spans="1:12" ht="12.75" customHeight="1">
      <c r="A83" s="20"/>
      <c r="B83" s="21" t="s">
        <v>41</v>
      </c>
      <c r="C83" s="59">
        <v>8424</v>
      </c>
      <c r="D83" s="59">
        <v>17472</v>
      </c>
      <c r="E83" s="19">
        <v>15</v>
      </c>
      <c r="F83" s="59">
        <v>256</v>
      </c>
      <c r="H83" s="59">
        <v>1423</v>
      </c>
      <c r="I83" s="59">
        <v>664</v>
      </c>
      <c r="J83" s="19">
        <v>2</v>
      </c>
      <c r="K83" s="146">
        <v>28256</v>
      </c>
      <c r="L83" s="131" t="s">
        <v>55</v>
      </c>
    </row>
    <row r="84" spans="1:12" ht="12.75" customHeight="1">
      <c r="A84" s="20"/>
      <c r="B84" s="21" t="s">
        <v>42</v>
      </c>
      <c r="C84" s="59">
        <v>8019</v>
      </c>
      <c r="D84" s="59">
        <v>16671</v>
      </c>
      <c r="E84" s="19">
        <v>15</v>
      </c>
      <c r="F84" s="59">
        <v>179</v>
      </c>
      <c r="H84" s="59">
        <v>974</v>
      </c>
      <c r="I84" s="59">
        <v>494</v>
      </c>
      <c r="J84" s="19">
        <v>5</v>
      </c>
      <c r="K84" s="146">
        <v>26357</v>
      </c>
      <c r="L84" s="131" t="s">
        <v>55</v>
      </c>
    </row>
    <row r="85" spans="1:12" ht="12.75" customHeight="1">
      <c r="A85" s="20"/>
      <c r="B85" s="21"/>
      <c r="C85" s="59"/>
      <c r="D85" s="59"/>
      <c r="E85" s="19"/>
      <c r="F85" s="59"/>
      <c r="G85" s="59"/>
      <c r="H85" s="59"/>
      <c r="I85" s="59"/>
      <c r="J85" s="19"/>
      <c r="K85" s="146"/>
    </row>
    <row r="86" spans="1:12" ht="12.75" customHeight="1">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c r="A94" s="20"/>
      <c r="B94" s="21" t="s">
        <v>39</v>
      </c>
      <c r="C94" s="19">
        <v>6828</v>
      </c>
      <c r="D94" s="23">
        <v>15885</v>
      </c>
      <c r="E94" s="23">
        <v>37</v>
      </c>
      <c r="F94" s="23">
        <v>331</v>
      </c>
      <c r="G94" s="23">
        <v>138</v>
      </c>
      <c r="H94" s="23">
        <v>359</v>
      </c>
      <c r="I94" s="23">
        <v>432</v>
      </c>
      <c r="J94" s="23">
        <v>2</v>
      </c>
      <c r="K94" s="143">
        <v>24012</v>
      </c>
      <c r="L94" s="131" t="s">
        <v>55</v>
      </c>
    </row>
    <row r="95" spans="1:12" ht="12.75" customHeight="1">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c r="A98" s="21"/>
      <c r="B98" s="21"/>
      <c r="C98" s="23"/>
      <c r="D98" s="23"/>
      <c r="E98" s="23"/>
      <c r="F98" s="23"/>
      <c r="H98" s="23"/>
      <c r="I98" s="23"/>
      <c r="J98" s="23"/>
      <c r="K98" s="143"/>
      <c r="L98" s="23"/>
    </row>
    <row r="99" spans="1:12" s="22" customFormat="1" ht="12.75" customHeight="1">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c r="A111" s="20"/>
      <c r="B111" s="21"/>
      <c r="C111" s="23"/>
      <c r="D111" s="23"/>
      <c r="E111" s="23"/>
      <c r="F111" s="23"/>
      <c r="G111" s="23"/>
      <c r="H111" s="23"/>
      <c r="I111" s="23"/>
      <c r="J111" s="23"/>
      <c r="K111" s="143"/>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c r="A124" s="20"/>
      <c r="B124" s="21"/>
      <c r="C124" s="23"/>
      <c r="D124" s="23"/>
      <c r="E124" s="23"/>
      <c r="F124" s="23"/>
      <c r="G124" s="23"/>
      <c r="H124" s="23"/>
      <c r="I124" s="23"/>
      <c r="J124" s="23"/>
      <c r="K124" s="143"/>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c r="A137" s="20"/>
      <c r="B137" s="21"/>
      <c r="C137" s="23"/>
      <c r="D137" s="23"/>
      <c r="E137" s="23"/>
      <c r="F137" s="23"/>
      <c r="G137" s="23"/>
      <c r="H137" s="23"/>
      <c r="I137" s="23"/>
      <c r="J137" s="23"/>
      <c r="K137" s="143"/>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c r="A150" s="20"/>
      <c r="B150" s="21"/>
      <c r="C150" s="23"/>
      <c r="D150" s="23"/>
      <c r="E150" s="23"/>
      <c r="F150" s="23"/>
      <c r="G150" s="23"/>
      <c r="H150" s="23"/>
      <c r="I150" s="23"/>
      <c r="J150" s="23"/>
      <c r="K150" s="143"/>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c r="A163" s="20"/>
      <c r="B163" s="21"/>
      <c r="C163" s="23"/>
      <c r="D163" s="23"/>
      <c r="E163" s="23"/>
      <c r="F163" s="23"/>
      <c r="G163" s="23"/>
      <c r="H163" s="23"/>
      <c r="I163" s="23"/>
      <c r="J163" s="23"/>
      <c r="K163" s="143"/>
      <c r="L163" s="143"/>
    </row>
    <row r="164" spans="1:12" s="22" customFormat="1" ht="12.75" customHeight="1">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c r="A176" s="20"/>
      <c r="B176" s="21"/>
      <c r="C176" s="23"/>
      <c r="D176" s="23"/>
      <c r="E176" s="23"/>
      <c r="F176" s="23"/>
      <c r="G176" s="23"/>
      <c r="H176" s="23"/>
      <c r="I176" s="23"/>
      <c r="J176" s="23"/>
      <c r="K176" s="143"/>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c r="C189" s="143"/>
      <c r="D189" s="143"/>
      <c r="E189" s="143"/>
      <c r="F189" s="143"/>
      <c r="G189" s="143"/>
      <c r="H189" s="143"/>
      <c r="I189" s="143"/>
      <c r="J189" s="143"/>
      <c r="K189" s="143"/>
      <c r="L189" s="62"/>
    </row>
    <row r="190" spans="1:12" ht="12.75" customHeight="1">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c r="B202" s="21"/>
      <c r="C202" s="143"/>
      <c r="D202" s="143"/>
      <c r="E202" s="143"/>
      <c r="F202" s="143"/>
      <c r="G202" s="143"/>
      <c r="H202" s="143"/>
      <c r="I202" s="143"/>
      <c r="J202" s="143"/>
      <c r="K202" s="143"/>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c r="B215" s="21"/>
      <c r="C215" s="62"/>
      <c r="D215" s="62"/>
      <c r="E215" s="62"/>
      <c r="F215" s="62"/>
      <c r="G215" s="62"/>
      <c r="H215" s="62"/>
      <c r="I215" s="62"/>
      <c r="J215" s="62"/>
      <c r="K215" s="62"/>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c r="A228" s="20"/>
      <c r="B228" s="21"/>
      <c r="C228" s="62"/>
      <c r="D228" s="62"/>
      <c r="E228" s="62"/>
      <c r="F228" s="62"/>
      <c r="G228" s="62"/>
      <c r="H228" s="62"/>
      <c r="I228" s="62"/>
      <c r="J228" s="62"/>
      <c r="K228" s="62"/>
    </row>
    <row r="229" spans="1:12" customFormat="1" ht="12.75" customHeight="1">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c r="A241" s="20"/>
      <c r="B241" s="21"/>
      <c r="C241" s="62"/>
      <c r="D241" s="62"/>
      <c r="E241" s="62"/>
      <c r="F241" s="62"/>
      <c r="G241" s="62"/>
      <c r="H241" s="62"/>
      <c r="I241" s="62"/>
      <c r="J241" s="62"/>
      <c r="K241" s="62"/>
    </row>
    <row r="242" spans="1:25" customFormat="1" ht="12.75" customHeight="1">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c r="A243" s="20"/>
      <c r="B243" s="21" t="s">
        <v>32</v>
      </c>
      <c r="C243" s="72">
        <v>4868</v>
      </c>
      <c r="D243" s="72">
        <v>1761</v>
      </c>
      <c r="E243" s="72">
        <v>5244</v>
      </c>
      <c r="F243" s="72">
        <v>2158</v>
      </c>
      <c r="G243" s="72">
        <v>4500</v>
      </c>
      <c r="H243" s="72">
        <v>575</v>
      </c>
      <c r="I243" s="23">
        <v>139</v>
      </c>
      <c r="J243" s="23">
        <v>5</v>
      </c>
      <c r="K243" s="143">
        <f t="shared" ref="K243:K256" si="2">SUM(C243:J243)</f>
        <v>19250</v>
      </c>
      <c r="L243" s="134" t="s">
        <v>55</v>
      </c>
    </row>
    <row r="244" spans="1:25" customFormat="1" ht="12.75" customHeight="1">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c r="A254" s="20"/>
      <c r="B254" s="21"/>
      <c r="C254" s="72"/>
      <c r="D254" s="72"/>
      <c r="E254" s="72"/>
      <c r="F254" s="72"/>
      <c r="G254" s="72"/>
      <c r="H254" s="72"/>
      <c r="I254" s="72"/>
      <c r="J254" s="72"/>
      <c r="K254" s="72"/>
      <c r="L254" s="134"/>
    </row>
    <row r="255" spans="1:25" customFormat="1" ht="12.75" customHeight="1">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3" ht="12.75" customHeight="1">
      <c r="A257" s="41"/>
      <c r="B257" s="25"/>
      <c r="C257" s="26"/>
      <c r="D257" s="26"/>
      <c r="E257" s="26"/>
      <c r="F257" s="26"/>
      <c r="G257" s="26"/>
      <c r="H257" s="26"/>
      <c r="I257" s="26"/>
      <c r="J257" s="26"/>
      <c r="K257" s="26"/>
      <c r="L257" s="26"/>
    </row>
    <row r="258" spans="1:23" ht="7.5" customHeight="1">
      <c r="A258" s="12"/>
    </row>
    <row r="259" spans="1:23">
      <c r="A259" s="191" t="s">
        <v>564</v>
      </c>
      <c r="D259" s="30"/>
      <c r="E259" s="30"/>
      <c r="F259" s="30"/>
      <c r="G259" s="134"/>
      <c r="H259" s="30"/>
      <c r="I259" s="30"/>
      <c r="J259" s="30"/>
      <c r="K259" s="30"/>
      <c r="L259" s="134"/>
      <c r="M259" s="29"/>
      <c r="N259" s="98"/>
    </row>
    <row r="260" spans="1:23">
      <c r="A260" s="202"/>
      <c r="D260" s="30"/>
      <c r="E260" s="30"/>
      <c r="F260"/>
      <c r="G260" s="28"/>
      <c r="H260"/>
      <c r="I260"/>
      <c r="J260"/>
      <c r="K260"/>
      <c r="L260" s="28"/>
      <c r="M260" s="29"/>
      <c r="N260" s="30"/>
      <c r="O260" s="48"/>
      <c r="P260" s="48"/>
      <c r="Q260" s="48"/>
      <c r="R260" s="48"/>
      <c r="S260" s="48"/>
      <c r="T260" s="48"/>
      <c r="U260" s="48"/>
      <c r="V260" s="48"/>
      <c r="W260" s="48"/>
    </row>
    <row r="261" spans="1:23">
      <c r="A261" s="202"/>
      <c r="D261" s="30"/>
      <c r="E261" s="30"/>
      <c r="F261"/>
      <c r="G261" s="28"/>
      <c r="H261"/>
      <c r="I261"/>
      <c r="J261"/>
      <c r="K261" s="4"/>
      <c r="M261" s="29"/>
      <c r="N261" s="4"/>
      <c r="O261" s="48"/>
      <c r="P261" s="48"/>
      <c r="Q261" s="48"/>
      <c r="R261" s="48"/>
      <c r="S261" s="48"/>
      <c r="T261" s="48"/>
      <c r="U261" s="48"/>
      <c r="V261" s="48"/>
      <c r="W261" s="48"/>
    </row>
    <row r="262" spans="1:23">
      <c r="A262" s="202"/>
      <c r="D262" s="4"/>
      <c r="E262" s="62"/>
      <c r="G262" s="128"/>
      <c r="I262" s="30"/>
      <c r="J262" s="62"/>
      <c r="K262" s="62"/>
      <c r="L262" s="128"/>
      <c r="M262" s="29"/>
      <c r="N262" s="4"/>
      <c r="O262" s="48"/>
      <c r="P262" s="48"/>
      <c r="Q262" s="48"/>
      <c r="R262" s="48"/>
      <c r="S262" s="48"/>
      <c r="T262" s="48"/>
      <c r="U262" s="48"/>
      <c r="V262" s="48"/>
      <c r="W262" s="48"/>
    </row>
    <row r="263" spans="1:23">
      <c r="D263" s="4"/>
      <c r="E263" s="62"/>
      <c r="G263" s="128"/>
      <c r="I263" s="30"/>
      <c r="J263" s="62"/>
      <c r="K263" s="62"/>
      <c r="L263" s="128"/>
      <c r="M263" s="29"/>
      <c r="N263" s="4"/>
      <c r="O263" s="48"/>
      <c r="P263" s="48"/>
      <c r="Q263" s="48"/>
      <c r="R263" s="48"/>
      <c r="S263" s="48"/>
      <c r="T263" s="48"/>
      <c r="U263" s="48"/>
      <c r="V263" s="48"/>
      <c r="W263" s="48"/>
    </row>
    <row r="264" spans="1:23">
      <c r="D264" s="4"/>
      <c r="E264" s="62"/>
      <c r="G264" s="128"/>
      <c r="I264" s="30"/>
      <c r="J264" s="62"/>
      <c r="K264" s="62"/>
      <c r="L264" s="128"/>
      <c r="M264" s="29"/>
      <c r="N264" s="4"/>
      <c r="O264" s="48"/>
      <c r="P264" s="48"/>
      <c r="Q264" s="48"/>
      <c r="R264" s="48"/>
      <c r="S264" s="48"/>
      <c r="T264" s="48"/>
      <c r="U264" s="48"/>
      <c r="V264" s="48"/>
      <c r="W264" s="48"/>
    </row>
    <row r="265" spans="1:23">
      <c r="D265" s="4"/>
      <c r="E265" s="62"/>
      <c r="G265" s="128"/>
      <c r="I265" s="30"/>
      <c r="J265" s="62"/>
      <c r="K265" s="62"/>
      <c r="L265" s="128"/>
      <c r="M265" s="29"/>
      <c r="N265" s="4"/>
      <c r="O265" s="48"/>
      <c r="P265" s="48"/>
      <c r="Q265" s="48"/>
      <c r="R265" s="48"/>
      <c r="S265" s="48"/>
      <c r="T265" s="48"/>
      <c r="U265" s="48"/>
      <c r="V265" s="48"/>
      <c r="W265" s="48"/>
    </row>
    <row r="266" spans="1:23">
      <c r="D266" s="4"/>
      <c r="E266" s="62"/>
      <c r="G266" s="128"/>
      <c r="I266" s="30"/>
      <c r="J266" s="62"/>
      <c r="K266" s="62"/>
      <c r="L266" s="128"/>
      <c r="M266" s="29"/>
      <c r="N266" s="4"/>
      <c r="O266" s="48"/>
      <c r="P266" s="48"/>
      <c r="Q266" s="48"/>
      <c r="R266" s="48"/>
      <c r="S266" s="48"/>
      <c r="T266" s="48"/>
      <c r="U266" s="48"/>
      <c r="V266" s="48"/>
      <c r="W266" s="48"/>
    </row>
    <row r="267" spans="1:23">
      <c r="D267" s="4"/>
      <c r="E267" s="62"/>
      <c r="G267" s="128"/>
      <c r="I267" s="30"/>
      <c r="J267" s="62"/>
      <c r="K267" s="62"/>
      <c r="L267" s="128"/>
      <c r="M267" s="29"/>
      <c r="N267" s="4"/>
      <c r="O267" s="48"/>
      <c r="P267" s="48"/>
      <c r="Q267" s="48"/>
      <c r="R267" s="48"/>
      <c r="S267" s="48"/>
      <c r="T267" s="48"/>
      <c r="U267" s="48"/>
      <c r="V267" s="48"/>
      <c r="W267" s="48"/>
    </row>
    <row r="268" spans="1:23">
      <c r="D268" s="4"/>
      <c r="E268" s="62"/>
      <c r="G268" s="128"/>
      <c r="I268" s="30"/>
      <c r="J268" s="62"/>
      <c r="K268" s="62"/>
      <c r="L268" s="128"/>
      <c r="M268" s="29"/>
      <c r="N268" s="4"/>
      <c r="O268" s="48"/>
      <c r="P268" s="48"/>
      <c r="Q268" s="48"/>
      <c r="R268" s="48"/>
      <c r="S268" s="48"/>
      <c r="T268" s="48"/>
      <c r="U268" s="48"/>
      <c r="V268" s="48"/>
      <c r="W268" s="48"/>
    </row>
    <row r="269" spans="1:23">
      <c r="D269" s="4"/>
      <c r="E269" s="62"/>
      <c r="G269" s="128"/>
      <c r="I269" s="252"/>
      <c r="J269" s="62"/>
      <c r="K269" s="62"/>
      <c r="L269" s="128"/>
      <c r="M269" s="29"/>
      <c r="N269" s="4"/>
      <c r="O269" s="48"/>
      <c r="P269" s="48"/>
      <c r="Q269" s="48"/>
      <c r="R269" s="48"/>
      <c r="S269" s="48"/>
      <c r="T269" s="48"/>
      <c r="U269" s="48"/>
      <c r="V269" s="48"/>
      <c r="W269" s="48"/>
    </row>
    <row r="270" spans="1:23">
      <c r="D270" s="4"/>
      <c r="E270" s="62"/>
      <c r="G270" s="128"/>
      <c r="I270" s="30"/>
      <c r="J270" s="62"/>
      <c r="K270" s="62"/>
      <c r="L270" s="128"/>
      <c r="M270" s="29"/>
      <c r="N270" s="4"/>
      <c r="O270" s="48"/>
      <c r="P270" s="48"/>
      <c r="Q270" s="48"/>
      <c r="R270" s="48"/>
      <c r="S270" s="48"/>
      <c r="T270" s="48"/>
      <c r="U270" s="48"/>
      <c r="V270" s="48"/>
      <c r="W270" s="48"/>
    </row>
    <row r="271" spans="1:23">
      <c r="D271" s="4"/>
      <c r="E271" s="62"/>
      <c r="G271" s="128"/>
      <c r="I271" s="30"/>
      <c r="J271" s="62"/>
      <c r="K271" s="62"/>
      <c r="L271" s="128"/>
      <c r="M271" s="29"/>
      <c r="N271" s="4"/>
      <c r="O271" s="48"/>
      <c r="P271" s="48"/>
      <c r="Q271" s="48"/>
      <c r="R271" s="48"/>
      <c r="S271" s="48"/>
      <c r="T271" s="48"/>
      <c r="U271" s="48"/>
      <c r="V271" s="48"/>
      <c r="W271"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52" activePane="bottomLeft" state="frozen"/>
      <selection activeCell="K269" sqref="K269"/>
      <selection pane="bottomLeft"/>
    </sheetView>
  </sheetViews>
  <sheetFormatPr defaultColWidth="9.44140625" defaultRowHeight="13.2"/>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c r="A1" s="127" t="s">
        <v>610</v>
      </c>
      <c r="B1" s="192"/>
    </row>
    <row r="2" spans="1:15">
      <c r="A2" s="228" t="s">
        <v>611</v>
      </c>
      <c r="B2" s="192"/>
    </row>
    <row r="3" spans="1:15" ht="11.25" customHeight="1">
      <c r="B3" s="194"/>
      <c r="C3" s="200"/>
      <c r="D3" s="200"/>
      <c r="E3" s="200"/>
      <c r="F3" s="200"/>
      <c r="G3" s="200"/>
      <c r="H3" s="200"/>
      <c r="I3" s="200"/>
      <c r="J3" s="200"/>
      <c r="K3" s="223"/>
    </row>
    <row r="4" spans="1:15" s="206" customFormat="1" ht="39" customHeight="1">
      <c r="A4" s="163"/>
      <c r="B4" s="4"/>
      <c r="C4" s="128"/>
      <c r="D4" s="128"/>
      <c r="E4" s="128"/>
      <c r="F4" s="128"/>
      <c r="G4" s="128"/>
      <c r="H4" s="128"/>
      <c r="I4" s="128"/>
      <c r="J4" s="128"/>
      <c r="K4" s="174"/>
      <c r="L4" s="156"/>
      <c r="M4" s="156"/>
      <c r="N4" s="156"/>
      <c r="O4" s="156"/>
    </row>
    <row r="5" spans="1:15" s="207" customFormat="1" ht="11.25" customHeight="1">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c r="A7" s="209"/>
      <c r="B7" s="59"/>
      <c r="C7" s="19"/>
      <c r="D7" s="19"/>
      <c r="E7" s="19"/>
      <c r="F7" s="19"/>
      <c r="G7" s="19"/>
      <c r="H7" s="19"/>
      <c r="I7" s="19"/>
      <c r="J7" s="19"/>
      <c r="K7" s="144"/>
      <c r="L7" s="156"/>
      <c r="M7" s="156"/>
      <c r="N7" s="156"/>
      <c r="O7" s="156"/>
    </row>
    <row r="8" spans="1:15" s="196" customFormat="1" ht="12.75" customHeight="1">
      <c r="A8" s="209">
        <v>114</v>
      </c>
      <c r="B8" s="59" t="s">
        <v>114</v>
      </c>
      <c r="C8" s="19">
        <v>27</v>
      </c>
      <c r="D8" s="19">
        <v>3</v>
      </c>
      <c r="E8" s="19">
        <v>36</v>
      </c>
      <c r="F8" s="19">
        <v>20</v>
      </c>
      <c r="G8" s="19">
        <v>31</v>
      </c>
      <c r="H8" s="19" t="s">
        <v>55</v>
      </c>
      <c r="I8" s="19" t="s">
        <v>55</v>
      </c>
      <c r="J8" s="19" t="s">
        <v>55</v>
      </c>
      <c r="K8" s="144">
        <f>SUM(C8:J8)</f>
        <v>117</v>
      </c>
      <c r="L8" s="156"/>
      <c r="M8" s="156"/>
      <c r="N8" s="156"/>
      <c r="O8" s="156"/>
    </row>
    <row r="9" spans="1:15" s="196" customFormat="1" ht="12.75" customHeight="1">
      <c r="A9" s="209">
        <v>115</v>
      </c>
      <c r="B9" s="59" t="s">
        <v>115</v>
      </c>
      <c r="C9" s="19">
        <v>25</v>
      </c>
      <c r="D9" s="19">
        <v>5</v>
      </c>
      <c r="E9" s="19">
        <v>23</v>
      </c>
      <c r="F9" s="19">
        <v>6</v>
      </c>
      <c r="G9" s="19">
        <v>17</v>
      </c>
      <c r="H9" s="19" t="s">
        <v>55</v>
      </c>
      <c r="I9" s="19" t="s">
        <v>55</v>
      </c>
      <c r="J9" s="19" t="s">
        <v>55</v>
      </c>
      <c r="K9" s="144">
        <f t="shared" ref="K9:K72" si="0">SUM(C9:J9)</f>
        <v>76</v>
      </c>
      <c r="L9" s="156"/>
      <c r="M9" s="156"/>
      <c r="N9" s="156"/>
      <c r="O9" s="156"/>
    </row>
    <row r="10" spans="1:15" s="196" customFormat="1" ht="12.75" customHeight="1">
      <c r="A10" s="209">
        <v>117</v>
      </c>
      <c r="B10" s="59" t="s">
        <v>116</v>
      </c>
      <c r="C10" s="19">
        <v>54</v>
      </c>
      <c r="D10" s="19">
        <v>12</v>
      </c>
      <c r="E10" s="19">
        <v>56</v>
      </c>
      <c r="F10" s="19">
        <v>23</v>
      </c>
      <c r="G10" s="19">
        <v>40</v>
      </c>
      <c r="H10" s="19">
        <v>4</v>
      </c>
      <c r="I10" s="19" t="s">
        <v>55</v>
      </c>
      <c r="J10" s="19" t="s">
        <v>55</v>
      </c>
      <c r="K10" s="144">
        <f t="shared" si="0"/>
        <v>189</v>
      </c>
      <c r="L10" s="156"/>
      <c r="M10" s="156"/>
      <c r="N10" s="156"/>
      <c r="O10" s="156"/>
    </row>
    <row r="11" spans="1:15" s="196" customFormat="1" ht="12.75" customHeight="1">
      <c r="A11" s="209">
        <v>120</v>
      </c>
      <c r="B11" s="59" t="s">
        <v>117</v>
      </c>
      <c r="C11" s="19">
        <v>28</v>
      </c>
      <c r="D11" s="19">
        <v>7</v>
      </c>
      <c r="E11" s="19">
        <v>56</v>
      </c>
      <c r="F11" s="19">
        <v>11</v>
      </c>
      <c r="G11" s="19">
        <v>55</v>
      </c>
      <c r="H11" s="19">
        <v>7</v>
      </c>
      <c r="I11" s="19" t="s">
        <v>55</v>
      </c>
      <c r="J11" s="19" t="s">
        <v>55</v>
      </c>
      <c r="K11" s="144">
        <f t="shared" si="0"/>
        <v>164</v>
      </c>
      <c r="L11" s="156"/>
      <c r="M11" s="156"/>
      <c r="N11" s="156"/>
      <c r="O11" s="156"/>
    </row>
    <row r="12" spans="1:15" s="196" customFormat="1" ht="12.75" customHeight="1">
      <c r="A12" s="209">
        <v>123</v>
      </c>
      <c r="B12" s="59" t="s">
        <v>118</v>
      </c>
      <c r="C12" s="19">
        <v>46</v>
      </c>
      <c r="D12" s="19">
        <v>11</v>
      </c>
      <c r="E12" s="19">
        <v>76</v>
      </c>
      <c r="F12" s="19">
        <v>18</v>
      </c>
      <c r="G12" s="19">
        <v>87</v>
      </c>
      <c r="H12" s="19" t="s">
        <v>55</v>
      </c>
      <c r="I12" s="19" t="s">
        <v>55</v>
      </c>
      <c r="J12" s="19">
        <v>1</v>
      </c>
      <c r="K12" s="144">
        <f t="shared" si="0"/>
        <v>239</v>
      </c>
      <c r="L12" s="156"/>
      <c r="M12" s="156"/>
      <c r="N12" s="156"/>
      <c r="O12" s="156"/>
    </row>
    <row r="13" spans="1:15" s="196" customFormat="1" ht="12.75" customHeight="1">
      <c r="A13" s="209">
        <v>125</v>
      </c>
      <c r="B13" s="59" t="s">
        <v>119</v>
      </c>
      <c r="C13" s="19">
        <v>8</v>
      </c>
      <c r="D13" s="19">
        <v>2</v>
      </c>
      <c r="E13" s="19">
        <v>26</v>
      </c>
      <c r="F13" s="19">
        <v>6</v>
      </c>
      <c r="G13" s="19">
        <v>20</v>
      </c>
      <c r="H13" s="19">
        <v>1</v>
      </c>
      <c r="I13" s="19" t="s">
        <v>55</v>
      </c>
      <c r="J13" s="19" t="s">
        <v>55</v>
      </c>
      <c r="K13" s="144">
        <f t="shared" si="0"/>
        <v>63</v>
      </c>
      <c r="L13" s="156"/>
      <c r="M13" s="156"/>
      <c r="N13" s="156"/>
      <c r="O13" s="156"/>
    </row>
    <row r="14" spans="1:15" s="196" customFormat="1" ht="12.75" customHeight="1">
      <c r="A14" s="209">
        <v>126</v>
      </c>
      <c r="B14" s="59" t="s">
        <v>120</v>
      </c>
      <c r="C14" s="19">
        <v>57</v>
      </c>
      <c r="D14" s="19">
        <v>4</v>
      </c>
      <c r="E14" s="19">
        <v>83</v>
      </c>
      <c r="F14" s="19">
        <v>75</v>
      </c>
      <c r="G14" s="19">
        <v>78</v>
      </c>
      <c r="H14" s="19">
        <v>3</v>
      </c>
      <c r="I14" s="19" t="s">
        <v>55</v>
      </c>
      <c r="J14" s="19" t="s">
        <v>55</v>
      </c>
      <c r="K14" s="144">
        <f t="shared" si="0"/>
        <v>300</v>
      </c>
      <c r="L14" s="156"/>
      <c r="M14" s="156"/>
      <c r="N14" s="156"/>
      <c r="O14" s="19" t="s">
        <v>55</v>
      </c>
    </row>
    <row r="15" spans="1:15" s="196" customFormat="1" ht="12.75" customHeight="1">
      <c r="A15" s="209">
        <v>127</v>
      </c>
      <c r="B15" s="59" t="s">
        <v>121</v>
      </c>
      <c r="C15" s="19">
        <v>37</v>
      </c>
      <c r="D15" s="19">
        <v>4</v>
      </c>
      <c r="E15" s="19">
        <v>41</v>
      </c>
      <c r="F15" s="19">
        <v>11</v>
      </c>
      <c r="G15" s="19">
        <v>27</v>
      </c>
      <c r="H15" s="19" t="s">
        <v>55</v>
      </c>
      <c r="I15" s="19" t="s">
        <v>55</v>
      </c>
      <c r="J15" s="19" t="s">
        <v>55</v>
      </c>
      <c r="K15" s="144">
        <f t="shared" si="0"/>
        <v>120</v>
      </c>
      <c r="L15" s="156"/>
      <c r="M15" s="156"/>
      <c r="N15" s="156"/>
      <c r="O15" s="156"/>
    </row>
    <row r="16" spans="1:15" s="196" customFormat="1" ht="12.75" customHeight="1">
      <c r="A16" s="209">
        <v>128</v>
      </c>
      <c r="B16" s="59" t="s">
        <v>122</v>
      </c>
      <c r="C16" s="19">
        <v>11</v>
      </c>
      <c r="D16" s="19" t="s">
        <v>55</v>
      </c>
      <c r="E16" s="19">
        <v>7</v>
      </c>
      <c r="F16" s="19">
        <v>3</v>
      </c>
      <c r="G16" s="19">
        <v>5</v>
      </c>
      <c r="H16" s="19" t="s">
        <v>55</v>
      </c>
      <c r="I16" s="19" t="s">
        <v>55</v>
      </c>
      <c r="J16" s="19" t="s">
        <v>55</v>
      </c>
      <c r="K16" s="144">
        <f t="shared" si="0"/>
        <v>26</v>
      </c>
      <c r="L16" s="156"/>
      <c r="M16" s="156"/>
      <c r="N16" s="156"/>
      <c r="O16" s="156"/>
    </row>
    <row r="17" spans="1:11" s="196" customFormat="1" ht="12.75" customHeight="1">
      <c r="A17" s="209">
        <v>136</v>
      </c>
      <c r="B17" s="59" t="s">
        <v>123</v>
      </c>
      <c r="C17" s="19">
        <v>61</v>
      </c>
      <c r="D17" s="19">
        <v>10</v>
      </c>
      <c r="E17" s="19">
        <v>50</v>
      </c>
      <c r="F17" s="19">
        <v>22</v>
      </c>
      <c r="G17" s="19">
        <v>30</v>
      </c>
      <c r="H17" s="19">
        <v>9</v>
      </c>
      <c r="I17" s="19" t="s">
        <v>55</v>
      </c>
      <c r="J17" s="19" t="s">
        <v>55</v>
      </c>
      <c r="K17" s="144">
        <f t="shared" si="0"/>
        <v>182</v>
      </c>
    </row>
    <row r="18" spans="1:11" s="196" customFormat="1" ht="12.75" customHeight="1">
      <c r="A18" s="209">
        <v>138</v>
      </c>
      <c r="B18" s="59" t="s">
        <v>124</v>
      </c>
      <c r="C18" s="19">
        <v>29</v>
      </c>
      <c r="D18" s="19">
        <v>1</v>
      </c>
      <c r="E18" s="19">
        <v>35</v>
      </c>
      <c r="F18" s="19">
        <v>4</v>
      </c>
      <c r="G18" s="19">
        <v>16</v>
      </c>
      <c r="H18" s="19">
        <v>2</v>
      </c>
      <c r="I18" s="19" t="s">
        <v>55</v>
      </c>
      <c r="J18" s="19" t="s">
        <v>55</v>
      </c>
      <c r="K18" s="144">
        <f t="shared" si="0"/>
        <v>87</v>
      </c>
    </row>
    <row r="19" spans="1:11" s="196" customFormat="1" ht="12.75" customHeight="1">
      <c r="A19" s="209">
        <v>139</v>
      </c>
      <c r="B19" s="59" t="s">
        <v>125</v>
      </c>
      <c r="C19" s="19">
        <v>11</v>
      </c>
      <c r="D19" s="19">
        <v>4</v>
      </c>
      <c r="E19" s="19">
        <v>18</v>
      </c>
      <c r="F19" s="19">
        <v>9</v>
      </c>
      <c r="G19" s="19">
        <v>14</v>
      </c>
      <c r="H19" s="19" t="s">
        <v>55</v>
      </c>
      <c r="I19" s="19" t="s">
        <v>55</v>
      </c>
      <c r="J19" s="19" t="s">
        <v>55</v>
      </c>
      <c r="K19" s="144">
        <f t="shared" si="0"/>
        <v>56</v>
      </c>
    </row>
    <row r="20" spans="1:11" s="196" customFormat="1" ht="12.75" customHeight="1">
      <c r="A20" s="209">
        <v>140</v>
      </c>
      <c r="B20" s="59" t="s">
        <v>126</v>
      </c>
      <c r="C20" s="19">
        <v>9</v>
      </c>
      <c r="D20" s="19" t="s">
        <v>55</v>
      </c>
      <c r="E20" s="19">
        <v>6</v>
      </c>
      <c r="F20" s="19">
        <v>5</v>
      </c>
      <c r="G20" s="19">
        <v>5</v>
      </c>
      <c r="H20" s="19" t="s">
        <v>55</v>
      </c>
      <c r="I20" s="19" t="s">
        <v>55</v>
      </c>
      <c r="J20" s="19" t="s">
        <v>55</v>
      </c>
      <c r="K20" s="144">
        <f t="shared" si="0"/>
        <v>25</v>
      </c>
    </row>
    <row r="21" spans="1:11" s="196" customFormat="1" ht="12.75" customHeight="1">
      <c r="A21" s="209">
        <v>160</v>
      </c>
      <c r="B21" s="59" t="s">
        <v>127</v>
      </c>
      <c r="C21" s="19">
        <v>63</v>
      </c>
      <c r="D21" s="19">
        <v>28</v>
      </c>
      <c r="E21" s="19">
        <v>456</v>
      </c>
      <c r="F21" s="19">
        <v>66</v>
      </c>
      <c r="G21" s="19">
        <v>209</v>
      </c>
      <c r="H21" s="19">
        <v>17</v>
      </c>
      <c r="I21" s="19" t="s">
        <v>55</v>
      </c>
      <c r="J21" s="19" t="s">
        <v>55</v>
      </c>
      <c r="K21" s="144">
        <f t="shared" si="0"/>
        <v>839</v>
      </c>
    </row>
    <row r="22" spans="1:11" s="196" customFormat="1" ht="12.75" customHeight="1">
      <c r="A22" s="209">
        <v>162</v>
      </c>
      <c r="B22" s="59" t="s">
        <v>128</v>
      </c>
      <c r="C22" s="19">
        <v>20</v>
      </c>
      <c r="D22" s="19">
        <v>8</v>
      </c>
      <c r="E22" s="19">
        <v>134</v>
      </c>
      <c r="F22" s="19">
        <v>8</v>
      </c>
      <c r="G22" s="19">
        <v>55</v>
      </c>
      <c r="H22" s="19" t="s">
        <v>55</v>
      </c>
      <c r="I22" s="19" t="s">
        <v>55</v>
      </c>
      <c r="J22" s="19" t="s">
        <v>55</v>
      </c>
      <c r="K22" s="144">
        <f t="shared" si="0"/>
        <v>225</v>
      </c>
    </row>
    <row r="23" spans="1:11" s="196" customFormat="1" ht="12.75" customHeight="1">
      <c r="A23" s="209">
        <v>163</v>
      </c>
      <c r="B23" s="59" t="s">
        <v>129</v>
      </c>
      <c r="C23" s="19">
        <v>100</v>
      </c>
      <c r="D23" s="19">
        <v>14</v>
      </c>
      <c r="E23" s="19">
        <v>351</v>
      </c>
      <c r="F23" s="19">
        <v>46</v>
      </c>
      <c r="G23" s="19">
        <v>165</v>
      </c>
      <c r="H23" s="19" t="s">
        <v>55</v>
      </c>
      <c r="I23" s="19" t="s">
        <v>55</v>
      </c>
      <c r="J23" s="19" t="s">
        <v>55</v>
      </c>
      <c r="K23" s="144">
        <f t="shared" si="0"/>
        <v>676</v>
      </c>
    </row>
    <row r="24" spans="1:11" s="196" customFormat="1" ht="12.75" customHeight="1">
      <c r="A24" s="209">
        <v>180</v>
      </c>
      <c r="B24" s="59" t="s">
        <v>130</v>
      </c>
      <c r="C24" s="19">
        <v>978</v>
      </c>
      <c r="D24" s="19">
        <v>371</v>
      </c>
      <c r="E24" s="19">
        <v>3550</v>
      </c>
      <c r="F24" s="19">
        <v>343</v>
      </c>
      <c r="G24" s="19">
        <v>2352</v>
      </c>
      <c r="H24" s="19">
        <v>13</v>
      </c>
      <c r="I24" s="19" t="s">
        <v>55</v>
      </c>
      <c r="J24" s="19" t="s">
        <v>55</v>
      </c>
      <c r="K24" s="144">
        <f t="shared" si="0"/>
        <v>7607</v>
      </c>
    </row>
    <row r="25" spans="1:11" s="196" customFormat="1" ht="12.75" customHeight="1">
      <c r="A25" s="209">
        <v>181</v>
      </c>
      <c r="B25" s="59" t="s">
        <v>131</v>
      </c>
      <c r="C25" s="19">
        <v>380</v>
      </c>
      <c r="D25" s="19">
        <v>116</v>
      </c>
      <c r="E25" s="19">
        <v>607</v>
      </c>
      <c r="F25" s="19">
        <v>83</v>
      </c>
      <c r="G25" s="19">
        <v>237</v>
      </c>
      <c r="H25" s="19">
        <v>1</v>
      </c>
      <c r="I25" s="19" t="s">
        <v>55</v>
      </c>
      <c r="J25" s="19" t="s">
        <v>55</v>
      </c>
      <c r="K25" s="144">
        <f t="shared" si="0"/>
        <v>1424</v>
      </c>
    </row>
    <row r="26" spans="1:11" s="196" customFormat="1" ht="12.75" customHeight="1">
      <c r="A26" s="209">
        <v>182</v>
      </c>
      <c r="B26" s="59" t="s">
        <v>132</v>
      </c>
      <c r="C26" s="19">
        <v>70</v>
      </c>
      <c r="D26" s="19">
        <v>35</v>
      </c>
      <c r="E26" s="19">
        <v>415</v>
      </c>
      <c r="F26" s="19">
        <v>353</v>
      </c>
      <c r="G26" s="19">
        <v>225</v>
      </c>
      <c r="H26" s="19">
        <v>1</v>
      </c>
      <c r="I26" s="19" t="s">
        <v>55</v>
      </c>
      <c r="J26" s="19" t="s">
        <v>55</v>
      </c>
      <c r="K26" s="144">
        <f t="shared" si="0"/>
        <v>1099</v>
      </c>
    </row>
    <row r="27" spans="1:11" s="196" customFormat="1" ht="12.75" customHeight="1">
      <c r="A27" s="209">
        <v>183</v>
      </c>
      <c r="B27" s="59" t="s">
        <v>133</v>
      </c>
      <c r="C27" s="19">
        <v>48</v>
      </c>
      <c r="D27" s="19">
        <v>4</v>
      </c>
      <c r="E27" s="19">
        <v>25</v>
      </c>
      <c r="F27" s="19">
        <v>45</v>
      </c>
      <c r="G27" s="19">
        <v>28</v>
      </c>
      <c r="H27" s="19">
        <v>1</v>
      </c>
      <c r="I27" s="19" t="s">
        <v>55</v>
      </c>
      <c r="J27" s="19" t="s">
        <v>55</v>
      </c>
      <c r="K27" s="144">
        <f t="shared" si="0"/>
        <v>151</v>
      </c>
    </row>
    <row r="28" spans="1:11" s="196" customFormat="1" ht="12.75" customHeight="1">
      <c r="A28" s="209">
        <v>184</v>
      </c>
      <c r="B28" s="59" t="s">
        <v>134</v>
      </c>
      <c r="C28" s="19">
        <v>57</v>
      </c>
      <c r="D28" s="19">
        <v>19</v>
      </c>
      <c r="E28" s="19">
        <v>466</v>
      </c>
      <c r="F28" s="19">
        <v>23</v>
      </c>
      <c r="G28" s="19">
        <v>410</v>
      </c>
      <c r="H28" s="19">
        <v>1</v>
      </c>
      <c r="I28" s="19" t="s">
        <v>55</v>
      </c>
      <c r="J28" s="19" t="s">
        <v>55</v>
      </c>
      <c r="K28" s="144">
        <f t="shared" si="0"/>
        <v>976</v>
      </c>
    </row>
    <row r="29" spans="1:11" s="196" customFormat="1" ht="12.75" customHeight="1">
      <c r="A29" s="209">
        <v>186</v>
      </c>
      <c r="B29" s="59" t="s">
        <v>135</v>
      </c>
      <c r="C29" s="19">
        <v>22</v>
      </c>
      <c r="D29" s="19">
        <v>3</v>
      </c>
      <c r="E29" s="19">
        <v>48</v>
      </c>
      <c r="F29" s="19">
        <v>10</v>
      </c>
      <c r="G29" s="19">
        <v>44</v>
      </c>
      <c r="H29" s="19" t="s">
        <v>55</v>
      </c>
      <c r="I29" s="19" t="s">
        <v>55</v>
      </c>
      <c r="J29" s="19" t="s">
        <v>55</v>
      </c>
      <c r="K29" s="144">
        <f t="shared" si="0"/>
        <v>127</v>
      </c>
    </row>
    <row r="30" spans="1:11" s="196" customFormat="1" ht="12.75" customHeight="1">
      <c r="A30" s="209">
        <v>187</v>
      </c>
      <c r="B30" s="59" t="s">
        <v>136</v>
      </c>
      <c r="C30" s="19">
        <v>6</v>
      </c>
      <c r="D30" s="19">
        <v>1</v>
      </c>
      <c r="E30" s="19">
        <v>18</v>
      </c>
      <c r="F30" s="19">
        <v>2</v>
      </c>
      <c r="G30" s="19">
        <v>7</v>
      </c>
      <c r="H30" s="19" t="s">
        <v>55</v>
      </c>
      <c r="I30" s="19" t="s">
        <v>55</v>
      </c>
      <c r="J30" s="19" t="s">
        <v>55</v>
      </c>
      <c r="K30" s="144">
        <f t="shared" si="0"/>
        <v>34</v>
      </c>
    </row>
    <row r="31" spans="1:11" s="196" customFormat="1" ht="12.75" customHeight="1">
      <c r="A31" s="209">
        <v>188</v>
      </c>
      <c r="B31" s="59" t="s">
        <v>137</v>
      </c>
      <c r="C31" s="19">
        <v>58</v>
      </c>
      <c r="D31" s="19">
        <v>11</v>
      </c>
      <c r="E31" s="19">
        <v>48</v>
      </c>
      <c r="F31" s="19">
        <v>18</v>
      </c>
      <c r="G31" s="19">
        <v>40</v>
      </c>
      <c r="H31" s="19">
        <v>2</v>
      </c>
      <c r="I31" s="19" t="s">
        <v>55</v>
      </c>
      <c r="J31" s="19" t="s">
        <v>55</v>
      </c>
      <c r="K31" s="144">
        <f t="shared" si="0"/>
        <v>177</v>
      </c>
    </row>
    <row r="32" spans="1:11" s="196" customFormat="1" ht="12.75" customHeight="1">
      <c r="A32" s="209">
        <v>191</v>
      </c>
      <c r="B32" s="59" t="s">
        <v>138</v>
      </c>
      <c r="C32" s="19">
        <v>22</v>
      </c>
      <c r="D32" s="19">
        <v>6</v>
      </c>
      <c r="E32" s="19">
        <v>25</v>
      </c>
      <c r="F32" s="19">
        <v>17</v>
      </c>
      <c r="G32" s="19">
        <v>42</v>
      </c>
      <c r="H32" s="19" t="s">
        <v>55</v>
      </c>
      <c r="I32" s="19" t="s">
        <v>55</v>
      </c>
      <c r="J32" s="19" t="s">
        <v>55</v>
      </c>
      <c r="K32" s="144">
        <f t="shared" si="0"/>
        <v>112</v>
      </c>
    </row>
    <row r="33" spans="1:11" s="196" customFormat="1" ht="12.75" customHeight="1">
      <c r="A33" s="209">
        <v>192</v>
      </c>
      <c r="B33" s="59" t="s">
        <v>139</v>
      </c>
      <c r="C33" s="19">
        <v>12</v>
      </c>
      <c r="D33" s="19">
        <v>5</v>
      </c>
      <c r="E33" s="19">
        <v>12</v>
      </c>
      <c r="F33" s="19">
        <v>4</v>
      </c>
      <c r="G33" s="19">
        <v>7</v>
      </c>
      <c r="H33" s="19">
        <v>1</v>
      </c>
      <c r="I33" s="19" t="s">
        <v>55</v>
      </c>
      <c r="J33" s="19" t="s">
        <v>55</v>
      </c>
      <c r="K33" s="144">
        <f t="shared" si="0"/>
        <v>41</v>
      </c>
    </row>
    <row r="34" spans="1:11" s="196" customFormat="1" ht="12.75" customHeight="1">
      <c r="A34" s="209">
        <v>305</v>
      </c>
      <c r="B34" s="59" t="s">
        <v>140</v>
      </c>
      <c r="C34" s="19">
        <v>109</v>
      </c>
      <c r="D34" s="19">
        <v>4</v>
      </c>
      <c r="E34" s="19">
        <v>21</v>
      </c>
      <c r="F34" s="19">
        <v>4</v>
      </c>
      <c r="G34" s="19">
        <v>10</v>
      </c>
      <c r="H34" s="19" t="s">
        <v>55</v>
      </c>
      <c r="I34" s="19" t="s">
        <v>55</v>
      </c>
      <c r="J34" s="19" t="s">
        <v>55</v>
      </c>
      <c r="K34" s="144">
        <f t="shared" si="0"/>
        <v>148</v>
      </c>
    </row>
    <row r="35" spans="1:11" s="196" customFormat="1" ht="12.75" customHeight="1">
      <c r="A35" s="209">
        <v>319</v>
      </c>
      <c r="B35" s="59" t="s">
        <v>141</v>
      </c>
      <c r="C35" s="19">
        <v>2</v>
      </c>
      <c r="D35" s="19" t="s">
        <v>55</v>
      </c>
      <c r="E35" s="19">
        <v>1</v>
      </c>
      <c r="F35" s="19">
        <v>1</v>
      </c>
      <c r="G35" s="19" t="s">
        <v>55</v>
      </c>
      <c r="H35" s="19" t="s">
        <v>55</v>
      </c>
      <c r="I35" s="19" t="s">
        <v>55</v>
      </c>
      <c r="J35" s="19" t="s">
        <v>55</v>
      </c>
      <c r="K35" s="144">
        <f t="shared" si="0"/>
        <v>4</v>
      </c>
    </row>
    <row r="36" spans="1:11" s="196" customFormat="1" ht="12.75" customHeight="1">
      <c r="A36" s="209">
        <v>330</v>
      </c>
      <c r="B36" s="59" t="s">
        <v>142</v>
      </c>
      <c r="C36" s="19">
        <v>9</v>
      </c>
      <c r="D36" s="19">
        <v>4</v>
      </c>
      <c r="E36" s="19">
        <v>16</v>
      </c>
      <c r="F36" s="19">
        <v>8</v>
      </c>
      <c r="G36" s="19">
        <v>25</v>
      </c>
      <c r="H36" s="19">
        <v>2</v>
      </c>
      <c r="I36" s="19" t="s">
        <v>55</v>
      </c>
      <c r="J36" s="19" t="s">
        <v>55</v>
      </c>
      <c r="K36" s="144">
        <f t="shared" si="0"/>
        <v>64</v>
      </c>
    </row>
    <row r="37" spans="1:11" s="196" customFormat="1" ht="12.75" customHeight="1">
      <c r="A37" s="209">
        <v>331</v>
      </c>
      <c r="B37" s="59" t="s">
        <v>143</v>
      </c>
      <c r="C37" s="19">
        <v>5</v>
      </c>
      <c r="D37" s="19" t="s">
        <v>55</v>
      </c>
      <c r="E37" s="19">
        <v>3</v>
      </c>
      <c r="F37" s="19">
        <v>1</v>
      </c>
      <c r="G37" s="19">
        <v>1</v>
      </c>
      <c r="H37" s="19" t="s">
        <v>55</v>
      </c>
      <c r="I37" s="19" t="s">
        <v>55</v>
      </c>
      <c r="J37" s="19" t="s">
        <v>55</v>
      </c>
      <c r="K37" s="144">
        <f t="shared" si="0"/>
        <v>10</v>
      </c>
    </row>
    <row r="38" spans="1:11" s="196" customFormat="1" ht="12.75" customHeight="1">
      <c r="A38" s="209">
        <v>360</v>
      </c>
      <c r="B38" s="59" t="s">
        <v>144</v>
      </c>
      <c r="C38" s="19">
        <v>11</v>
      </c>
      <c r="D38" s="19">
        <v>3</v>
      </c>
      <c r="E38" s="19">
        <v>2</v>
      </c>
      <c r="F38" s="19">
        <v>2</v>
      </c>
      <c r="G38" s="19">
        <v>5</v>
      </c>
      <c r="H38" s="19" t="s">
        <v>55</v>
      </c>
      <c r="I38" s="19" t="s">
        <v>55</v>
      </c>
      <c r="J38" s="19" t="s">
        <v>55</v>
      </c>
      <c r="K38" s="144">
        <f t="shared" si="0"/>
        <v>23</v>
      </c>
    </row>
    <row r="39" spans="1:11" s="196" customFormat="1" ht="12.75" customHeight="1">
      <c r="A39" s="209">
        <v>380</v>
      </c>
      <c r="B39" s="59" t="s">
        <v>145</v>
      </c>
      <c r="C39" s="19">
        <v>125</v>
      </c>
      <c r="D39" s="19">
        <v>12</v>
      </c>
      <c r="E39" s="19">
        <v>175</v>
      </c>
      <c r="F39" s="19">
        <v>84</v>
      </c>
      <c r="G39" s="19">
        <v>119</v>
      </c>
      <c r="H39" s="19">
        <v>41</v>
      </c>
      <c r="I39" s="19" t="s">
        <v>55</v>
      </c>
      <c r="J39" s="19" t="s">
        <v>55</v>
      </c>
      <c r="K39" s="144">
        <f t="shared" si="0"/>
        <v>556</v>
      </c>
    </row>
    <row r="40" spans="1:11" s="196" customFormat="1" ht="12.75" customHeight="1">
      <c r="A40" s="209">
        <v>381</v>
      </c>
      <c r="B40" s="59" t="s">
        <v>146</v>
      </c>
      <c r="C40" s="19">
        <v>27</v>
      </c>
      <c r="D40" s="19">
        <v>2</v>
      </c>
      <c r="E40" s="19">
        <v>28</v>
      </c>
      <c r="F40" s="19">
        <v>11</v>
      </c>
      <c r="G40" s="19">
        <v>20</v>
      </c>
      <c r="H40" s="19" t="s">
        <v>55</v>
      </c>
      <c r="I40" s="19" t="s">
        <v>55</v>
      </c>
      <c r="J40" s="19" t="s">
        <v>55</v>
      </c>
      <c r="K40" s="144">
        <f t="shared" si="0"/>
        <v>88</v>
      </c>
    </row>
    <row r="41" spans="1:11" s="196" customFormat="1" ht="12.75" customHeight="1">
      <c r="A41" s="209">
        <v>382</v>
      </c>
      <c r="B41" s="59" t="s">
        <v>147</v>
      </c>
      <c r="C41" s="19">
        <v>23</v>
      </c>
      <c r="D41" s="19">
        <v>6</v>
      </c>
      <c r="E41" s="19">
        <v>9</v>
      </c>
      <c r="F41" s="19">
        <v>2</v>
      </c>
      <c r="G41" s="19">
        <v>8</v>
      </c>
      <c r="H41" s="19">
        <v>1</v>
      </c>
      <c r="I41" s="19" t="s">
        <v>55</v>
      </c>
      <c r="J41" s="19" t="s">
        <v>55</v>
      </c>
      <c r="K41" s="144">
        <f t="shared" si="0"/>
        <v>49</v>
      </c>
    </row>
    <row r="42" spans="1:11" s="196" customFormat="1" ht="12.75" customHeight="1">
      <c r="A42" s="209">
        <v>428</v>
      </c>
      <c r="B42" s="59" t="s">
        <v>148</v>
      </c>
      <c r="C42" s="19">
        <v>2</v>
      </c>
      <c r="D42" s="19">
        <v>2</v>
      </c>
      <c r="E42" s="19">
        <v>3</v>
      </c>
      <c r="F42" s="19" t="s">
        <v>55</v>
      </c>
      <c r="G42" s="19">
        <v>1</v>
      </c>
      <c r="H42" s="19" t="s">
        <v>55</v>
      </c>
      <c r="I42" s="19" t="s">
        <v>55</v>
      </c>
      <c r="J42" s="19" t="s">
        <v>55</v>
      </c>
      <c r="K42" s="144">
        <f t="shared" si="0"/>
        <v>8</v>
      </c>
    </row>
    <row r="43" spans="1:11" s="196" customFormat="1" ht="12.75" customHeight="1">
      <c r="A43" s="209">
        <v>461</v>
      </c>
      <c r="B43" s="59" t="s">
        <v>149</v>
      </c>
      <c r="C43" s="19">
        <v>2</v>
      </c>
      <c r="D43" s="19">
        <v>3</v>
      </c>
      <c r="E43" s="19">
        <v>2</v>
      </c>
      <c r="F43" s="19" t="s">
        <v>55</v>
      </c>
      <c r="G43" s="19">
        <v>5</v>
      </c>
      <c r="H43" s="19" t="s">
        <v>55</v>
      </c>
      <c r="I43" s="19" t="s">
        <v>55</v>
      </c>
      <c r="J43" s="19" t="s">
        <v>55</v>
      </c>
      <c r="K43" s="144">
        <f t="shared" si="0"/>
        <v>12</v>
      </c>
    </row>
    <row r="44" spans="1:11" s="197" customFormat="1" ht="12.75" customHeight="1">
      <c r="A44" s="209">
        <v>480</v>
      </c>
      <c r="B44" s="59" t="s">
        <v>150</v>
      </c>
      <c r="C44" s="19">
        <v>50</v>
      </c>
      <c r="D44" s="19">
        <v>8</v>
      </c>
      <c r="E44" s="19">
        <v>38</v>
      </c>
      <c r="F44" s="19">
        <v>18</v>
      </c>
      <c r="G44" s="19">
        <v>31</v>
      </c>
      <c r="H44" s="19">
        <v>2</v>
      </c>
      <c r="I44" s="19" t="s">
        <v>55</v>
      </c>
      <c r="J44" s="19" t="s">
        <v>55</v>
      </c>
      <c r="K44" s="144">
        <f t="shared" si="0"/>
        <v>147</v>
      </c>
    </row>
    <row r="45" spans="1:11" ht="12.75" customHeight="1">
      <c r="A45" s="209">
        <v>481</v>
      </c>
      <c r="B45" s="59" t="s">
        <v>151</v>
      </c>
      <c r="C45" s="19">
        <v>4</v>
      </c>
      <c r="D45" s="19" t="s">
        <v>55</v>
      </c>
      <c r="E45" s="19">
        <v>5</v>
      </c>
      <c r="F45" s="19">
        <v>2</v>
      </c>
      <c r="G45" s="19">
        <v>6</v>
      </c>
      <c r="H45" s="19" t="s">
        <v>55</v>
      </c>
      <c r="I45" s="19" t="s">
        <v>55</v>
      </c>
      <c r="J45" s="19" t="s">
        <v>55</v>
      </c>
      <c r="K45" s="144">
        <f t="shared" si="0"/>
        <v>17</v>
      </c>
    </row>
    <row r="46" spans="1:11" ht="12.75" customHeight="1">
      <c r="A46" s="209">
        <v>482</v>
      </c>
      <c r="B46" s="59" t="s">
        <v>152</v>
      </c>
      <c r="C46" s="19">
        <v>5</v>
      </c>
      <c r="D46" s="19">
        <v>2</v>
      </c>
      <c r="E46" s="19">
        <v>2</v>
      </c>
      <c r="F46" s="19">
        <v>4</v>
      </c>
      <c r="G46" s="19">
        <v>1</v>
      </c>
      <c r="H46" s="19" t="s">
        <v>55</v>
      </c>
      <c r="I46" s="19" t="s">
        <v>55</v>
      </c>
      <c r="J46" s="19" t="s">
        <v>55</v>
      </c>
      <c r="K46" s="144">
        <f t="shared" si="0"/>
        <v>14</v>
      </c>
    </row>
    <row r="47" spans="1:11" s="196" customFormat="1" ht="12.75" customHeight="1">
      <c r="A47" s="209">
        <v>483</v>
      </c>
      <c r="B47" s="59" t="s">
        <v>153</v>
      </c>
      <c r="C47" s="19">
        <v>13</v>
      </c>
      <c r="D47" s="19">
        <v>3</v>
      </c>
      <c r="E47" s="19">
        <v>14</v>
      </c>
      <c r="F47" s="19">
        <v>8</v>
      </c>
      <c r="G47" s="19">
        <v>17</v>
      </c>
      <c r="H47" s="19" t="s">
        <v>55</v>
      </c>
      <c r="I47" s="19" t="s">
        <v>55</v>
      </c>
      <c r="J47" s="19" t="s">
        <v>55</v>
      </c>
      <c r="K47" s="144">
        <f t="shared" si="0"/>
        <v>55</v>
      </c>
    </row>
    <row r="48" spans="1:11" s="196" customFormat="1" ht="12.75" customHeight="1">
      <c r="A48" s="209">
        <v>484</v>
      </c>
      <c r="B48" s="59" t="s">
        <v>154</v>
      </c>
      <c r="C48" s="19">
        <v>74</v>
      </c>
      <c r="D48" s="19">
        <v>14</v>
      </c>
      <c r="E48" s="19">
        <v>52</v>
      </c>
      <c r="F48" s="19">
        <v>21</v>
      </c>
      <c r="G48" s="19">
        <v>57</v>
      </c>
      <c r="H48" s="19">
        <v>3</v>
      </c>
      <c r="I48" s="19" t="s">
        <v>55</v>
      </c>
      <c r="J48" s="19">
        <v>1</v>
      </c>
      <c r="K48" s="144">
        <f t="shared" si="0"/>
        <v>222</v>
      </c>
    </row>
    <row r="49" spans="1:11" s="196" customFormat="1" ht="12.75" customHeight="1">
      <c r="A49" s="209">
        <v>486</v>
      </c>
      <c r="B49" s="59" t="s">
        <v>155</v>
      </c>
      <c r="C49" s="19">
        <v>19</v>
      </c>
      <c r="D49" s="19">
        <v>6</v>
      </c>
      <c r="E49" s="19">
        <v>31</v>
      </c>
      <c r="F49" s="19">
        <v>12</v>
      </c>
      <c r="G49" s="19">
        <v>16</v>
      </c>
      <c r="H49" s="19" t="s">
        <v>55</v>
      </c>
      <c r="I49" s="19" t="s">
        <v>55</v>
      </c>
      <c r="J49" s="19" t="s">
        <v>55</v>
      </c>
      <c r="K49" s="144">
        <f t="shared" si="0"/>
        <v>84</v>
      </c>
    </row>
    <row r="50" spans="1:11" s="196" customFormat="1" ht="12.75" customHeight="1">
      <c r="A50" s="209">
        <v>488</v>
      </c>
      <c r="B50" s="59" t="s">
        <v>156</v>
      </c>
      <c r="C50" s="19">
        <v>6</v>
      </c>
      <c r="D50" s="19">
        <v>11</v>
      </c>
      <c r="E50" s="19">
        <v>5</v>
      </c>
      <c r="F50" s="19">
        <v>3</v>
      </c>
      <c r="G50" s="19">
        <v>5</v>
      </c>
      <c r="H50" s="19" t="s">
        <v>55</v>
      </c>
      <c r="I50" s="19" t="s">
        <v>55</v>
      </c>
      <c r="J50" s="19" t="s">
        <v>55</v>
      </c>
      <c r="K50" s="144">
        <f t="shared" si="0"/>
        <v>30</v>
      </c>
    </row>
    <row r="51" spans="1:11" s="196" customFormat="1" ht="12.75" customHeight="1">
      <c r="A51" s="209">
        <v>509</v>
      </c>
      <c r="B51" s="59" t="s">
        <v>157</v>
      </c>
      <c r="C51" s="19" t="s">
        <v>55</v>
      </c>
      <c r="D51" s="19">
        <v>3</v>
      </c>
      <c r="E51" s="19">
        <v>3</v>
      </c>
      <c r="F51" s="19">
        <v>2</v>
      </c>
      <c r="G51" s="19">
        <v>7</v>
      </c>
      <c r="H51" s="19" t="s">
        <v>55</v>
      </c>
      <c r="I51" s="19" t="s">
        <v>55</v>
      </c>
      <c r="J51" s="19" t="s">
        <v>55</v>
      </c>
      <c r="K51" s="144">
        <f t="shared" si="0"/>
        <v>15</v>
      </c>
    </row>
    <row r="52" spans="1:11" s="196" customFormat="1" ht="12.75" customHeight="1">
      <c r="A52" s="209">
        <v>512</v>
      </c>
      <c r="B52" s="59" t="s">
        <v>158</v>
      </c>
      <c r="C52" s="19">
        <v>4</v>
      </c>
      <c r="D52" s="19">
        <v>1</v>
      </c>
      <c r="E52" s="19">
        <v>2</v>
      </c>
      <c r="F52" s="19" t="s">
        <v>55</v>
      </c>
      <c r="G52" s="19">
        <v>4</v>
      </c>
      <c r="H52" s="19" t="s">
        <v>55</v>
      </c>
      <c r="I52" s="19" t="s">
        <v>55</v>
      </c>
      <c r="J52" s="19" t="s">
        <v>55</v>
      </c>
      <c r="K52" s="144">
        <f t="shared" si="0"/>
        <v>11</v>
      </c>
    </row>
    <row r="53" spans="1:11" s="196" customFormat="1" ht="12.75" customHeight="1">
      <c r="A53" s="209">
        <v>513</v>
      </c>
      <c r="B53" s="59" t="s">
        <v>159</v>
      </c>
      <c r="C53" s="19">
        <v>8</v>
      </c>
      <c r="D53" s="19">
        <v>3</v>
      </c>
      <c r="E53" s="19">
        <v>5</v>
      </c>
      <c r="F53" s="19" t="s">
        <v>55</v>
      </c>
      <c r="G53" s="19">
        <v>9</v>
      </c>
      <c r="H53" s="19">
        <v>8</v>
      </c>
      <c r="I53" s="19" t="s">
        <v>55</v>
      </c>
      <c r="J53" s="19" t="s">
        <v>55</v>
      </c>
      <c r="K53" s="144">
        <f t="shared" si="0"/>
        <v>33</v>
      </c>
    </row>
    <row r="54" spans="1:11" s="196" customFormat="1" ht="12.75" customHeight="1">
      <c r="A54" s="209">
        <v>560</v>
      </c>
      <c r="B54" s="59" t="s">
        <v>160</v>
      </c>
      <c r="C54" s="19">
        <v>3</v>
      </c>
      <c r="D54" s="19" t="s">
        <v>55</v>
      </c>
      <c r="E54" s="19">
        <v>5</v>
      </c>
      <c r="F54" s="19">
        <v>1</v>
      </c>
      <c r="G54" s="19">
        <v>2</v>
      </c>
      <c r="H54" s="19" t="s">
        <v>55</v>
      </c>
      <c r="I54" s="19" t="s">
        <v>55</v>
      </c>
      <c r="J54" s="19" t="s">
        <v>55</v>
      </c>
      <c r="K54" s="144">
        <f t="shared" si="0"/>
        <v>11</v>
      </c>
    </row>
    <row r="55" spans="1:11" s="196" customFormat="1" ht="12.75" customHeight="1">
      <c r="A55" s="209">
        <v>561</v>
      </c>
      <c r="B55" s="59" t="s">
        <v>161</v>
      </c>
      <c r="C55" s="19">
        <v>6</v>
      </c>
      <c r="D55" s="19">
        <v>1</v>
      </c>
      <c r="E55" s="19">
        <v>11</v>
      </c>
      <c r="F55" s="19">
        <v>1</v>
      </c>
      <c r="G55" s="19">
        <v>5</v>
      </c>
      <c r="H55" s="19" t="s">
        <v>55</v>
      </c>
      <c r="I55" s="19" t="s">
        <v>55</v>
      </c>
      <c r="J55" s="19" t="s">
        <v>55</v>
      </c>
      <c r="K55" s="144">
        <f t="shared" si="0"/>
        <v>24</v>
      </c>
    </row>
    <row r="56" spans="1:11" s="196" customFormat="1" ht="12.75" customHeight="1">
      <c r="A56" s="209">
        <v>562</v>
      </c>
      <c r="B56" s="59" t="s">
        <v>162</v>
      </c>
      <c r="C56" s="19">
        <v>5</v>
      </c>
      <c r="D56" s="19">
        <v>16</v>
      </c>
      <c r="E56" s="19">
        <v>19</v>
      </c>
      <c r="F56" s="19">
        <v>4</v>
      </c>
      <c r="G56" s="19">
        <v>6</v>
      </c>
      <c r="H56" s="19">
        <v>1</v>
      </c>
      <c r="I56" s="19" t="s">
        <v>55</v>
      </c>
      <c r="J56" s="19" t="s">
        <v>55</v>
      </c>
      <c r="K56" s="144">
        <f t="shared" si="0"/>
        <v>51</v>
      </c>
    </row>
    <row r="57" spans="1:11" s="197" customFormat="1" ht="12.75" customHeight="1">
      <c r="A57" s="209">
        <v>563</v>
      </c>
      <c r="B57" s="59" t="s">
        <v>163</v>
      </c>
      <c r="C57" s="19">
        <v>5</v>
      </c>
      <c r="D57" s="19" t="s">
        <v>55</v>
      </c>
      <c r="E57" s="19">
        <v>2</v>
      </c>
      <c r="F57" s="19">
        <v>2</v>
      </c>
      <c r="G57" s="19">
        <v>3</v>
      </c>
      <c r="H57" s="19" t="s">
        <v>55</v>
      </c>
      <c r="I57" s="19" t="s">
        <v>55</v>
      </c>
      <c r="J57" s="19" t="s">
        <v>55</v>
      </c>
      <c r="K57" s="144">
        <f t="shared" si="0"/>
        <v>12</v>
      </c>
    </row>
    <row r="58" spans="1:11" ht="12.75" customHeight="1">
      <c r="A58" s="209">
        <v>580</v>
      </c>
      <c r="B58" s="59" t="s">
        <v>164</v>
      </c>
      <c r="C58" s="19">
        <v>128</v>
      </c>
      <c r="D58" s="19">
        <v>22</v>
      </c>
      <c r="E58" s="19">
        <v>152</v>
      </c>
      <c r="F58" s="19">
        <v>72</v>
      </c>
      <c r="G58" s="19">
        <v>130</v>
      </c>
      <c r="H58" s="19">
        <v>13</v>
      </c>
      <c r="I58" s="19">
        <v>1</v>
      </c>
      <c r="J58" s="19" t="s">
        <v>55</v>
      </c>
      <c r="K58" s="144">
        <f t="shared" si="0"/>
        <v>518</v>
      </c>
    </row>
    <row r="59" spans="1:11" ht="12.75" customHeight="1">
      <c r="A59" s="209">
        <v>581</v>
      </c>
      <c r="B59" s="59" t="s">
        <v>165</v>
      </c>
      <c r="C59" s="19">
        <v>97</v>
      </c>
      <c r="D59" s="19">
        <v>130</v>
      </c>
      <c r="E59" s="19">
        <v>81</v>
      </c>
      <c r="F59" s="19">
        <v>36</v>
      </c>
      <c r="G59" s="19">
        <v>66</v>
      </c>
      <c r="H59" s="19">
        <v>3</v>
      </c>
      <c r="I59" s="19" t="s">
        <v>55</v>
      </c>
      <c r="J59" s="19" t="s">
        <v>55</v>
      </c>
      <c r="K59" s="144">
        <f t="shared" si="0"/>
        <v>413</v>
      </c>
    </row>
    <row r="60" spans="1:11" ht="12.75" customHeight="1">
      <c r="A60" s="209">
        <v>582</v>
      </c>
      <c r="B60" s="59" t="s">
        <v>166</v>
      </c>
      <c r="C60" s="19">
        <v>6</v>
      </c>
      <c r="D60" s="19">
        <v>5</v>
      </c>
      <c r="E60" s="19">
        <v>8</v>
      </c>
      <c r="F60" s="19">
        <v>1</v>
      </c>
      <c r="G60" s="19">
        <v>3</v>
      </c>
      <c r="H60" s="19" t="s">
        <v>55</v>
      </c>
      <c r="I60" s="19" t="s">
        <v>55</v>
      </c>
      <c r="J60" s="19" t="s">
        <v>55</v>
      </c>
      <c r="K60" s="144">
        <f t="shared" si="0"/>
        <v>23</v>
      </c>
    </row>
    <row r="61" spans="1:11" ht="12.75" customHeight="1">
      <c r="A61" s="209">
        <v>583</v>
      </c>
      <c r="B61" s="59" t="s">
        <v>167</v>
      </c>
      <c r="C61" s="19">
        <v>19</v>
      </c>
      <c r="D61" s="19">
        <v>6</v>
      </c>
      <c r="E61" s="19">
        <v>22</v>
      </c>
      <c r="F61" s="19">
        <v>10</v>
      </c>
      <c r="G61" s="19">
        <v>20</v>
      </c>
      <c r="H61" s="19" t="s">
        <v>55</v>
      </c>
      <c r="I61" s="19" t="s">
        <v>55</v>
      </c>
      <c r="J61" s="19" t="s">
        <v>55</v>
      </c>
      <c r="K61" s="144">
        <f t="shared" si="0"/>
        <v>77</v>
      </c>
    </row>
    <row r="62" spans="1:11" ht="12.75" customHeight="1">
      <c r="A62" s="209">
        <v>584</v>
      </c>
      <c r="B62" s="59" t="s">
        <v>168</v>
      </c>
      <c r="C62" s="19">
        <v>3</v>
      </c>
      <c r="D62" s="19">
        <v>2</v>
      </c>
      <c r="E62" s="19">
        <v>3</v>
      </c>
      <c r="F62" s="19">
        <v>1</v>
      </c>
      <c r="G62" s="19">
        <v>4</v>
      </c>
      <c r="H62" s="19" t="s">
        <v>55</v>
      </c>
      <c r="I62" s="19" t="s">
        <v>55</v>
      </c>
      <c r="J62" s="19" t="s">
        <v>55</v>
      </c>
      <c r="K62" s="144">
        <f t="shared" si="0"/>
        <v>13</v>
      </c>
    </row>
    <row r="63" spans="1:11" ht="12.75" customHeight="1">
      <c r="A63" s="209">
        <v>586</v>
      </c>
      <c r="B63" s="59" t="s">
        <v>169</v>
      </c>
      <c r="C63" s="19">
        <v>14</v>
      </c>
      <c r="D63" s="19">
        <v>2</v>
      </c>
      <c r="E63" s="19">
        <v>18</v>
      </c>
      <c r="F63" s="19">
        <v>14</v>
      </c>
      <c r="G63" s="19">
        <v>22</v>
      </c>
      <c r="H63" s="19" t="s">
        <v>55</v>
      </c>
      <c r="I63" s="19" t="s">
        <v>55</v>
      </c>
      <c r="J63" s="19" t="s">
        <v>55</v>
      </c>
      <c r="K63" s="144">
        <f t="shared" si="0"/>
        <v>70</v>
      </c>
    </row>
    <row r="64" spans="1:11" ht="12.75" customHeight="1">
      <c r="A64" s="209">
        <v>604</v>
      </c>
      <c r="B64" s="59" t="s">
        <v>170</v>
      </c>
      <c r="C64" s="19">
        <v>1</v>
      </c>
      <c r="D64" s="19" t="s">
        <v>55</v>
      </c>
      <c r="E64" s="19">
        <v>3</v>
      </c>
      <c r="F64" s="19">
        <v>1</v>
      </c>
      <c r="G64" s="19">
        <v>2</v>
      </c>
      <c r="H64" s="19">
        <v>1</v>
      </c>
      <c r="I64" s="19" t="s">
        <v>55</v>
      </c>
      <c r="J64" s="19" t="s">
        <v>55</v>
      </c>
      <c r="K64" s="144">
        <f t="shared" si="0"/>
        <v>8</v>
      </c>
    </row>
    <row r="65" spans="1:11" ht="12.75" customHeight="1">
      <c r="A65" s="209">
        <v>617</v>
      </c>
      <c r="B65" s="59" t="s">
        <v>171</v>
      </c>
      <c r="C65" s="19">
        <v>7</v>
      </c>
      <c r="D65" s="19">
        <v>2</v>
      </c>
      <c r="E65" s="19">
        <v>9</v>
      </c>
      <c r="F65" s="19">
        <v>1</v>
      </c>
      <c r="G65" s="19">
        <v>12</v>
      </c>
      <c r="H65" s="19" t="s">
        <v>55</v>
      </c>
      <c r="I65" s="19" t="s">
        <v>55</v>
      </c>
      <c r="J65" s="19" t="s">
        <v>55</v>
      </c>
      <c r="K65" s="144">
        <f t="shared" si="0"/>
        <v>31</v>
      </c>
    </row>
    <row r="66" spans="1:11" ht="12.75" customHeight="1">
      <c r="A66" s="209">
        <v>642</v>
      </c>
      <c r="B66" s="59" t="s">
        <v>172</v>
      </c>
      <c r="C66" s="19">
        <v>5</v>
      </c>
      <c r="D66" s="19">
        <v>1</v>
      </c>
      <c r="E66" s="19">
        <v>8</v>
      </c>
      <c r="F66" s="19" t="s">
        <v>55</v>
      </c>
      <c r="G66" s="19">
        <v>3</v>
      </c>
      <c r="H66" s="19" t="s">
        <v>55</v>
      </c>
      <c r="I66" s="19" t="s">
        <v>55</v>
      </c>
      <c r="J66" s="19" t="s">
        <v>55</v>
      </c>
      <c r="K66" s="144">
        <f t="shared" si="0"/>
        <v>17</v>
      </c>
    </row>
    <row r="67" spans="1:11" ht="12.75" customHeight="1">
      <c r="A67" s="209">
        <v>643</v>
      </c>
      <c r="B67" s="59" t="s">
        <v>173</v>
      </c>
      <c r="C67" s="19">
        <v>15</v>
      </c>
      <c r="D67" s="19" t="s">
        <v>55</v>
      </c>
      <c r="E67" s="19">
        <v>6</v>
      </c>
      <c r="F67" s="19">
        <v>1</v>
      </c>
      <c r="G67" s="19">
        <v>3</v>
      </c>
      <c r="H67" s="19">
        <v>11</v>
      </c>
      <c r="I67" s="19" t="s">
        <v>55</v>
      </c>
      <c r="J67" s="19" t="s">
        <v>55</v>
      </c>
      <c r="K67" s="144">
        <f t="shared" si="0"/>
        <v>36</v>
      </c>
    </row>
    <row r="68" spans="1:11" ht="12.75" customHeight="1">
      <c r="A68" s="209">
        <v>662</v>
      </c>
      <c r="B68" s="59" t="s">
        <v>174</v>
      </c>
      <c r="C68" s="19">
        <v>11</v>
      </c>
      <c r="D68" s="19">
        <v>6</v>
      </c>
      <c r="E68" s="19">
        <v>23</v>
      </c>
      <c r="F68" s="19">
        <v>9</v>
      </c>
      <c r="G68" s="19">
        <v>20</v>
      </c>
      <c r="H68" s="19" t="s">
        <v>55</v>
      </c>
      <c r="I68" s="19" t="s">
        <v>55</v>
      </c>
      <c r="J68" s="19" t="s">
        <v>55</v>
      </c>
      <c r="K68" s="144">
        <f t="shared" si="0"/>
        <v>69</v>
      </c>
    </row>
    <row r="69" spans="1:11" ht="12.75" customHeight="1">
      <c r="A69" s="209">
        <v>665</v>
      </c>
      <c r="B69" s="59" t="s">
        <v>175</v>
      </c>
      <c r="C69" s="19">
        <v>9</v>
      </c>
      <c r="D69" s="19">
        <v>9</v>
      </c>
      <c r="E69" s="19">
        <v>8</v>
      </c>
      <c r="F69" s="19">
        <v>7</v>
      </c>
      <c r="G69" s="19">
        <v>5</v>
      </c>
      <c r="H69" s="19" t="s">
        <v>55</v>
      </c>
      <c r="I69" s="19" t="s">
        <v>55</v>
      </c>
      <c r="J69" s="19" t="s">
        <v>55</v>
      </c>
      <c r="K69" s="144">
        <f t="shared" si="0"/>
        <v>38</v>
      </c>
    </row>
    <row r="70" spans="1:11" ht="12.75" customHeight="1">
      <c r="A70" s="209">
        <v>680</v>
      </c>
      <c r="B70" s="59" t="s">
        <v>176</v>
      </c>
      <c r="C70" s="19">
        <v>270</v>
      </c>
      <c r="D70" s="19">
        <v>91</v>
      </c>
      <c r="E70" s="19">
        <v>219</v>
      </c>
      <c r="F70" s="19">
        <v>105</v>
      </c>
      <c r="G70" s="19">
        <v>279</v>
      </c>
      <c r="H70" s="19" t="s">
        <v>55</v>
      </c>
      <c r="I70" s="19" t="s">
        <v>55</v>
      </c>
      <c r="J70" s="19" t="s">
        <v>55</v>
      </c>
      <c r="K70" s="144">
        <f t="shared" si="0"/>
        <v>964</v>
      </c>
    </row>
    <row r="71" spans="1:11" ht="12.75" customHeight="1">
      <c r="A71" s="209">
        <v>682</v>
      </c>
      <c r="B71" s="59" t="s">
        <v>177</v>
      </c>
      <c r="C71" s="19">
        <v>16</v>
      </c>
      <c r="D71" s="19">
        <v>7</v>
      </c>
      <c r="E71" s="19">
        <v>25</v>
      </c>
      <c r="F71" s="19">
        <v>15</v>
      </c>
      <c r="G71" s="19">
        <v>23</v>
      </c>
      <c r="H71" s="19" t="s">
        <v>55</v>
      </c>
      <c r="I71" s="19" t="s">
        <v>55</v>
      </c>
      <c r="J71" s="19" t="s">
        <v>55</v>
      </c>
      <c r="K71" s="144">
        <f t="shared" si="0"/>
        <v>86</v>
      </c>
    </row>
    <row r="72" spans="1:11" ht="12.75" customHeight="1">
      <c r="A72" s="209">
        <v>683</v>
      </c>
      <c r="B72" s="59" t="s">
        <v>178</v>
      </c>
      <c r="C72" s="19">
        <v>46</v>
      </c>
      <c r="D72" s="19">
        <v>11</v>
      </c>
      <c r="E72" s="19">
        <v>51</v>
      </c>
      <c r="F72" s="19">
        <v>15</v>
      </c>
      <c r="G72" s="19">
        <v>43</v>
      </c>
      <c r="H72" s="19" t="s">
        <v>55</v>
      </c>
      <c r="I72" s="19" t="s">
        <v>55</v>
      </c>
      <c r="J72" s="19" t="s">
        <v>55</v>
      </c>
      <c r="K72" s="144">
        <f t="shared" si="0"/>
        <v>166</v>
      </c>
    </row>
    <row r="73" spans="1:11" ht="12.75" customHeight="1">
      <c r="A73" s="209">
        <v>684</v>
      </c>
      <c r="B73" s="59" t="s">
        <v>179</v>
      </c>
      <c r="C73" s="19">
        <v>2</v>
      </c>
      <c r="D73" s="19">
        <v>3</v>
      </c>
      <c r="E73" s="19">
        <v>4</v>
      </c>
      <c r="F73" s="19">
        <v>3</v>
      </c>
      <c r="G73" s="19">
        <v>3</v>
      </c>
      <c r="H73" s="19" t="s">
        <v>55</v>
      </c>
      <c r="I73" s="19" t="s">
        <v>55</v>
      </c>
      <c r="J73" s="19" t="s">
        <v>55</v>
      </c>
      <c r="K73" s="144">
        <f t="shared" ref="K73:K136" si="1">SUM(C73:J73)</f>
        <v>15</v>
      </c>
    </row>
    <row r="74" spans="1:11" ht="12.75" customHeight="1">
      <c r="A74" s="209">
        <v>685</v>
      </c>
      <c r="B74" s="59" t="s">
        <v>180</v>
      </c>
      <c r="C74" s="19">
        <v>12</v>
      </c>
      <c r="D74" s="19">
        <v>2</v>
      </c>
      <c r="E74" s="19">
        <v>18</v>
      </c>
      <c r="F74" s="19">
        <v>29</v>
      </c>
      <c r="G74" s="19">
        <v>15</v>
      </c>
      <c r="H74" s="19" t="s">
        <v>55</v>
      </c>
      <c r="I74" s="19" t="s">
        <v>55</v>
      </c>
      <c r="J74" s="19" t="s">
        <v>55</v>
      </c>
      <c r="K74" s="144">
        <f t="shared" si="1"/>
        <v>76</v>
      </c>
    </row>
    <row r="75" spans="1:11" ht="12.75" customHeight="1">
      <c r="A75" s="209">
        <v>686</v>
      </c>
      <c r="B75" s="59" t="s">
        <v>181</v>
      </c>
      <c r="C75" s="19">
        <v>16</v>
      </c>
      <c r="D75" s="19">
        <v>5</v>
      </c>
      <c r="E75" s="19">
        <v>4</v>
      </c>
      <c r="F75" s="19">
        <v>1</v>
      </c>
      <c r="G75" s="19">
        <v>6</v>
      </c>
      <c r="H75" s="19">
        <v>1</v>
      </c>
      <c r="I75" s="19" t="s">
        <v>55</v>
      </c>
      <c r="J75" s="19" t="s">
        <v>55</v>
      </c>
      <c r="K75" s="144">
        <f t="shared" si="1"/>
        <v>33</v>
      </c>
    </row>
    <row r="76" spans="1:11" ht="12.75" customHeight="1">
      <c r="A76" s="209">
        <v>687</v>
      </c>
      <c r="B76" s="59" t="s">
        <v>182</v>
      </c>
      <c r="C76" s="19">
        <v>11</v>
      </c>
      <c r="D76" s="19">
        <v>1</v>
      </c>
      <c r="E76" s="19">
        <v>16</v>
      </c>
      <c r="F76" s="19">
        <v>3</v>
      </c>
      <c r="G76" s="19">
        <v>4</v>
      </c>
      <c r="H76" s="19" t="s">
        <v>55</v>
      </c>
      <c r="I76" s="19" t="s">
        <v>55</v>
      </c>
      <c r="J76" s="19" t="s">
        <v>55</v>
      </c>
      <c r="K76" s="144">
        <f t="shared" si="1"/>
        <v>35</v>
      </c>
    </row>
    <row r="77" spans="1:11" ht="12.75" customHeight="1">
      <c r="A77" s="209">
        <v>760</v>
      </c>
      <c r="B77" s="59" t="s">
        <v>183</v>
      </c>
      <c r="C77" s="19">
        <v>2</v>
      </c>
      <c r="D77" s="19" t="s">
        <v>55</v>
      </c>
      <c r="E77" s="19">
        <v>5</v>
      </c>
      <c r="F77" s="19" t="s">
        <v>55</v>
      </c>
      <c r="G77" s="19">
        <v>9</v>
      </c>
      <c r="H77" s="19" t="s">
        <v>55</v>
      </c>
      <c r="I77" s="19" t="s">
        <v>55</v>
      </c>
      <c r="J77" s="19" t="s">
        <v>55</v>
      </c>
      <c r="K77" s="144">
        <f t="shared" si="1"/>
        <v>16</v>
      </c>
    </row>
    <row r="78" spans="1:11" ht="12.75" customHeight="1">
      <c r="A78" s="209">
        <v>761</v>
      </c>
      <c r="B78" s="59" t="s">
        <v>184</v>
      </c>
      <c r="C78" s="19">
        <v>7</v>
      </c>
      <c r="D78" s="19" t="s">
        <v>55</v>
      </c>
      <c r="E78" s="19">
        <v>1</v>
      </c>
      <c r="F78" s="19">
        <v>1</v>
      </c>
      <c r="G78" s="19">
        <v>2</v>
      </c>
      <c r="H78" s="19" t="s">
        <v>55</v>
      </c>
      <c r="I78" s="19" t="s">
        <v>55</v>
      </c>
      <c r="J78" s="19" t="s">
        <v>55</v>
      </c>
      <c r="K78" s="144">
        <f t="shared" si="1"/>
        <v>11</v>
      </c>
    </row>
    <row r="79" spans="1:11" ht="12.75" customHeight="1">
      <c r="A79" s="209">
        <v>763</v>
      </c>
      <c r="B79" s="59" t="s">
        <v>185</v>
      </c>
      <c r="C79" s="19">
        <v>13</v>
      </c>
      <c r="D79" s="19" t="s">
        <v>55</v>
      </c>
      <c r="E79" s="19">
        <v>10</v>
      </c>
      <c r="F79" s="19">
        <v>1</v>
      </c>
      <c r="G79" s="19">
        <v>2</v>
      </c>
      <c r="H79" s="19" t="s">
        <v>55</v>
      </c>
      <c r="I79" s="19" t="s">
        <v>55</v>
      </c>
      <c r="J79" s="19" t="s">
        <v>55</v>
      </c>
      <c r="K79" s="144">
        <f t="shared" si="1"/>
        <v>26</v>
      </c>
    </row>
    <row r="80" spans="1:11" ht="12.75" customHeight="1">
      <c r="A80" s="209">
        <v>764</v>
      </c>
      <c r="B80" s="59" t="s">
        <v>186</v>
      </c>
      <c r="C80" s="19">
        <v>7</v>
      </c>
      <c r="D80" s="19">
        <v>3</v>
      </c>
      <c r="E80" s="19">
        <v>8</v>
      </c>
      <c r="F80" s="19">
        <v>3</v>
      </c>
      <c r="G80" s="19">
        <v>9</v>
      </c>
      <c r="H80" s="19" t="s">
        <v>55</v>
      </c>
      <c r="I80" s="19" t="s">
        <v>55</v>
      </c>
      <c r="J80" s="19" t="s">
        <v>55</v>
      </c>
      <c r="K80" s="144">
        <f t="shared" si="1"/>
        <v>30</v>
      </c>
    </row>
    <row r="81" spans="1:11" ht="12.75" customHeight="1">
      <c r="A81" s="209">
        <v>765</v>
      </c>
      <c r="B81" s="59" t="s">
        <v>187</v>
      </c>
      <c r="C81" s="19">
        <v>29</v>
      </c>
      <c r="D81" s="19">
        <v>6</v>
      </c>
      <c r="E81" s="19">
        <v>23</v>
      </c>
      <c r="F81" s="19" t="s">
        <v>55</v>
      </c>
      <c r="G81" s="19">
        <v>22</v>
      </c>
      <c r="H81" s="19" t="s">
        <v>55</v>
      </c>
      <c r="I81" s="19" t="s">
        <v>55</v>
      </c>
      <c r="J81" s="19" t="s">
        <v>55</v>
      </c>
      <c r="K81" s="144">
        <f t="shared" si="1"/>
        <v>80</v>
      </c>
    </row>
    <row r="82" spans="1:11" ht="12.75" customHeight="1">
      <c r="A82" s="209">
        <v>767</v>
      </c>
      <c r="B82" s="59" t="s">
        <v>188</v>
      </c>
      <c r="C82" s="19">
        <v>6</v>
      </c>
      <c r="D82" s="19">
        <v>2</v>
      </c>
      <c r="E82" s="19">
        <v>1</v>
      </c>
      <c r="F82" s="19">
        <v>2</v>
      </c>
      <c r="G82" s="19">
        <v>4</v>
      </c>
      <c r="H82" s="19" t="s">
        <v>55</v>
      </c>
      <c r="I82" s="19" t="s">
        <v>55</v>
      </c>
      <c r="J82" s="19" t="s">
        <v>55</v>
      </c>
      <c r="K82" s="144">
        <f t="shared" si="1"/>
        <v>15</v>
      </c>
    </row>
    <row r="83" spans="1:11" ht="12.75" customHeight="1">
      <c r="A83" s="209">
        <v>780</v>
      </c>
      <c r="B83" s="59" t="s">
        <v>189</v>
      </c>
      <c r="C83" s="19">
        <v>73</v>
      </c>
      <c r="D83" s="19">
        <v>26</v>
      </c>
      <c r="E83" s="19">
        <v>72</v>
      </c>
      <c r="F83" s="19">
        <v>17</v>
      </c>
      <c r="G83" s="19">
        <v>78</v>
      </c>
      <c r="H83" s="19">
        <v>4</v>
      </c>
      <c r="I83" s="19" t="s">
        <v>55</v>
      </c>
      <c r="J83" s="19" t="s">
        <v>55</v>
      </c>
      <c r="K83" s="144">
        <f t="shared" si="1"/>
        <v>270</v>
      </c>
    </row>
    <row r="84" spans="1:11" ht="12.75" customHeight="1">
      <c r="A84" s="209">
        <v>781</v>
      </c>
      <c r="B84" s="59" t="s">
        <v>190</v>
      </c>
      <c r="C84" s="19">
        <v>15</v>
      </c>
      <c r="D84" s="19">
        <v>2</v>
      </c>
      <c r="E84" s="19">
        <v>13</v>
      </c>
      <c r="F84" s="19">
        <v>19</v>
      </c>
      <c r="G84" s="19">
        <v>24</v>
      </c>
      <c r="H84" s="19" t="s">
        <v>55</v>
      </c>
      <c r="I84" s="19" t="s">
        <v>55</v>
      </c>
      <c r="J84" s="19" t="s">
        <v>55</v>
      </c>
      <c r="K84" s="144">
        <f t="shared" si="1"/>
        <v>73</v>
      </c>
    </row>
    <row r="85" spans="1:11" ht="12.75" customHeight="1">
      <c r="A85" s="209">
        <v>821</v>
      </c>
      <c r="B85" s="59" t="s">
        <v>608</v>
      </c>
      <c r="C85" s="19">
        <v>2</v>
      </c>
      <c r="D85" s="19" t="s">
        <v>55</v>
      </c>
      <c r="E85" s="19" t="s">
        <v>55</v>
      </c>
      <c r="F85" s="19" t="s">
        <v>55</v>
      </c>
      <c r="G85" s="19">
        <v>1</v>
      </c>
      <c r="H85" s="19" t="s">
        <v>55</v>
      </c>
      <c r="I85" s="19" t="s">
        <v>55</v>
      </c>
      <c r="J85" s="19" t="s">
        <v>55</v>
      </c>
      <c r="K85" s="144">
        <f t="shared" si="1"/>
        <v>3</v>
      </c>
    </row>
    <row r="86" spans="1:11" ht="12.75" customHeight="1">
      <c r="A86" s="209">
        <v>834</v>
      </c>
      <c r="B86" s="59" t="s">
        <v>191</v>
      </c>
      <c r="C86" s="19">
        <v>3</v>
      </c>
      <c r="D86" s="19">
        <v>3</v>
      </c>
      <c r="E86" s="19">
        <v>5</v>
      </c>
      <c r="F86" s="19" t="s">
        <v>55</v>
      </c>
      <c r="G86" s="19">
        <v>2</v>
      </c>
      <c r="H86" s="19" t="s">
        <v>55</v>
      </c>
      <c r="I86" s="19" t="s">
        <v>55</v>
      </c>
      <c r="J86" s="19" t="s">
        <v>55</v>
      </c>
      <c r="K86" s="144">
        <f t="shared" si="1"/>
        <v>13</v>
      </c>
    </row>
    <row r="87" spans="1:11" ht="12.75" customHeight="1">
      <c r="A87" s="209">
        <v>840</v>
      </c>
      <c r="B87" s="59" t="s">
        <v>192</v>
      </c>
      <c r="C87" s="19">
        <v>14</v>
      </c>
      <c r="D87" s="19">
        <v>1</v>
      </c>
      <c r="E87" s="19">
        <v>13</v>
      </c>
      <c r="F87" s="19">
        <v>4</v>
      </c>
      <c r="G87" s="19">
        <v>6</v>
      </c>
      <c r="H87" s="19" t="s">
        <v>55</v>
      </c>
      <c r="I87" s="19" t="s">
        <v>55</v>
      </c>
      <c r="J87" s="19" t="s">
        <v>55</v>
      </c>
      <c r="K87" s="144">
        <f t="shared" si="1"/>
        <v>38</v>
      </c>
    </row>
    <row r="88" spans="1:11" ht="12.75" customHeight="1">
      <c r="A88" s="209">
        <v>860</v>
      </c>
      <c r="B88" s="59" t="s">
        <v>193</v>
      </c>
      <c r="C88" s="19">
        <v>14</v>
      </c>
      <c r="D88" s="19">
        <v>2</v>
      </c>
      <c r="E88" s="19">
        <v>5</v>
      </c>
      <c r="F88" s="19">
        <v>1</v>
      </c>
      <c r="G88" s="19">
        <v>10</v>
      </c>
      <c r="H88" s="19" t="s">
        <v>55</v>
      </c>
      <c r="I88" s="19" t="s">
        <v>55</v>
      </c>
      <c r="J88" s="19" t="s">
        <v>55</v>
      </c>
      <c r="K88" s="144">
        <f t="shared" si="1"/>
        <v>32</v>
      </c>
    </row>
    <row r="89" spans="1:11" ht="12.75" customHeight="1">
      <c r="A89" s="209">
        <v>861</v>
      </c>
      <c r="B89" s="59" t="s">
        <v>194</v>
      </c>
      <c r="C89" s="19">
        <v>4</v>
      </c>
      <c r="D89" s="19">
        <v>3</v>
      </c>
      <c r="E89" s="19">
        <v>2</v>
      </c>
      <c r="F89" s="19">
        <v>1</v>
      </c>
      <c r="G89" s="19">
        <v>3</v>
      </c>
      <c r="H89" s="19" t="s">
        <v>55</v>
      </c>
      <c r="I89" s="19" t="s">
        <v>55</v>
      </c>
      <c r="J89" s="19" t="s">
        <v>55</v>
      </c>
      <c r="K89" s="144">
        <f t="shared" si="1"/>
        <v>13</v>
      </c>
    </row>
    <row r="90" spans="1:11" ht="12.75" customHeight="1">
      <c r="A90" s="209">
        <v>862</v>
      </c>
      <c r="B90" s="59" t="s">
        <v>195</v>
      </c>
      <c r="C90" s="19">
        <v>4</v>
      </c>
      <c r="D90" s="19">
        <v>3</v>
      </c>
      <c r="E90" s="19">
        <v>1</v>
      </c>
      <c r="F90" s="19" t="s">
        <v>55</v>
      </c>
      <c r="G90" s="19">
        <v>5</v>
      </c>
      <c r="H90" s="19" t="s">
        <v>55</v>
      </c>
      <c r="I90" s="19" t="s">
        <v>55</v>
      </c>
      <c r="J90" s="19" t="s">
        <v>55</v>
      </c>
      <c r="K90" s="144">
        <f t="shared" si="1"/>
        <v>13</v>
      </c>
    </row>
    <row r="91" spans="1:11" ht="12.75" customHeight="1">
      <c r="A91" s="209">
        <v>880</v>
      </c>
      <c r="B91" s="59" t="s">
        <v>196</v>
      </c>
      <c r="C91" s="19">
        <v>108</v>
      </c>
      <c r="D91" s="19">
        <v>32</v>
      </c>
      <c r="E91" s="19">
        <v>60</v>
      </c>
      <c r="F91" s="19">
        <v>37</v>
      </c>
      <c r="G91" s="19">
        <v>63</v>
      </c>
      <c r="H91" s="19" t="s">
        <v>55</v>
      </c>
      <c r="I91" s="19" t="s">
        <v>55</v>
      </c>
      <c r="J91" s="19" t="s">
        <v>55</v>
      </c>
      <c r="K91" s="144">
        <f t="shared" si="1"/>
        <v>300</v>
      </c>
    </row>
    <row r="92" spans="1:11" ht="12.75" customHeight="1">
      <c r="A92" s="209">
        <v>881</v>
      </c>
      <c r="B92" s="59" t="s">
        <v>197</v>
      </c>
      <c r="C92" s="19">
        <v>8</v>
      </c>
      <c r="D92" s="19">
        <v>5</v>
      </c>
      <c r="E92" s="19">
        <v>9</v>
      </c>
      <c r="F92" s="19" t="s">
        <v>55</v>
      </c>
      <c r="G92" s="19">
        <v>3</v>
      </c>
      <c r="H92" s="19" t="s">
        <v>55</v>
      </c>
      <c r="I92" s="19" t="s">
        <v>55</v>
      </c>
      <c r="J92" s="19" t="s">
        <v>55</v>
      </c>
      <c r="K92" s="144">
        <f t="shared" si="1"/>
        <v>25</v>
      </c>
    </row>
    <row r="93" spans="1:11" ht="12.75" customHeight="1">
      <c r="A93" s="209">
        <v>882</v>
      </c>
      <c r="B93" s="59" t="s">
        <v>198</v>
      </c>
      <c r="C93" s="19">
        <v>19</v>
      </c>
      <c r="D93" s="19">
        <v>7</v>
      </c>
      <c r="E93" s="19">
        <v>13</v>
      </c>
      <c r="F93" s="19">
        <v>1</v>
      </c>
      <c r="G93" s="19">
        <v>10</v>
      </c>
      <c r="H93" s="19" t="s">
        <v>55</v>
      </c>
      <c r="I93" s="19" t="s">
        <v>55</v>
      </c>
      <c r="J93" s="19" t="s">
        <v>55</v>
      </c>
      <c r="K93" s="144">
        <f t="shared" si="1"/>
        <v>50</v>
      </c>
    </row>
    <row r="94" spans="1:11" ht="12.75" customHeight="1">
      <c r="A94" s="209">
        <v>883</v>
      </c>
      <c r="B94" s="59" t="s">
        <v>199</v>
      </c>
      <c r="C94" s="19">
        <v>33</v>
      </c>
      <c r="D94" s="19">
        <v>7</v>
      </c>
      <c r="E94" s="19">
        <v>6</v>
      </c>
      <c r="F94" s="19">
        <v>7</v>
      </c>
      <c r="G94" s="19">
        <v>24</v>
      </c>
      <c r="H94" s="19" t="s">
        <v>55</v>
      </c>
      <c r="I94" s="19" t="s">
        <v>55</v>
      </c>
      <c r="J94" s="19" t="s">
        <v>55</v>
      </c>
      <c r="K94" s="144">
        <f t="shared" si="1"/>
        <v>77</v>
      </c>
    </row>
    <row r="95" spans="1:11" ht="12.75" customHeight="1">
      <c r="A95" s="209">
        <v>884</v>
      </c>
      <c r="B95" s="59" t="s">
        <v>200</v>
      </c>
      <c r="C95" s="19">
        <v>16</v>
      </c>
      <c r="D95" s="19">
        <v>7</v>
      </c>
      <c r="E95" s="19">
        <v>17</v>
      </c>
      <c r="F95" s="19">
        <v>9</v>
      </c>
      <c r="G95" s="19">
        <v>24</v>
      </c>
      <c r="H95" s="19" t="s">
        <v>55</v>
      </c>
      <c r="I95" s="19" t="s">
        <v>55</v>
      </c>
      <c r="J95" s="19" t="s">
        <v>55</v>
      </c>
      <c r="K95" s="144">
        <f t="shared" si="1"/>
        <v>73</v>
      </c>
    </row>
    <row r="96" spans="1:11" ht="12.75" customHeight="1">
      <c r="A96" s="209">
        <v>885</v>
      </c>
      <c r="B96" s="59" t="s">
        <v>201</v>
      </c>
      <c r="C96" s="19">
        <v>4</v>
      </c>
      <c r="D96" s="19">
        <v>3</v>
      </c>
      <c r="E96" s="19">
        <v>4</v>
      </c>
      <c r="F96" s="19">
        <v>1</v>
      </c>
      <c r="G96" s="19">
        <v>7</v>
      </c>
      <c r="H96" s="19" t="s">
        <v>55</v>
      </c>
      <c r="I96" s="19" t="s">
        <v>55</v>
      </c>
      <c r="J96" s="19" t="s">
        <v>55</v>
      </c>
      <c r="K96" s="144">
        <f t="shared" si="1"/>
        <v>19</v>
      </c>
    </row>
    <row r="97" spans="1:11" ht="12.75" customHeight="1">
      <c r="A97" s="209">
        <v>980</v>
      </c>
      <c r="B97" s="59" t="s">
        <v>202</v>
      </c>
      <c r="C97" s="19">
        <v>17</v>
      </c>
      <c r="D97" s="19">
        <v>6</v>
      </c>
      <c r="E97" s="19">
        <v>37</v>
      </c>
      <c r="F97" s="19">
        <v>15</v>
      </c>
      <c r="G97" s="19">
        <v>22</v>
      </c>
      <c r="H97" s="19" t="s">
        <v>55</v>
      </c>
      <c r="I97" s="19" t="s">
        <v>55</v>
      </c>
      <c r="J97" s="19" t="s">
        <v>55</v>
      </c>
      <c r="K97" s="144">
        <f t="shared" si="1"/>
        <v>97</v>
      </c>
    </row>
    <row r="98" spans="1:11" ht="12.75" customHeight="1">
      <c r="A98" s="209">
        <v>1060</v>
      </c>
      <c r="B98" s="59" t="s">
        <v>203</v>
      </c>
      <c r="C98" s="19">
        <v>7</v>
      </c>
      <c r="D98" s="19">
        <v>2</v>
      </c>
      <c r="E98" s="19">
        <v>1</v>
      </c>
      <c r="F98" s="19">
        <v>4</v>
      </c>
      <c r="G98" s="19">
        <v>4</v>
      </c>
      <c r="H98" s="19" t="s">
        <v>55</v>
      </c>
      <c r="I98" s="19" t="s">
        <v>55</v>
      </c>
      <c r="J98" s="19" t="s">
        <v>55</v>
      </c>
      <c r="K98" s="144">
        <f t="shared" si="1"/>
        <v>18</v>
      </c>
    </row>
    <row r="99" spans="1:11" ht="12.75" customHeight="1">
      <c r="A99" s="209">
        <v>1080</v>
      </c>
      <c r="B99" s="59" t="s">
        <v>204</v>
      </c>
      <c r="C99" s="19">
        <v>50</v>
      </c>
      <c r="D99" s="19">
        <v>17</v>
      </c>
      <c r="E99" s="19">
        <v>50</v>
      </c>
      <c r="F99" s="19">
        <v>5</v>
      </c>
      <c r="G99" s="19">
        <v>52</v>
      </c>
      <c r="H99" s="19">
        <v>1</v>
      </c>
      <c r="I99" s="19" t="s">
        <v>55</v>
      </c>
      <c r="J99" s="19" t="s">
        <v>55</v>
      </c>
      <c r="K99" s="144">
        <f t="shared" si="1"/>
        <v>175</v>
      </c>
    </row>
    <row r="100" spans="1:11" ht="12.75" customHeight="1">
      <c r="A100" s="209">
        <v>1081</v>
      </c>
      <c r="B100" s="59" t="s">
        <v>205</v>
      </c>
      <c r="C100" s="19">
        <v>13</v>
      </c>
      <c r="D100" s="19">
        <v>1</v>
      </c>
      <c r="E100" s="19">
        <v>19</v>
      </c>
      <c r="F100" s="19" t="s">
        <v>55</v>
      </c>
      <c r="G100" s="19">
        <v>6</v>
      </c>
      <c r="H100" s="19" t="s">
        <v>55</v>
      </c>
      <c r="I100" s="19" t="s">
        <v>55</v>
      </c>
      <c r="J100" s="19" t="s">
        <v>55</v>
      </c>
      <c r="K100" s="144">
        <f t="shared" si="1"/>
        <v>39</v>
      </c>
    </row>
    <row r="101" spans="1:11" ht="12.75" customHeight="1">
      <c r="A101" s="209">
        <v>1082</v>
      </c>
      <c r="B101" s="59" t="s">
        <v>206</v>
      </c>
      <c r="C101" s="19">
        <v>42</v>
      </c>
      <c r="D101" s="19">
        <v>8</v>
      </c>
      <c r="E101" s="19">
        <v>14</v>
      </c>
      <c r="F101" s="19">
        <v>21</v>
      </c>
      <c r="G101" s="19">
        <v>24</v>
      </c>
      <c r="H101" s="19" t="s">
        <v>55</v>
      </c>
      <c r="I101" s="19" t="s">
        <v>55</v>
      </c>
      <c r="J101" s="19" t="s">
        <v>55</v>
      </c>
      <c r="K101" s="144">
        <f t="shared" si="1"/>
        <v>109</v>
      </c>
    </row>
    <row r="102" spans="1:11" ht="12.75" customHeight="1">
      <c r="A102" s="209">
        <v>1083</v>
      </c>
      <c r="B102" s="59" t="s">
        <v>207</v>
      </c>
      <c r="C102" s="19">
        <v>23</v>
      </c>
      <c r="D102" s="19">
        <v>1</v>
      </c>
      <c r="E102" s="19">
        <v>8</v>
      </c>
      <c r="F102" s="19">
        <v>1</v>
      </c>
      <c r="G102" s="19">
        <v>4</v>
      </c>
      <c r="H102" s="19">
        <v>2</v>
      </c>
      <c r="I102" s="19" t="s">
        <v>55</v>
      </c>
      <c r="J102" s="19" t="s">
        <v>55</v>
      </c>
      <c r="K102" s="144">
        <f t="shared" si="1"/>
        <v>39</v>
      </c>
    </row>
    <row r="103" spans="1:11" ht="12.75" customHeight="1">
      <c r="A103" s="209">
        <v>1214</v>
      </c>
      <c r="B103" s="59" t="s">
        <v>208</v>
      </c>
      <c r="C103" s="19">
        <v>9</v>
      </c>
      <c r="D103" s="19" t="s">
        <v>55</v>
      </c>
      <c r="E103" s="19">
        <v>5</v>
      </c>
      <c r="F103" s="19">
        <v>6</v>
      </c>
      <c r="G103" s="19">
        <v>5</v>
      </c>
      <c r="H103" s="19" t="s">
        <v>55</v>
      </c>
      <c r="I103" s="19" t="s">
        <v>55</v>
      </c>
      <c r="J103" s="19" t="s">
        <v>55</v>
      </c>
      <c r="K103" s="144">
        <f t="shared" si="1"/>
        <v>25</v>
      </c>
    </row>
    <row r="104" spans="1:11" ht="12.75" customHeight="1">
      <c r="A104" s="209">
        <v>1230</v>
      </c>
      <c r="B104" s="59" t="s">
        <v>209</v>
      </c>
      <c r="C104" s="19">
        <v>24</v>
      </c>
      <c r="D104" s="19">
        <v>5</v>
      </c>
      <c r="E104" s="19">
        <v>21</v>
      </c>
      <c r="F104" s="19">
        <v>8</v>
      </c>
      <c r="G104" s="19">
        <v>8</v>
      </c>
      <c r="H104" s="19" t="s">
        <v>55</v>
      </c>
      <c r="I104" s="19" t="s">
        <v>55</v>
      </c>
      <c r="J104" s="19" t="s">
        <v>55</v>
      </c>
      <c r="K104" s="144">
        <f t="shared" si="1"/>
        <v>66</v>
      </c>
    </row>
    <row r="105" spans="1:11" ht="12.75" customHeight="1">
      <c r="A105" s="209">
        <v>1231</v>
      </c>
      <c r="B105" s="59" t="s">
        <v>210</v>
      </c>
      <c r="C105" s="19">
        <v>654</v>
      </c>
      <c r="D105" s="19" t="s">
        <v>55</v>
      </c>
      <c r="E105" s="19">
        <v>7</v>
      </c>
      <c r="F105" s="19">
        <v>5</v>
      </c>
      <c r="G105" s="19">
        <v>11</v>
      </c>
      <c r="H105" s="19">
        <v>1207</v>
      </c>
      <c r="I105" s="19" t="s">
        <v>55</v>
      </c>
      <c r="J105" s="19" t="s">
        <v>55</v>
      </c>
      <c r="K105" s="144">
        <f t="shared" si="1"/>
        <v>1884</v>
      </c>
    </row>
    <row r="106" spans="1:11" ht="12.75" customHeight="1">
      <c r="A106" s="209">
        <v>1233</v>
      </c>
      <c r="B106" s="59" t="s">
        <v>211</v>
      </c>
      <c r="C106" s="19">
        <v>46</v>
      </c>
      <c r="D106" s="19">
        <v>6</v>
      </c>
      <c r="E106" s="19">
        <v>66</v>
      </c>
      <c r="F106" s="19">
        <v>9</v>
      </c>
      <c r="G106" s="19">
        <v>31</v>
      </c>
      <c r="H106" s="19">
        <v>3</v>
      </c>
      <c r="I106" s="19" t="s">
        <v>55</v>
      </c>
      <c r="J106" s="19" t="s">
        <v>55</v>
      </c>
      <c r="K106" s="144">
        <f t="shared" si="1"/>
        <v>161</v>
      </c>
    </row>
    <row r="107" spans="1:11" ht="12.75" customHeight="1">
      <c r="A107" s="209">
        <v>1256</v>
      </c>
      <c r="B107" s="59" t="s">
        <v>212</v>
      </c>
      <c r="C107" s="19">
        <v>6</v>
      </c>
      <c r="D107" s="19">
        <v>1</v>
      </c>
      <c r="E107" s="19">
        <v>4</v>
      </c>
      <c r="F107" s="19">
        <v>3</v>
      </c>
      <c r="G107" s="19">
        <v>6</v>
      </c>
      <c r="H107" s="19" t="s">
        <v>55</v>
      </c>
      <c r="I107" s="19" t="s">
        <v>55</v>
      </c>
      <c r="J107" s="19" t="s">
        <v>55</v>
      </c>
      <c r="K107" s="144">
        <f t="shared" si="1"/>
        <v>20</v>
      </c>
    </row>
    <row r="108" spans="1:11" ht="12.75" customHeight="1">
      <c r="A108" s="209">
        <v>1257</v>
      </c>
      <c r="B108" s="59" t="s">
        <v>213</v>
      </c>
      <c r="C108" s="19">
        <v>4</v>
      </c>
      <c r="D108" s="19">
        <v>3</v>
      </c>
      <c r="E108" s="19">
        <v>3</v>
      </c>
      <c r="F108" s="19">
        <v>8</v>
      </c>
      <c r="G108" s="19">
        <v>1</v>
      </c>
      <c r="H108" s="19" t="s">
        <v>55</v>
      </c>
      <c r="I108" s="19" t="s">
        <v>55</v>
      </c>
      <c r="J108" s="19" t="s">
        <v>55</v>
      </c>
      <c r="K108" s="144">
        <f t="shared" si="1"/>
        <v>19</v>
      </c>
    </row>
    <row r="109" spans="1:11" ht="12.75" customHeight="1">
      <c r="A109" s="209">
        <v>1260</v>
      </c>
      <c r="B109" s="59" t="s">
        <v>214</v>
      </c>
      <c r="C109" s="19">
        <v>14</v>
      </c>
      <c r="D109" s="19">
        <v>3</v>
      </c>
      <c r="E109" s="19">
        <v>8</v>
      </c>
      <c r="F109" s="19" t="s">
        <v>55</v>
      </c>
      <c r="G109" s="19">
        <v>4</v>
      </c>
      <c r="H109" s="19" t="s">
        <v>55</v>
      </c>
      <c r="I109" s="19" t="s">
        <v>55</v>
      </c>
      <c r="J109" s="19" t="s">
        <v>55</v>
      </c>
      <c r="K109" s="144">
        <f t="shared" si="1"/>
        <v>29</v>
      </c>
    </row>
    <row r="110" spans="1:11" ht="12.75" customHeight="1">
      <c r="A110" s="209">
        <v>1261</v>
      </c>
      <c r="B110" s="59" t="s">
        <v>215</v>
      </c>
      <c r="C110" s="19">
        <v>13</v>
      </c>
      <c r="D110" s="19">
        <v>7</v>
      </c>
      <c r="E110" s="19">
        <v>28</v>
      </c>
      <c r="F110" s="19">
        <v>5</v>
      </c>
      <c r="G110" s="19">
        <v>19</v>
      </c>
      <c r="H110" s="19" t="s">
        <v>55</v>
      </c>
      <c r="I110" s="19" t="s">
        <v>55</v>
      </c>
      <c r="J110" s="19" t="s">
        <v>55</v>
      </c>
      <c r="K110" s="144">
        <f t="shared" si="1"/>
        <v>72</v>
      </c>
    </row>
    <row r="111" spans="1:11" ht="12.75" customHeight="1">
      <c r="A111" s="209">
        <v>1262</v>
      </c>
      <c r="B111" s="59" t="s">
        <v>216</v>
      </c>
      <c r="C111" s="19">
        <v>19</v>
      </c>
      <c r="D111" s="19">
        <v>2</v>
      </c>
      <c r="E111" s="19">
        <v>17</v>
      </c>
      <c r="F111" s="19">
        <v>10</v>
      </c>
      <c r="G111" s="19">
        <v>19</v>
      </c>
      <c r="H111" s="19" t="s">
        <v>55</v>
      </c>
      <c r="I111" s="19" t="s">
        <v>55</v>
      </c>
      <c r="J111" s="19" t="s">
        <v>55</v>
      </c>
      <c r="K111" s="144">
        <f t="shared" si="1"/>
        <v>67</v>
      </c>
    </row>
    <row r="112" spans="1:11" ht="12.75" customHeight="1">
      <c r="A112" s="209">
        <v>1263</v>
      </c>
      <c r="B112" s="59" t="s">
        <v>217</v>
      </c>
      <c r="C112" s="19">
        <v>20</v>
      </c>
      <c r="D112" s="19">
        <v>1</v>
      </c>
      <c r="E112" s="19">
        <v>17</v>
      </c>
      <c r="F112" s="19">
        <v>5</v>
      </c>
      <c r="G112" s="19">
        <v>31</v>
      </c>
      <c r="H112" s="19" t="s">
        <v>55</v>
      </c>
      <c r="I112" s="19" t="s">
        <v>55</v>
      </c>
      <c r="J112" s="19" t="s">
        <v>55</v>
      </c>
      <c r="K112" s="144">
        <f t="shared" si="1"/>
        <v>74</v>
      </c>
    </row>
    <row r="113" spans="1:11" ht="12.75" customHeight="1">
      <c r="A113" s="209">
        <v>1264</v>
      </c>
      <c r="B113" s="59" t="s">
        <v>218</v>
      </c>
      <c r="C113" s="19">
        <v>9</v>
      </c>
      <c r="D113" s="19">
        <v>4</v>
      </c>
      <c r="E113" s="19">
        <v>6</v>
      </c>
      <c r="F113" s="19">
        <v>2</v>
      </c>
      <c r="G113" s="19">
        <v>9</v>
      </c>
      <c r="H113" s="19">
        <v>1</v>
      </c>
      <c r="I113" s="19" t="s">
        <v>55</v>
      </c>
      <c r="J113" s="19" t="s">
        <v>55</v>
      </c>
      <c r="K113" s="144">
        <f t="shared" si="1"/>
        <v>31</v>
      </c>
    </row>
    <row r="114" spans="1:11" ht="12.75" customHeight="1">
      <c r="A114" s="209">
        <v>1265</v>
      </c>
      <c r="B114" s="59" t="s">
        <v>219</v>
      </c>
      <c r="C114" s="19">
        <v>10</v>
      </c>
      <c r="D114" s="19">
        <v>5</v>
      </c>
      <c r="E114" s="19">
        <v>5</v>
      </c>
      <c r="F114" s="19">
        <v>4</v>
      </c>
      <c r="G114" s="19">
        <v>5</v>
      </c>
      <c r="H114" s="19" t="s">
        <v>55</v>
      </c>
      <c r="I114" s="19" t="s">
        <v>55</v>
      </c>
      <c r="J114" s="19" t="s">
        <v>55</v>
      </c>
      <c r="K114" s="144">
        <f t="shared" si="1"/>
        <v>29</v>
      </c>
    </row>
    <row r="115" spans="1:11" ht="12.75" customHeight="1">
      <c r="A115" s="209">
        <v>1266</v>
      </c>
      <c r="B115" s="59" t="s">
        <v>220</v>
      </c>
      <c r="C115" s="19">
        <v>8</v>
      </c>
      <c r="D115" s="19">
        <v>2</v>
      </c>
      <c r="E115" s="19">
        <v>4</v>
      </c>
      <c r="F115" s="19">
        <v>4</v>
      </c>
      <c r="G115" s="19">
        <v>10</v>
      </c>
      <c r="H115" s="19" t="s">
        <v>55</v>
      </c>
      <c r="I115" s="19" t="s">
        <v>55</v>
      </c>
      <c r="J115" s="19" t="s">
        <v>55</v>
      </c>
      <c r="K115" s="144">
        <f t="shared" si="1"/>
        <v>28</v>
      </c>
    </row>
    <row r="116" spans="1:11" ht="12.75" customHeight="1">
      <c r="A116" s="209">
        <v>1267</v>
      </c>
      <c r="B116" s="59" t="s">
        <v>221</v>
      </c>
      <c r="C116" s="19">
        <v>4</v>
      </c>
      <c r="D116" s="19">
        <v>1</v>
      </c>
      <c r="E116" s="19">
        <v>8</v>
      </c>
      <c r="F116" s="19">
        <v>8</v>
      </c>
      <c r="G116" s="19">
        <v>8</v>
      </c>
      <c r="H116" s="19" t="s">
        <v>55</v>
      </c>
      <c r="I116" s="19" t="s">
        <v>55</v>
      </c>
      <c r="J116" s="19">
        <v>1</v>
      </c>
      <c r="K116" s="144">
        <f t="shared" si="1"/>
        <v>30</v>
      </c>
    </row>
    <row r="117" spans="1:11" ht="12.75" customHeight="1">
      <c r="A117" s="209">
        <v>1270</v>
      </c>
      <c r="B117" s="59" t="s">
        <v>222</v>
      </c>
      <c r="C117" s="19">
        <v>28</v>
      </c>
      <c r="D117" s="19">
        <v>43</v>
      </c>
      <c r="E117" s="19">
        <v>9</v>
      </c>
      <c r="F117" s="19">
        <v>2</v>
      </c>
      <c r="G117" s="19">
        <v>9</v>
      </c>
      <c r="H117" s="19" t="s">
        <v>55</v>
      </c>
      <c r="I117" s="19" t="s">
        <v>55</v>
      </c>
      <c r="J117" s="19" t="s">
        <v>55</v>
      </c>
      <c r="K117" s="144">
        <f t="shared" si="1"/>
        <v>91</v>
      </c>
    </row>
    <row r="118" spans="1:11" ht="12.75" customHeight="1">
      <c r="A118" s="209">
        <v>1272</v>
      </c>
      <c r="B118" s="59" t="s">
        <v>223</v>
      </c>
      <c r="C118" s="19">
        <v>6</v>
      </c>
      <c r="D118" s="19" t="s">
        <v>55</v>
      </c>
      <c r="E118" s="19">
        <v>4</v>
      </c>
      <c r="F118" s="19">
        <v>2</v>
      </c>
      <c r="G118" s="19">
        <v>4</v>
      </c>
      <c r="H118" s="19" t="s">
        <v>55</v>
      </c>
      <c r="I118" s="19" t="s">
        <v>55</v>
      </c>
      <c r="J118" s="19" t="s">
        <v>55</v>
      </c>
      <c r="K118" s="144">
        <f t="shared" si="1"/>
        <v>16</v>
      </c>
    </row>
    <row r="119" spans="1:11" ht="12.75" customHeight="1">
      <c r="A119" s="209">
        <v>1273</v>
      </c>
      <c r="B119" s="59" t="s">
        <v>224</v>
      </c>
      <c r="C119" s="19">
        <v>5</v>
      </c>
      <c r="D119" s="19">
        <v>2</v>
      </c>
      <c r="E119" s="19">
        <v>5</v>
      </c>
      <c r="F119" s="19">
        <v>7</v>
      </c>
      <c r="G119" s="19">
        <v>4</v>
      </c>
      <c r="H119" s="19" t="s">
        <v>55</v>
      </c>
      <c r="I119" s="19" t="s">
        <v>55</v>
      </c>
      <c r="J119" s="19" t="s">
        <v>55</v>
      </c>
      <c r="K119" s="144">
        <f t="shared" si="1"/>
        <v>23</v>
      </c>
    </row>
    <row r="120" spans="1:11" ht="12.75" customHeight="1">
      <c r="A120" s="209">
        <v>1275</v>
      </c>
      <c r="B120" s="59" t="s">
        <v>225</v>
      </c>
      <c r="C120" s="19">
        <v>1</v>
      </c>
      <c r="D120" s="19">
        <v>1</v>
      </c>
      <c r="E120" s="19">
        <v>2</v>
      </c>
      <c r="F120" s="19">
        <v>2</v>
      </c>
      <c r="G120" s="19">
        <v>1</v>
      </c>
      <c r="H120" s="19" t="s">
        <v>55</v>
      </c>
      <c r="I120" s="19" t="s">
        <v>55</v>
      </c>
      <c r="J120" s="19" t="s">
        <v>55</v>
      </c>
      <c r="K120" s="144">
        <f t="shared" si="1"/>
        <v>7</v>
      </c>
    </row>
    <row r="121" spans="1:11" ht="12.75" customHeight="1">
      <c r="A121" s="209">
        <v>1276</v>
      </c>
      <c r="B121" s="59" t="s">
        <v>226</v>
      </c>
      <c r="C121" s="19">
        <v>7</v>
      </c>
      <c r="D121" s="19">
        <v>4</v>
      </c>
      <c r="E121" s="19">
        <v>5</v>
      </c>
      <c r="F121" s="19">
        <v>1</v>
      </c>
      <c r="G121" s="19">
        <v>8</v>
      </c>
      <c r="H121" s="19" t="s">
        <v>55</v>
      </c>
      <c r="I121" s="19" t="s">
        <v>55</v>
      </c>
      <c r="J121" s="19" t="s">
        <v>55</v>
      </c>
      <c r="K121" s="144">
        <f t="shared" si="1"/>
        <v>25</v>
      </c>
    </row>
    <row r="122" spans="1:11" ht="12.75" customHeight="1">
      <c r="A122" s="209">
        <v>1277</v>
      </c>
      <c r="B122" s="59" t="s">
        <v>227</v>
      </c>
      <c r="C122" s="19">
        <v>8</v>
      </c>
      <c r="D122" s="19" t="s">
        <v>55</v>
      </c>
      <c r="E122" s="19">
        <v>7</v>
      </c>
      <c r="F122" s="19">
        <v>5</v>
      </c>
      <c r="G122" s="19">
        <v>4</v>
      </c>
      <c r="H122" s="19" t="s">
        <v>55</v>
      </c>
      <c r="I122" s="19" t="s">
        <v>55</v>
      </c>
      <c r="J122" s="19" t="s">
        <v>55</v>
      </c>
      <c r="K122" s="144">
        <f t="shared" si="1"/>
        <v>24</v>
      </c>
    </row>
    <row r="123" spans="1:11" ht="12.75" customHeight="1">
      <c r="A123" s="209">
        <v>1278</v>
      </c>
      <c r="B123" s="59" t="s">
        <v>228</v>
      </c>
      <c r="C123" s="19">
        <v>15</v>
      </c>
      <c r="D123" s="19">
        <v>8</v>
      </c>
      <c r="E123" s="19">
        <v>26</v>
      </c>
      <c r="F123" s="19">
        <v>1</v>
      </c>
      <c r="G123" s="19">
        <v>18</v>
      </c>
      <c r="H123" s="19" t="s">
        <v>55</v>
      </c>
      <c r="I123" s="19" t="s">
        <v>55</v>
      </c>
      <c r="J123" s="19" t="s">
        <v>55</v>
      </c>
      <c r="K123" s="144">
        <f t="shared" si="1"/>
        <v>68</v>
      </c>
    </row>
    <row r="124" spans="1:11" ht="12.75" customHeight="1">
      <c r="A124" s="209">
        <v>1280</v>
      </c>
      <c r="B124" s="59" t="s">
        <v>229</v>
      </c>
      <c r="C124" s="19">
        <v>1558</v>
      </c>
      <c r="D124" s="19">
        <v>250</v>
      </c>
      <c r="E124" s="19">
        <v>517</v>
      </c>
      <c r="F124" s="19">
        <v>103</v>
      </c>
      <c r="G124" s="19">
        <v>584</v>
      </c>
      <c r="H124" s="19">
        <v>4</v>
      </c>
      <c r="I124" s="19" t="s">
        <v>55</v>
      </c>
      <c r="J124" s="19">
        <v>1</v>
      </c>
      <c r="K124" s="144">
        <f t="shared" si="1"/>
        <v>3017</v>
      </c>
    </row>
    <row r="125" spans="1:11" ht="12.75" customHeight="1">
      <c r="A125" s="209">
        <v>1281</v>
      </c>
      <c r="B125" s="59" t="s">
        <v>230</v>
      </c>
      <c r="C125" s="19">
        <v>82</v>
      </c>
      <c r="D125" s="19">
        <v>16</v>
      </c>
      <c r="E125" s="19">
        <v>84</v>
      </c>
      <c r="F125" s="19">
        <v>16</v>
      </c>
      <c r="G125" s="19">
        <v>49</v>
      </c>
      <c r="H125" s="19">
        <v>3</v>
      </c>
      <c r="I125" s="19" t="s">
        <v>55</v>
      </c>
      <c r="J125" s="19" t="s">
        <v>55</v>
      </c>
      <c r="K125" s="144">
        <f t="shared" si="1"/>
        <v>250</v>
      </c>
    </row>
    <row r="126" spans="1:11" ht="12.75" customHeight="1">
      <c r="A126" s="209">
        <v>1282</v>
      </c>
      <c r="B126" s="59" t="s">
        <v>231</v>
      </c>
      <c r="C126" s="19">
        <v>33</v>
      </c>
      <c r="D126" s="19">
        <v>2</v>
      </c>
      <c r="E126" s="19">
        <v>22</v>
      </c>
      <c r="F126" s="19">
        <v>5</v>
      </c>
      <c r="G126" s="19">
        <v>16</v>
      </c>
      <c r="H126" s="19" t="s">
        <v>55</v>
      </c>
      <c r="I126" s="19" t="s">
        <v>55</v>
      </c>
      <c r="J126" s="19" t="s">
        <v>55</v>
      </c>
      <c r="K126" s="144">
        <f t="shared" si="1"/>
        <v>78</v>
      </c>
    </row>
    <row r="127" spans="1:11" ht="12.75" customHeight="1">
      <c r="A127" s="209">
        <v>1283</v>
      </c>
      <c r="B127" s="59" t="s">
        <v>232</v>
      </c>
      <c r="C127" s="19">
        <v>161</v>
      </c>
      <c r="D127" s="19">
        <v>32</v>
      </c>
      <c r="E127" s="19">
        <v>136</v>
      </c>
      <c r="F127" s="19">
        <v>54</v>
      </c>
      <c r="G127" s="19">
        <v>93</v>
      </c>
      <c r="H127" s="19">
        <v>2</v>
      </c>
      <c r="I127" s="19" t="s">
        <v>55</v>
      </c>
      <c r="J127" s="19" t="s">
        <v>55</v>
      </c>
      <c r="K127" s="144">
        <f t="shared" si="1"/>
        <v>478</v>
      </c>
    </row>
    <row r="128" spans="1:11" ht="12.75" customHeight="1">
      <c r="A128" s="209">
        <v>1284</v>
      </c>
      <c r="B128" s="59" t="s">
        <v>233</v>
      </c>
      <c r="C128" s="19">
        <v>29</v>
      </c>
      <c r="D128" s="19">
        <v>7</v>
      </c>
      <c r="E128" s="19">
        <v>15</v>
      </c>
      <c r="F128" s="19">
        <v>11</v>
      </c>
      <c r="G128" s="19">
        <v>15</v>
      </c>
      <c r="H128" s="19" t="s">
        <v>55</v>
      </c>
      <c r="I128" s="19" t="s">
        <v>55</v>
      </c>
      <c r="J128" s="19" t="s">
        <v>55</v>
      </c>
      <c r="K128" s="144">
        <f t="shared" si="1"/>
        <v>77</v>
      </c>
    </row>
    <row r="129" spans="1:11" ht="12.75" customHeight="1">
      <c r="A129" s="209">
        <v>1285</v>
      </c>
      <c r="B129" s="59" t="s">
        <v>234</v>
      </c>
      <c r="C129" s="19">
        <v>23</v>
      </c>
      <c r="D129" s="19">
        <v>5</v>
      </c>
      <c r="E129" s="19">
        <v>24</v>
      </c>
      <c r="F129" s="19">
        <v>5</v>
      </c>
      <c r="G129" s="19">
        <v>17</v>
      </c>
      <c r="H129" s="19" t="s">
        <v>55</v>
      </c>
      <c r="I129" s="19" t="s">
        <v>55</v>
      </c>
      <c r="J129" s="19" t="s">
        <v>55</v>
      </c>
      <c r="K129" s="144">
        <f t="shared" si="1"/>
        <v>74</v>
      </c>
    </row>
    <row r="130" spans="1:11" ht="12.75" customHeight="1">
      <c r="A130" s="209">
        <v>1286</v>
      </c>
      <c r="B130" s="59" t="s">
        <v>235</v>
      </c>
      <c r="C130" s="19">
        <v>35</v>
      </c>
      <c r="D130" s="19">
        <v>8</v>
      </c>
      <c r="E130" s="19">
        <v>20</v>
      </c>
      <c r="F130" s="19">
        <v>14</v>
      </c>
      <c r="G130" s="19">
        <v>17</v>
      </c>
      <c r="H130" s="19">
        <v>2</v>
      </c>
      <c r="I130" s="19" t="s">
        <v>55</v>
      </c>
      <c r="J130" s="19" t="s">
        <v>55</v>
      </c>
      <c r="K130" s="144">
        <f t="shared" si="1"/>
        <v>96</v>
      </c>
    </row>
    <row r="131" spans="1:11" ht="12.75" customHeight="1">
      <c r="A131" s="209">
        <v>1287</v>
      </c>
      <c r="B131" s="59" t="s">
        <v>236</v>
      </c>
      <c r="C131" s="19">
        <v>38</v>
      </c>
      <c r="D131" s="19">
        <v>7</v>
      </c>
      <c r="E131" s="19">
        <v>30</v>
      </c>
      <c r="F131" s="19">
        <v>24</v>
      </c>
      <c r="G131" s="19">
        <v>22</v>
      </c>
      <c r="H131" s="19" t="s">
        <v>55</v>
      </c>
      <c r="I131" s="19" t="s">
        <v>55</v>
      </c>
      <c r="J131" s="19">
        <v>1</v>
      </c>
      <c r="K131" s="144">
        <f t="shared" si="1"/>
        <v>122</v>
      </c>
    </row>
    <row r="132" spans="1:11" ht="12.75" customHeight="1">
      <c r="A132" s="209">
        <v>1290</v>
      </c>
      <c r="B132" s="59" t="s">
        <v>237</v>
      </c>
      <c r="C132" s="19">
        <v>97</v>
      </c>
      <c r="D132" s="19">
        <v>26</v>
      </c>
      <c r="E132" s="19">
        <v>67</v>
      </c>
      <c r="F132" s="19">
        <v>9</v>
      </c>
      <c r="G132" s="19">
        <v>49</v>
      </c>
      <c r="H132" s="19">
        <v>1</v>
      </c>
      <c r="I132" s="19" t="s">
        <v>55</v>
      </c>
      <c r="J132" s="19">
        <v>1</v>
      </c>
      <c r="K132" s="144">
        <f t="shared" si="1"/>
        <v>250</v>
      </c>
    </row>
    <row r="133" spans="1:11" ht="12.75" customHeight="1">
      <c r="A133" s="209">
        <v>1291</v>
      </c>
      <c r="B133" s="59" t="s">
        <v>238</v>
      </c>
      <c r="C133" s="19">
        <v>17</v>
      </c>
      <c r="D133" s="19">
        <v>3</v>
      </c>
      <c r="E133" s="19">
        <v>12</v>
      </c>
      <c r="F133" s="19">
        <v>3</v>
      </c>
      <c r="G133" s="19">
        <v>10</v>
      </c>
      <c r="H133" s="19">
        <v>1</v>
      </c>
      <c r="I133" s="19" t="s">
        <v>55</v>
      </c>
      <c r="J133" s="19" t="s">
        <v>55</v>
      </c>
      <c r="K133" s="144">
        <f t="shared" si="1"/>
        <v>46</v>
      </c>
    </row>
    <row r="134" spans="1:11" ht="12.75" customHeight="1">
      <c r="A134" s="209">
        <v>1292</v>
      </c>
      <c r="B134" s="59" t="s">
        <v>239</v>
      </c>
      <c r="C134" s="19">
        <v>46</v>
      </c>
      <c r="D134" s="19">
        <v>35</v>
      </c>
      <c r="E134" s="19">
        <v>35</v>
      </c>
      <c r="F134" s="19">
        <v>14</v>
      </c>
      <c r="G134" s="19">
        <v>35</v>
      </c>
      <c r="H134" s="19" t="s">
        <v>55</v>
      </c>
      <c r="I134" s="19" t="s">
        <v>55</v>
      </c>
      <c r="J134" s="19" t="s">
        <v>55</v>
      </c>
      <c r="K134" s="144">
        <f t="shared" si="1"/>
        <v>165</v>
      </c>
    </row>
    <row r="135" spans="1:11" ht="12.75" customHeight="1">
      <c r="A135" s="209">
        <v>1293</v>
      </c>
      <c r="B135" s="59" t="s">
        <v>240</v>
      </c>
      <c r="C135" s="19">
        <v>53</v>
      </c>
      <c r="D135" s="19">
        <v>11</v>
      </c>
      <c r="E135" s="19">
        <v>30</v>
      </c>
      <c r="F135" s="19">
        <v>9</v>
      </c>
      <c r="G135" s="19">
        <v>18</v>
      </c>
      <c r="H135" s="19" t="s">
        <v>55</v>
      </c>
      <c r="I135" s="19" t="s">
        <v>55</v>
      </c>
      <c r="J135" s="19" t="s">
        <v>55</v>
      </c>
      <c r="K135" s="144">
        <f t="shared" si="1"/>
        <v>121</v>
      </c>
    </row>
    <row r="136" spans="1:11" ht="12.75" customHeight="1">
      <c r="A136" s="209">
        <v>1315</v>
      </c>
      <c r="B136" s="59" t="s">
        <v>241</v>
      </c>
      <c r="C136" s="19">
        <v>9</v>
      </c>
      <c r="D136" s="19">
        <v>2</v>
      </c>
      <c r="E136" s="19">
        <v>5</v>
      </c>
      <c r="F136" s="19">
        <v>1</v>
      </c>
      <c r="G136" s="19">
        <v>2</v>
      </c>
      <c r="H136" s="19" t="s">
        <v>55</v>
      </c>
      <c r="I136" s="19" t="s">
        <v>55</v>
      </c>
      <c r="J136" s="19" t="s">
        <v>55</v>
      </c>
      <c r="K136" s="144">
        <f t="shared" si="1"/>
        <v>19</v>
      </c>
    </row>
    <row r="137" spans="1:11" ht="12.75" customHeight="1">
      <c r="A137" s="209">
        <v>1380</v>
      </c>
      <c r="B137" s="59" t="s">
        <v>242</v>
      </c>
      <c r="C137" s="19">
        <v>101</v>
      </c>
      <c r="D137" s="19">
        <v>24</v>
      </c>
      <c r="E137" s="19">
        <v>75</v>
      </c>
      <c r="F137" s="19">
        <v>16</v>
      </c>
      <c r="G137" s="19">
        <v>78</v>
      </c>
      <c r="H137" s="19" t="s">
        <v>55</v>
      </c>
      <c r="I137" s="19" t="s">
        <v>55</v>
      </c>
      <c r="J137" s="19" t="s">
        <v>55</v>
      </c>
      <c r="K137" s="144">
        <f t="shared" ref="K137:K200" si="2">SUM(C137:J137)</f>
        <v>294</v>
      </c>
    </row>
    <row r="138" spans="1:11" ht="12.75" customHeight="1">
      <c r="A138" s="209">
        <v>1381</v>
      </c>
      <c r="B138" s="59" t="s">
        <v>243</v>
      </c>
      <c r="C138" s="19">
        <v>18</v>
      </c>
      <c r="D138" s="19">
        <v>7</v>
      </c>
      <c r="E138" s="19">
        <v>12</v>
      </c>
      <c r="F138" s="19">
        <v>7</v>
      </c>
      <c r="G138" s="19">
        <v>19</v>
      </c>
      <c r="H138" s="19" t="s">
        <v>55</v>
      </c>
      <c r="I138" s="19" t="s">
        <v>55</v>
      </c>
      <c r="J138" s="19" t="s">
        <v>55</v>
      </c>
      <c r="K138" s="144">
        <f t="shared" si="2"/>
        <v>63</v>
      </c>
    </row>
    <row r="139" spans="1:11" ht="12.75" customHeight="1">
      <c r="A139" s="209">
        <v>1382</v>
      </c>
      <c r="B139" s="59" t="s">
        <v>244</v>
      </c>
      <c r="C139" s="19">
        <v>32</v>
      </c>
      <c r="D139" s="19">
        <v>8</v>
      </c>
      <c r="E139" s="19">
        <v>33</v>
      </c>
      <c r="F139" s="19">
        <v>8</v>
      </c>
      <c r="G139" s="19">
        <v>20</v>
      </c>
      <c r="H139" s="19">
        <v>3</v>
      </c>
      <c r="I139" s="19" t="s">
        <v>55</v>
      </c>
      <c r="J139" s="19" t="s">
        <v>55</v>
      </c>
      <c r="K139" s="144">
        <f t="shared" si="2"/>
        <v>104</v>
      </c>
    </row>
    <row r="140" spans="1:11" ht="12.75" customHeight="1">
      <c r="A140" s="209">
        <v>1383</v>
      </c>
      <c r="B140" s="59" t="s">
        <v>245</v>
      </c>
      <c r="C140" s="19">
        <v>58</v>
      </c>
      <c r="D140" s="19">
        <v>13</v>
      </c>
      <c r="E140" s="19">
        <v>57</v>
      </c>
      <c r="F140" s="19">
        <v>36</v>
      </c>
      <c r="G140" s="19">
        <v>55</v>
      </c>
      <c r="H140" s="19">
        <v>4</v>
      </c>
      <c r="I140" s="19" t="s">
        <v>55</v>
      </c>
      <c r="J140" s="19" t="s">
        <v>55</v>
      </c>
      <c r="K140" s="144">
        <f t="shared" si="2"/>
        <v>223</v>
      </c>
    </row>
    <row r="141" spans="1:11" ht="12.75" customHeight="1">
      <c r="A141" s="209">
        <v>1384</v>
      </c>
      <c r="B141" s="59" t="s">
        <v>246</v>
      </c>
      <c r="C141" s="19">
        <v>68</v>
      </c>
      <c r="D141" s="19">
        <v>15</v>
      </c>
      <c r="E141" s="19">
        <v>110</v>
      </c>
      <c r="F141" s="19">
        <v>27</v>
      </c>
      <c r="G141" s="19">
        <v>69</v>
      </c>
      <c r="H141" s="19" t="s">
        <v>55</v>
      </c>
      <c r="I141" s="19" t="s">
        <v>55</v>
      </c>
      <c r="J141" s="19" t="s">
        <v>55</v>
      </c>
      <c r="K141" s="144">
        <f t="shared" si="2"/>
        <v>289</v>
      </c>
    </row>
    <row r="142" spans="1:11" ht="12.75" customHeight="1">
      <c r="A142" s="209">
        <v>1401</v>
      </c>
      <c r="B142" s="59" t="s">
        <v>247</v>
      </c>
      <c r="C142" s="19">
        <v>24</v>
      </c>
      <c r="D142" s="19">
        <v>1</v>
      </c>
      <c r="E142" s="19">
        <v>40</v>
      </c>
      <c r="F142" s="19">
        <v>7</v>
      </c>
      <c r="G142" s="19">
        <v>24</v>
      </c>
      <c r="H142" s="19" t="s">
        <v>55</v>
      </c>
      <c r="I142" s="19" t="s">
        <v>55</v>
      </c>
      <c r="J142" s="19" t="s">
        <v>55</v>
      </c>
      <c r="K142" s="144">
        <f t="shared" si="2"/>
        <v>96</v>
      </c>
    </row>
    <row r="143" spans="1:11" ht="12.75" customHeight="1">
      <c r="A143" s="209">
        <v>1402</v>
      </c>
      <c r="B143" s="59" t="s">
        <v>248</v>
      </c>
      <c r="C143" s="19">
        <v>25</v>
      </c>
      <c r="D143" s="19">
        <v>7</v>
      </c>
      <c r="E143" s="19">
        <v>30</v>
      </c>
      <c r="F143" s="19">
        <v>13</v>
      </c>
      <c r="G143" s="19">
        <v>18</v>
      </c>
      <c r="H143" s="19" t="s">
        <v>55</v>
      </c>
      <c r="I143" s="19" t="s">
        <v>55</v>
      </c>
      <c r="J143" s="19" t="s">
        <v>55</v>
      </c>
      <c r="K143" s="144">
        <f t="shared" si="2"/>
        <v>93</v>
      </c>
    </row>
    <row r="144" spans="1:11" ht="12.75" customHeight="1">
      <c r="A144" s="209">
        <v>1407</v>
      </c>
      <c r="B144" s="59" t="s">
        <v>249</v>
      </c>
      <c r="C144" s="19">
        <v>13</v>
      </c>
      <c r="D144" s="19">
        <v>3</v>
      </c>
      <c r="E144" s="19">
        <v>10</v>
      </c>
      <c r="F144" s="19">
        <v>2</v>
      </c>
      <c r="G144" s="19">
        <v>14</v>
      </c>
      <c r="H144" s="19" t="s">
        <v>55</v>
      </c>
      <c r="I144" s="19" t="s">
        <v>55</v>
      </c>
      <c r="J144" s="19" t="s">
        <v>55</v>
      </c>
      <c r="K144" s="144">
        <f t="shared" si="2"/>
        <v>42</v>
      </c>
    </row>
    <row r="145" spans="1:11" ht="12.75" customHeight="1">
      <c r="A145" s="209">
        <v>1415</v>
      </c>
      <c r="B145" s="59" t="s">
        <v>250</v>
      </c>
      <c r="C145" s="19">
        <v>17</v>
      </c>
      <c r="D145" s="19">
        <v>4</v>
      </c>
      <c r="E145" s="19">
        <v>18</v>
      </c>
      <c r="F145" s="19">
        <v>3</v>
      </c>
      <c r="G145" s="19">
        <v>13</v>
      </c>
      <c r="H145" s="19" t="s">
        <v>55</v>
      </c>
      <c r="I145" s="19" t="s">
        <v>55</v>
      </c>
      <c r="J145" s="19" t="s">
        <v>55</v>
      </c>
      <c r="K145" s="144">
        <f t="shared" si="2"/>
        <v>55</v>
      </c>
    </row>
    <row r="146" spans="1:11" ht="12.75" customHeight="1">
      <c r="A146" s="209">
        <v>1419</v>
      </c>
      <c r="B146" s="59" t="s">
        <v>251</v>
      </c>
      <c r="C146" s="19">
        <v>6</v>
      </c>
      <c r="D146" s="19">
        <v>3</v>
      </c>
      <c r="E146" s="19">
        <v>12</v>
      </c>
      <c r="F146" s="19">
        <v>1</v>
      </c>
      <c r="G146" s="19">
        <v>12</v>
      </c>
      <c r="H146" s="19">
        <v>1</v>
      </c>
      <c r="I146" s="19" t="s">
        <v>55</v>
      </c>
      <c r="J146" s="19" t="s">
        <v>55</v>
      </c>
      <c r="K146" s="144">
        <f t="shared" si="2"/>
        <v>35</v>
      </c>
    </row>
    <row r="147" spans="1:11" ht="12.75" customHeight="1">
      <c r="A147" s="209">
        <v>1421</v>
      </c>
      <c r="B147" s="59" t="s">
        <v>252</v>
      </c>
      <c r="C147" s="19">
        <v>11</v>
      </c>
      <c r="D147" s="19">
        <v>6</v>
      </c>
      <c r="E147" s="19">
        <v>11</v>
      </c>
      <c r="F147" s="19">
        <v>2</v>
      </c>
      <c r="G147" s="19">
        <v>4</v>
      </c>
      <c r="H147" s="19">
        <v>1</v>
      </c>
      <c r="I147" s="19" t="s">
        <v>55</v>
      </c>
      <c r="J147" s="19" t="s">
        <v>55</v>
      </c>
      <c r="K147" s="144">
        <f t="shared" si="2"/>
        <v>35</v>
      </c>
    </row>
    <row r="148" spans="1:11" ht="12.75" customHeight="1">
      <c r="A148" s="209">
        <v>1427</v>
      </c>
      <c r="B148" s="59" t="s">
        <v>253</v>
      </c>
      <c r="C148" s="19">
        <v>7</v>
      </c>
      <c r="D148" s="19">
        <v>2</v>
      </c>
      <c r="E148" s="19">
        <v>9</v>
      </c>
      <c r="F148" s="19">
        <v>3</v>
      </c>
      <c r="G148" s="19">
        <v>4</v>
      </c>
      <c r="H148" s="19" t="s">
        <v>55</v>
      </c>
      <c r="I148" s="19" t="s">
        <v>55</v>
      </c>
      <c r="J148" s="19" t="s">
        <v>55</v>
      </c>
      <c r="K148" s="144">
        <f t="shared" si="2"/>
        <v>25</v>
      </c>
    </row>
    <row r="149" spans="1:11" ht="12.75" customHeight="1">
      <c r="A149" s="209">
        <v>1430</v>
      </c>
      <c r="B149" s="59" t="s">
        <v>254</v>
      </c>
      <c r="C149" s="19">
        <v>7</v>
      </c>
      <c r="D149" s="19">
        <v>4</v>
      </c>
      <c r="E149" s="19">
        <v>5</v>
      </c>
      <c r="F149" s="19">
        <v>1</v>
      </c>
      <c r="G149" s="19">
        <v>2</v>
      </c>
      <c r="H149" s="19" t="s">
        <v>55</v>
      </c>
      <c r="I149" s="19" t="s">
        <v>55</v>
      </c>
      <c r="J149" s="19" t="s">
        <v>55</v>
      </c>
      <c r="K149" s="144">
        <f t="shared" si="2"/>
        <v>19</v>
      </c>
    </row>
    <row r="150" spans="1:11" ht="12.75" customHeight="1">
      <c r="A150" s="209">
        <v>1435</v>
      </c>
      <c r="B150" s="59" t="s">
        <v>255</v>
      </c>
      <c r="C150" s="19">
        <v>12</v>
      </c>
      <c r="D150" s="19">
        <v>5</v>
      </c>
      <c r="E150" s="19">
        <v>11</v>
      </c>
      <c r="F150" s="19">
        <v>1</v>
      </c>
      <c r="G150" s="19">
        <v>6</v>
      </c>
      <c r="H150" s="19">
        <v>2</v>
      </c>
      <c r="I150" s="19" t="s">
        <v>55</v>
      </c>
      <c r="J150" s="19" t="s">
        <v>55</v>
      </c>
      <c r="K150" s="144">
        <f t="shared" si="2"/>
        <v>37</v>
      </c>
    </row>
    <row r="151" spans="1:11" ht="12.75" customHeight="1">
      <c r="A151" s="209">
        <v>1438</v>
      </c>
      <c r="B151" s="59" t="s">
        <v>256</v>
      </c>
      <c r="C151" s="19">
        <v>1</v>
      </c>
      <c r="D151" s="19">
        <v>1</v>
      </c>
      <c r="E151" s="19">
        <v>2</v>
      </c>
      <c r="F151" s="19">
        <v>1</v>
      </c>
      <c r="G151" s="19">
        <v>1</v>
      </c>
      <c r="H151" s="19" t="s">
        <v>55</v>
      </c>
      <c r="I151" s="19" t="s">
        <v>55</v>
      </c>
      <c r="J151" s="19" t="s">
        <v>55</v>
      </c>
      <c r="K151" s="144">
        <f t="shared" si="2"/>
        <v>6</v>
      </c>
    </row>
    <row r="152" spans="1:11" ht="12.75" customHeight="1">
      <c r="A152" s="209">
        <v>1439</v>
      </c>
      <c r="B152" s="59" t="s">
        <v>257</v>
      </c>
      <c r="C152" s="19">
        <v>5</v>
      </c>
      <c r="D152" s="19">
        <v>2</v>
      </c>
      <c r="E152" s="19">
        <v>2</v>
      </c>
      <c r="F152" s="19" t="s">
        <v>55</v>
      </c>
      <c r="G152" s="19">
        <v>1</v>
      </c>
      <c r="H152" s="19" t="s">
        <v>55</v>
      </c>
      <c r="I152" s="19" t="s">
        <v>55</v>
      </c>
      <c r="J152" s="19" t="s">
        <v>55</v>
      </c>
      <c r="K152" s="144">
        <f t="shared" si="2"/>
        <v>10</v>
      </c>
    </row>
    <row r="153" spans="1:11" ht="12.75" customHeight="1">
      <c r="A153" s="209">
        <v>1440</v>
      </c>
      <c r="B153" s="59" t="s">
        <v>258</v>
      </c>
      <c r="C153" s="19">
        <v>21</v>
      </c>
      <c r="D153" s="19">
        <v>2</v>
      </c>
      <c r="E153" s="19">
        <v>19</v>
      </c>
      <c r="F153" s="19">
        <v>5</v>
      </c>
      <c r="G153" s="19">
        <v>8</v>
      </c>
      <c r="H153" s="19" t="s">
        <v>55</v>
      </c>
      <c r="I153" s="19" t="s">
        <v>55</v>
      </c>
      <c r="J153" s="19" t="s">
        <v>55</v>
      </c>
      <c r="K153" s="144">
        <f t="shared" si="2"/>
        <v>55</v>
      </c>
    </row>
    <row r="154" spans="1:11" ht="12.75" customHeight="1">
      <c r="A154" s="209">
        <v>1441</v>
      </c>
      <c r="B154" s="59" t="s">
        <v>259</v>
      </c>
      <c r="C154" s="19">
        <v>28</v>
      </c>
      <c r="D154" s="19">
        <v>9</v>
      </c>
      <c r="E154" s="19">
        <v>40</v>
      </c>
      <c r="F154" s="19">
        <v>3</v>
      </c>
      <c r="G154" s="19">
        <v>15</v>
      </c>
      <c r="H154" s="19" t="s">
        <v>55</v>
      </c>
      <c r="I154" s="19" t="s">
        <v>55</v>
      </c>
      <c r="J154" s="19" t="s">
        <v>55</v>
      </c>
      <c r="K154" s="144">
        <f t="shared" si="2"/>
        <v>95</v>
      </c>
    </row>
    <row r="155" spans="1:11" ht="12.75" customHeight="1">
      <c r="A155" s="209">
        <v>1442</v>
      </c>
      <c r="B155" s="59" t="s">
        <v>260</v>
      </c>
      <c r="C155" s="19">
        <v>8</v>
      </c>
      <c r="D155" s="19">
        <v>1</v>
      </c>
      <c r="E155" s="19">
        <v>7</v>
      </c>
      <c r="F155" s="19">
        <v>1</v>
      </c>
      <c r="G155" s="19">
        <v>6</v>
      </c>
      <c r="H155" s="19" t="s">
        <v>55</v>
      </c>
      <c r="I155" s="19" t="s">
        <v>55</v>
      </c>
      <c r="J155" s="19" t="s">
        <v>55</v>
      </c>
      <c r="K155" s="144">
        <f t="shared" si="2"/>
        <v>23</v>
      </c>
    </row>
    <row r="156" spans="1:11" ht="12.75" customHeight="1">
      <c r="A156" s="209">
        <v>1443</v>
      </c>
      <c r="B156" s="59" t="s">
        <v>261</v>
      </c>
      <c r="C156" s="19">
        <v>3</v>
      </c>
      <c r="D156" s="19">
        <v>2</v>
      </c>
      <c r="E156" s="19">
        <v>5</v>
      </c>
      <c r="F156" s="19">
        <v>2</v>
      </c>
      <c r="G156" s="19">
        <v>4</v>
      </c>
      <c r="H156" s="19" t="s">
        <v>55</v>
      </c>
      <c r="I156" s="19" t="s">
        <v>55</v>
      </c>
      <c r="J156" s="19" t="s">
        <v>55</v>
      </c>
      <c r="K156" s="144">
        <f t="shared" si="2"/>
        <v>16</v>
      </c>
    </row>
    <row r="157" spans="1:11" ht="12.75" customHeight="1">
      <c r="A157" s="209">
        <v>1444</v>
      </c>
      <c r="B157" s="59" t="s">
        <v>262</v>
      </c>
      <c r="C157" s="19" t="s">
        <v>55</v>
      </c>
      <c r="D157" s="19">
        <v>2</v>
      </c>
      <c r="E157" s="19">
        <v>4</v>
      </c>
      <c r="F157" s="19" t="s">
        <v>55</v>
      </c>
      <c r="G157" s="19">
        <v>1</v>
      </c>
      <c r="H157" s="19" t="s">
        <v>55</v>
      </c>
      <c r="I157" s="19" t="s">
        <v>55</v>
      </c>
      <c r="J157" s="19" t="s">
        <v>55</v>
      </c>
      <c r="K157" s="144">
        <f t="shared" si="2"/>
        <v>7</v>
      </c>
    </row>
    <row r="158" spans="1:11" ht="12.75" customHeight="1">
      <c r="A158" s="209">
        <v>1445</v>
      </c>
      <c r="B158" s="59" t="s">
        <v>263</v>
      </c>
      <c r="C158" s="19">
        <v>3</v>
      </c>
      <c r="D158" s="19">
        <v>2</v>
      </c>
      <c r="E158" s="19">
        <v>1</v>
      </c>
      <c r="F158" s="19">
        <v>2</v>
      </c>
      <c r="G158" s="19">
        <v>2</v>
      </c>
      <c r="H158" s="19" t="s">
        <v>55</v>
      </c>
      <c r="I158" s="19" t="s">
        <v>55</v>
      </c>
      <c r="J158" s="19" t="s">
        <v>55</v>
      </c>
      <c r="K158" s="144">
        <f t="shared" si="2"/>
        <v>10</v>
      </c>
    </row>
    <row r="159" spans="1:11" ht="12.75" customHeight="1">
      <c r="A159" s="209">
        <v>1446</v>
      </c>
      <c r="B159" s="59" t="s">
        <v>264</v>
      </c>
      <c r="C159" s="19">
        <v>5</v>
      </c>
      <c r="D159" s="19">
        <v>2</v>
      </c>
      <c r="E159" s="19">
        <v>1</v>
      </c>
      <c r="F159" s="19">
        <v>1</v>
      </c>
      <c r="G159" s="19">
        <v>7</v>
      </c>
      <c r="H159" s="19" t="s">
        <v>55</v>
      </c>
      <c r="I159" s="19" t="s">
        <v>55</v>
      </c>
      <c r="J159" s="19" t="s">
        <v>55</v>
      </c>
      <c r="K159" s="144">
        <f t="shared" si="2"/>
        <v>16</v>
      </c>
    </row>
    <row r="160" spans="1:11" ht="12.75" customHeight="1">
      <c r="A160" s="209">
        <v>1447</v>
      </c>
      <c r="B160" s="59" t="s">
        <v>265</v>
      </c>
      <c r="C160" s="19" t="s">
        <v>55</v>
      </c>
      <c r="D160" s="19" t="s">
        <v>55</v>
      </c>
      <c r="E160" s="19">
        <v>2</v>
      </c>
      <c r="F160" s="19" t="s">
        <v>55</v>
      </c>
      <c r="G160" s="19">
        <v>2</v>
      </c>
      <c r="H160" s="19" t="s">
        <v>55</v>
      </c>
      <c r="I160" s="19" t="s">
        <v>55</v>
      </c>
      <c r="J160" s="19" t="s">
        <v>55</v>
      </c>
      <c r="K160" s="144">
        <f t="shared" si="2"/>
        <v>4</v>
      </c>
    </row>
    <row r="161" spans="1:11" ht="12.75" customHeight="1">
      <c r="A161" s="209">
        <v>1452</v>
      </c>
      <c r="B161" s="59" t="s">
        <v>266</v>
      </c>
      <c r="C161" s="19">
        <v>4</v>
      </c>
      <c r="D161" s="19">
        <v>2</v>
      </c>
      <c r="E161" s="19">
        <v>6</v>
      </c>
      <c r="F161" s="19">
        <v>2</v>
      </c>
      <c r="G161" s="19">
        <v>4</v>
      </c>
      <c r="H161" s="19" t="s">
        <v>55</v>
      </c>
      <c r="I161" s="19" t="s">
        <v>55</v>
      </c>
      <c r="J161" s="19" t="s">
        <v>55</v>
      </c>
      <c r="K161" s="144">
        <f t="shared" si="2"/>
        <v>18</v>
      </c>
    </row>
    <row r="162" spans="1:11" ht="12.75" customHeight="1">
      <c r="A162" s="209">
        <v>1460</v>
      </c>
      <c r="B162" s="59" t="s">
        <v>267</v>
      </c>
      <c r="C162" s="19">
        <v>10</v>
      </c>
      <c r="D162" s="19">
        <v>2</v>
      </c>
      <c r="E162" s="19">
        <v>2</v>
      </c>
      <c r="F162" s="19">
        <v>2</v>
      </c>
      <c r="G162" s="19">
        <v>4</v>
      </c>
      <c r="H162" s="19" t="s">
        <v>55</v>
      </c>
      <c r="I162" s="19" t="s">
        <v>55</v>
      </c>
      <c r="J162" s="19" t="s">
        <v>55</v>
      </c>
      <c r="K162" s="144">
        <f t="shared" si="2"/>
        <v>20</v>
      </c>
    </row>
    <row r="163" spans="1:11" ht="12.75" customHeight="1">
      <c r="A163" s="209">
        <v>1461</v>
      </c>
      <c r="B163" s="59" t="s">
        <v>268</v>
      </c>
      <c r="C163" s="19">
        <v>2</v>
      </c>
      <c r="D163" s="19" t="s">
        <v>55</v>
      </c>
      <c r="E163" s="19">
        <v>2</v>
      </c>
      <c r="F163" s="19">
        <v>4</v>
      </c>
      <c r="G163" s="19">
        <v>2</v>
      </c>
      <c r="H163" s="19">
        <v>3</v>
      </c>
      <c r="I163" s="19" t="s">
        <v>55</v>
      </c>
      <c r="J163" s="19" t="s">
        <v>55</v>
      </c>
      <c r="K163" s="144">
        <f t="shared" si="2"/>
        <v>13</v>
      </c>
    </row>
    <row r="164" spans="1:11" ht="12.75" customHeight="1">
      <c r="A164" s="209">
        <v>1462</v>
      </c>
      <c r="B164" s="59" t="s">
        <v>269</v>
      </c>
      <c r="C164" s="19">
        <v>10</v>
      </c>
      <c r="D164" s="19">
        <v>2</v>
      </c>
      <c r="E164" s="19">
        <v>16</v>
      </c>
      <c r="F164" s="19">
        <v>3</v>
      </c>
      <c r="G164" s="19">
        <v>13</v>
      </c>
      <c r="H164" s="19" t="s">
        <v>55</v>
      </c>
      <c r="I164" s="19" t="s">
        <v>55</v>
      </c>
      <c r="J164" s="19" t="s">
        <v>55</v>
      </c>
      <c r="K164" s="144">
        <f t="shared" si="2"/>
        <v>44</v>
      </c>
    </row>
    <row r="165" spans="1:11" ht="12.75" customHeight="1">
      <c r="A165" s="209">
        <v>1463</v>
      </c>
      <c r="B165" s="59" t="s">
        <v>270</v>
      </c>
      <c r="C165" s="19">
        <v>63</v>
      </c>
      <c r="D165" s="19">
        <v>20</v>
      </c>
      <c r="E165" s="19">
        <v>37</v>
      </c>
      <c r="F165" s="19">
        <v>6</v>
      </c>
      <c r="G165" s="19">
        <v>21</v>
      </c>
      <c r="H165" s="19" t="s">
        <v>55</v>
      </c>
      <c r="I165" s="19" t="s">
        <v>55</v>
      </c>
      <c r="J165" s="19" t="s">
        <v>55</v>
      </c>
      <c r="K165" s="144">
        <f t="shared" si="2"/>
        <v>147</v>
      </c>
    </row>
    <row r="166" spans="1:11" ht="12.75" customHeight="1">
      <c r="A166" s="209">
        <v>1465</v>
      </c>
      <c r="B166" s="59" t="s">
        <v>271</v>
      </c>
      <c r="C166" s="19">
        <v>2</v>
      </c>
      <c r="D166" s="19">
        <v>1</v>
      </c>
      <c r="E166" s="19">
        <v>5</v>
      </c>
      <c r="F166" s="19">
        <v>1</v>
      </c>
      <c r="G166" s="19">
        <v>5</v>
      </c>
      <c r="H166" s="19" t="s">
        <v>55</v>
      </c>
      <c r="I166" s="19" t="s">
        <v>55</v>
      </c>
      <c r="J166" s="19" t="s">
        <v>55</v>
      </c>
      <c r="K166" s="144">
        <f t="shared" si="2"/>
        <v>14</v>
      </c>
    </row>
    <row r="167" spans="1:11" ht="12.75" customHeight="1">
      <c r="A167" s="209">
        <v>1466</v>
      </c>
      <c r="B167" s="59" t="s">
        <v>272</v>
      </c>
      <c r="C167" s="19">
        <v>7</v>
      </c>
      <c r="D167" s="19" t="s">
        <v>55</v>
      </c>
      <c r="E167" s="19">
        <v>2</v>
      </c>
      <c r="F167" s="19" t="s">
        <v>55</v>
      </c>
      <c r="G167" s="19">
        <v>3</v>
      </c>
      <c r="H167" s="19" t="s">
        <v>55</v>
      </c>
      <c r="I167" s="19" t="s">
        <v>55</v>
      </c>
      <c r="J167" s="19" t="s">
        <v>55</v>
      </c>
      <c r="K167" s="144">
        <f t="shared" si="2"/>
        <v>12</v>
      </c>
    </row>
    <row r="168" spans="1:11" ht="12.75" customHeight="1">
      <c r="A168" s="209">
        <v>1470</v>
      </c>
      <c r="B168" s="59" t="s">
        <v>273</v>
      </c>
      <c r="C168" s="19">
        <v>6</v>
      </c>
      <c r="D168" s="19">
        <v>2</v>
      </c>
      <c r="E168" s="19">
        <v>14</v>
      </c>
      <c r="F168" s="19">
        <v>1</v>
      </c>
      <c r="G168" s="19">
        <v>13</v>
      </c>
      <c r="H168" s="19" t="s">
        <v>55</v>
      </c>
      <c r="I168" s="19" t="s">
        <v>55</v>
      </c>
      <c r="J168" s="19" t="s">
        <v>55</v>
      </c>
      <c r="K168" s="144">
        <f t="shared" si="2"/>
        <v>36</v>
      </c>
    </row>
    <row r="169" spans="1:11" ht="12.75" customHeight="1">
      <c r="A169" s="209">
        <v>1471</v>
      </c>
      <c r="B169" s="59" t="s">
        <v>274</v>
      </c>
      <c r="C169" s="19">
        <v>3</v>
      </c>
      <c r="D169" s="19">
        <v>1</v>
      </c>
      <c r="E169" s="19">
        <v>3</v>
      </c>
      <c r="F169" s="19">
        <v>1</v>
      </c>
      <c r="G169" s="19">
        <v>4</v>
      </c>
      <c r="H169" s="19">
        <v>1</v>
      </c>
      <c r="I169" s="19" t="s">
        <v>55</v>
      </c>
      <c r="J169" s="19" t="s">
        <v>55</v>
      </c>
      <c r="K169" s="144">
        <f t="shared" si="2"/>
        <v>13</v>
      </c>
    </row>
    <row r="170" spans="1:11" ht="12.75" customHeight="1">
      <c r="A170" s="209">
        <v>1472</v>
      </c>
      <c r="B170" s="59" t="s">
        <v>275</v>
      </c>
      <c r="C170" s="19">
        <v>6</v>
      </c>
      <c r="D170" s="19">
        <v>4</v>
      </c>
      <c r="E170" s="19">
        <v>3</v>
      </c>
      <c r="F170" s="19">
        <v>2</v>
      </c>
      <c r="G170" s="19">
        <v>3</v>
      </c>
      <c r="H170" s="19" t="s">
        <v>55</v>
      </c>
      <c r="I170" s="19" t="s">
        <v>55</v>
      </c>
      <c r="J170" s="19" t="s">
        <v>55</v>
      </c>
      <c r="K170" s="144">
        <f t="shared" si="2"/>
        <v>18</v>
      </c>
    </row>
    <row r="171" spans="1:11" ht="12.75" customHeight="1">
      <c r="A171" s="209">
        <v>1473</v>
      </c>
      <c r="B171" s="59" t="s">
        <v>276</v>
      </c>
      <c r="C171" s="19">
        <v>2</v>
      </c>
      <c r="D171" s="19">
        <v>3</v>
      </c>
      <c r="E171" s="19">
        <v>2</v>
      </c>
      <c r="F171" s="19">
        <v>2</v>
      </c>
      <c r="G171" s="19">
        <v>4</v>
      </c>
      <c r="H171" s="19" t="s">
        <v>55</v>
      </c>
      <c r="I171" s="19" t="s">
        <v>55</v>
      </c>
      <c r="J171" s="19" t="s">
        <v>55</v>
      </c>
      <c r="K171" s="144">
        <f t="shared" si="2"/>
        <v>13</v>
      </c>
    </row>
    <row r="172" spans="1:11" ht="12.75" customHeight="1">
      <c r="A172" s="209">
        <v>1480</v>
      </c>
      <c r="B172" s="59" t="s">
        <v>277</v>
      </c>
      <c r="C172" s="19">
        <v>434</v>
      </c>
      <c r="D172" s="19">
        <v>102</v>
      </c>
      <c r="E172" s="19">
        <v>681</v>
      </c>
      <c r="F172" s="19">
        <v>160</v>
      </c>
      <c r="G172" s="19">
        <v>458</v>
      </c>
      <c r="H172" s="19">
        <v>13</v>
      </c>
      <c r="I172" s="19" t="s">
        <v>55</v>
      </c>
      <c r="J172" s="19" t="s">
        <v>55</v>
      </c>
      <c r="K172" s="144">
        <f t="shared" si="2"/>
        <v>1848</v>
      </c>
    </row>
    <row r="173" spans="1:11" ht="12.75" customHeight="1">
      <c r="A173" s="209">
        <v>1481</v>
      </c>
      <c r="B173" s="59" t="s">
        <v>278</v>
      </c>
      <c r="C173" s="19">
        <v>123</v>
      </c>
      <c r="D173" s="19">
        <v>15</v>
      </c>
      <c r="E173" s="19">
        <v>125</v>
      </c>
      <c r="F173" s="19">
        <v>21</v>
      </c>
      <c r="G173" s="19">
        <v>85</v>
      </c>
      <c r="H173" s="19">
        <v>25</v>
      </c>
      <c r="I173" s="19" t="s">
        <v>55</v>
      </c>
      <c r="J173" s="19" t="s">
        <v>55</v>
      </c>
      <c r="K173" s="144">
        <f t="shared" si="2"/>
        <v>394</v>
      </c>
    </row>
    <row r="174" spans="1:11" ht="12.75" customHeight="1">
      <c r="A174" s="209">
        <v>1482</v>
      </c>
      <c r="B174" s="59" t="s">
        <v>279</v>
      </c>
      <c r="C174" s="19">
        <v>66</v>
      </c>
      <c r="D174" s="19">
        <v>15</v>
      </c>
      <c r="E174" s="19">
        <v>43</v>
      </c>
      <c r="F174" s="19">
        <v>24</v>
      </c>
      <c r="G174" s="19">
        <v>22</v>
      </c>
      <c r="H174" s="19">
        <v>4</v>
      </c>
      <c r="I174" s="19" t="s">
        <v>55</v>
      </c>
      <c r="J174" s="19" t="s">
        <v>55</v>
      </c>
      <c r="K174" s="144">
        <f t="shared" si="2"/>
        <v>174</v>
      </c>
    </row>
    <row r="175" spans="1:11" ht="12.75" customHeight="1">
      <c r="A175" s="209">
        <v>1484</v>
      </c>
      <c r="B175" s="59" t="s">
        <v>280</v>
      </c>
      <c r="C175" s="19">
        <v>7</v>
      </c>
      <c r="D175" s="19">
        <v>2</v>
      </c>
      <c r="E175" s="19">
        <v>30</v>
      </c>
      <c r="F175" s="19">
        <v>11</v>
      </c>
      <c r="G175" s="19">
        <v>18</v>
      </c>
      <c r="H175" s="19">
        <v>1</v>
      </c>
      <c r="I175" s="19" t="s">
        <v>55</v>
      </c>
      <c r="J175" s="19" t="s">
        <v>55</v>
      </c>
      <c r="K175" s="144">
        <f t="shared" si="2"/>
        <v>69</v>
      </c>
    </row>
    <row r="176" spans="1:11" ht="12.75" customHeight="1">
      <c r="A176" s="209">
        <v>1485</v>
      </c>
      <c r="B176" s="59" t="s">
        <v>281</v>
      </c>
      <c r="C176" s="19">
        <v>43</v>
      </c>
      <c r="D176" s="19">
        <v>8</v>
      </c>
      <c r="E176" s="19">
        <v>62</v>
      </c>
      <c r="F176" s="19">
        <v>10</v>
      </c>
      <c r="G176" s="19">
        <v>48</v>
      </c>
      <c r="H176" s="19">
        <v>6</v>
      </c>
      <c r="I176" s="19" t="s">
        <v>55</v>
      </c>
      <c r="J176" s="19" t="s">
        <v>55</v>
      </c>
      <c r="K176" s="144">
        <f t="shared" si="2"/>
        <v>177</v>
      </c>
    </row>
    <row r="177" spans="1:11" ht="12.75" customHeight="1">
      <c r="A177" s="209">
        <v>1486</v>
      </c>
      <c r="B177" s="59" t="s">
        <v>282</v>
      </c>
      <c r="C177" s="19">
        <v>8</v>
      </c>
      <c r="D177" s="19">
        <v>2</v>
      </c>
      <c r="E177" s="19">
        <v>12</v>
      </c>
      <c r="F177" s="19">
        <v>2</v>
      </c>
      <c r="G177" s="19">
        <v>12</v>
      </c>
      <c r="H177" s="19" t="s">
        <v>55</v>
      </c>
      <c r="I177" s="19" t="s">
        <v>55</v>
      </c>
      <c r="J177" s="19" t="s">
        <v>55</v>
      </c>
      <c r="K177" s="144">
        <f t="shared" si="2"/>
        <v>36</v>
      </c>
    </row>
    <row r="178" spans="1:11" ht="12.75" customHeight="1">
      <c r="A178" s="209">
        <v>1487</v>
      </c>
      <c r="B178" s="59" t="s">
        <v>283</v>
      </c>
      <c r="C178" s="19">
        <v>46</v>
      </c>
      <c r="D178" s="19">
        <v>4</v>
      </c>
      <c r="E178" s="19">
        <v>17</v>
      </c>
      <c r="F178" s="19">
        <v>7</v>
      </c>
      <c r="G178" s="19">
        <v>18</v>
      </c>
      <c r="H178" s="19" t="s">
        <v>55</v>
      </c>
      <c r="I178" s="19" t="s">
        <v>55</v>
      </c>
      <c r="J178" s="19" t="s">
        <v>55</v>
      </c>
      <c r="K178" s="144">
        <f t="shared" si="2"/>
        <v>92</v>
      </c>
    </row>
    <row r="179" spans="1:11" ht="12.75" customHeight="1">
      <c r="A179" s="209">
        <v>1488</v>
      </c>
      <c r="B179" s="59" t="s">
        <v>284</v>
      </c>
      <c r="C179" s="19">
        <v>41</v>
      </c>
      <c r="D179" s="19">
        <v>6</v>
      </c>
      <c r="E179" s="19">
        <v>57</v>
      </c>
      <c r="F179" s="19">
        <v>40</v>
      </c>
      <c r="G179" s="19">
        <v>29</v>
      </c>
      <c r="H179" s="19" t="s">
        <v>55</v>
      </c>
      <c r="I179" s="19" t="s">
        <v>55</v>
      </c>
      <c r="J179" s="19" t="s">
        <v>55</v>
      </c>
      <c r="K179" s="144">
        <f t="shared" si="2"/>
        <v>173</v>
      </c>
    </row>
    <row r="180" spans="1:11" ht="12.75" customHeight="1">
      <c r="A180" s="209">
        <v>1489</v>
      </c>
      <c r="B180" s="59" t="s">
        <v>285</v>
      </c>
      <c r="C180" s="19">
        <v>53</v>
      </c>
      <c r="D180" s="19">
        <v>9</v>
      </c>
      <c r="E180" s="19">
        <v>40</v>
      </c>
      <c r="F180" s="19">
        <v>28</v>
      </c>
      <c r="G180" s="19">
        <v>22</v>
      </c>
      <c r="H180" s="19">
        <v>2</v>
      </c>
      <c r="I180" s="19" t="s">
        <v>55</v>
      </c>
      <c r="J180" s="19" t="s">
        <v>55</v>
      </c>
      <c r="K180" s="144">
        <f t="shared" si="2"/>
        <v>154</v>
      </c>
    </row>
    <row r="181" spans="1:11" ht="12.75" customHeight="1">
      <c r="A181" s="209">
        <v>1490</v>
      </c>
      <c r="B181" s="59" t="s">
        <v>286</v>
      </c>
      <c r="C181" s="19">
        <v>103</v>
      </c>
      <c r="D181" s="19">
        <v>11</v>
      </c>
      <c r="E181" s="19">
        <v>86</v>
      </c>
      <c r="F181" s="19">
        <v>53</v>
      </c>
      <c r="G181" s="19">
        <v>90</v>
      </c>
      <c r="H181" s="19">
        <v>23</v>
      </c>
      <c r="I181" s="19" t="s">
        <v>55</v>
      </c>
      <c r="J181" s="19" t="s">
        <v>55</v>
      </c>
      <c r="K181" s="144">
        <f t="shared" si="2"/>
        <v>366</v>
      </c>
    </row>
    <row r="182" spans="1:11" ht="12.75" customHeight="1">
      <c r="A182" s="209">
        <v>1491</v>
      </c>
      <c r="B182" s="59" t="s">
        <v>287</v>
      </c>
      <c r="C182" s="19">
        <v>14</v>
      </c>
      <c r="D182" s="19">
        <v>13</v>
      </c>
      <c r="E182" s="19">
        <v>26</v>
      </c>
      <c r="F182" s="19">
        <v>37</v>
      </c>
      <c r="G182" s="19">
        <v>13</v>
      </c>
      <c r="H182" s="19" t="s">
        <v>55</v>
      </c>
      <c r="I182" s="19" t="s">
        <v>55</v>
      </c>
      <c r="J182" s="19" t="s">
        <v>55</v>
      </c>
      <c r="K182" s="144">
        <f t="shared" si="2"/>
        <v>103</v>
      </c>
    </row>
    <row r="183" spans="1:11" ht="12.75" customHeight="1">
      <c r="A183" s="209">
        <v>1492</v>
      </c>
      <c r="B183" s="59" t="s">
        <v>288</v>
      </c>
      <c r="C183" s="19">
        <v>9</v>
      </c>
      <c r="D183" s="19">
        <v>4</v>
      </c>
      <c r="E183" s="19">
        <v>8</v>
      </c>
      <c r="F183" s="19">
        <v>4</v>
      </c>
      <c r="G183" s="19">
        <v>3</v>
      </c>
      <c r="H183" s="19" t="s">
        <v>55</v>
      </c>
      <c r="I183" s="19" t="s">
        <v>55</v>
      </c>
      <c r="J183" s="19" t="s">
        <v>55</v>
      </c>
      <c r="K183" s="144">
        <f t="shared" si="2"/>
        <v>28</v>
      </c>
    </row>
    <row r="184" spans="1:11" ht="12.75" customHeight="1">
      <c r="A184" s="209">
        <v>1493</v>
      </c>
      <c r="B184" s="59" t="s">
        <v>289</v>
      </c>
      <c r="C184" s="19">
        <v>18</v>
      </c>
      <c r="D184" s="19">
        <v>2</v>
      </c>
      <c r="E184" s="19">
        <v>11</v>
      </c>
      <c r="F184" s="19">
        <v>21</v>
      </c>
      <c r="G184" s="19">
        <v>26</v>
      </c>
      <c r="H184" s="19">
        <v>2</v>
      </c>
      <c r="I184" s="19" t="s">
        <v>55</v>
      </c>
      <c r="J184" s="19" t="s">
        <v>55</v>
      </c>
      <c r="K184" s="144">
        <f t="shared" si="2"/>
        <v>80</v>
      </c>
    </row>
    <row r="185" spans="1:11" ht="12.75" customHeight="1">
      <c r="A185" s="209">
        <v>1494</v>
      </c>
      <c r="B185" s="59" t="s">
        <v>290</v>
      </c>
      <c r="C185" s="19">
        <v>52</v>
      </c>
      <c r="D185" s="19">
        <v>15</v>
      </c>
      <c r="E185" s="19">
        <v>44</v>
      </c>
      <c r="F185" s="19">
        <v>12</v>
      </c>
      <c r="G185" s="19">
        <v>26</v>
      </c>
      <c r="H185" s="19">
        <v>3</v>
      </c>
      <c r="I185" s="19" t="s">
        <v>55</v>
      </c>
      <c r="J185" s="19" t="s">
        <v>55</v>
      </c>
      <c r="K185" s="144">
        <f t="shared" si="2"/>
        <v>152</v>
      </c>
    </row>
    <row r="186" spans="1:11" ht="12.75" customHeight="1">
      <c r="A186" s="209">
        <v>1495</v>
      </c>
      <c r="B186" s="59" t="s">
        <v>291</v>
      </c>
      <c r="C186" s="19">
        <v>14</v>
      </c>
      <c r="D186" s="19">
        <v>2</v>
      </c>
      <c r="E186" s="19">
        <v>17</v>
      </c>
      <c r="F186" s="19">
        <v>7</v>
      </c>
      <c r="G186" s="19">
        <v>10</v>
      </c>
      <c r="H186" s="19" t="s">
        <v>55</v>
      </c>
      <c r="I186" s="19" t="s">
        <v>55</v>
      </c>
      <c r="J186" s="19" t="s">
        <v>55</v>
      </c>
      <c r="K186" s="144">
        <f t="shared" si="2"/>
        <v>50</v>
      </c>
    </row>
    <row r="187" spans="1:11" ht="12.75" customHeight="1">
      <c r="A187" s="209">
        <v>1496</v>
      </c>
      <c r="B187" s="59" t="s">
        <v>292</v>
      </c>
      <c r="C187" s="19">
        <v>50</v>
      </c>
      <c r="D187" s="19">
        <v>15</v>
      </c>
      <c r="E187" s="19">
        <v>50</v>
      </c>
      <c r="F187" s="19">
        <v>23</v>
      </c>
      <c r="G187" s="19">
        <v>66</v>
      </c>
      <c r="H187" s="19">
        <v>1</v>
      </c>
      <c r="I187" s="18" t="s">
        <v>55</v>
      </c>
      <c r="J187" s="19" t="s">
        <v>55</v>
      </c>
      <c r="K187" s="144">
        <f t="shared" si="2"/>
        <v>205</v>
      </c>
    </row>
    <row r="188" spans="1:11" ht="12.75" customHeight="1">
      <c r="A188" s="209">
        <v>1497</v>
      </c>
      <c r="B188" s="59" t="s">
        <v>293</v>
      </c>
      <c r="C188" s="19">
        <v>8</v>
      </c>
      <c r="D188" s="19">
        <v>2</v>
      </c>
      <c r="E188" s="19">
        <v>5</v>
      </c>
      <c r="F188" s="19">
        <v>2</v>
      </c>
      <c r="G188" s="19">
        <v>10</v>
      </c>
      <c r="H188" s="19" t="s">
        <v>55</v>
      </c>
      <c r="I188" s="19" t="s">
        <v>55</v>
      </c>
      <c r="J188" s="19" t="s">
        <v>55</v>
      </c>
      <c r="K188" s="144">
        <f t="shared" si="2"/>
        <v>27</v>
      </c>
    </row>
    <row r="189" spans="1:11" ht="12.75" customHeight="1">
      <c r="A189" s="209">
        <v>1498</v>
      </c>
      <c r="B189" s="59" t="s">
        <v>294</v>
      </c>
      <c r="C189" s="19">
        <v>4</v>
      </c>
      <c r="D189" s="19">
        <v>2</v>
      </c>
      <c r="E189" s="19">
        <v>12</v>
      </c>
      <c r="F189" s="19">
        <v>1</v>
      </c>
      <c r="G189" s="19">
        <v>7</v>
      </c>
      <c r="H189" s="19" t="s">
        <v>55</v>
      </c>
      <c r="I189" s="19" t="s">
        <v>55</v>
      </c>
      <c r="J189" s="19" t="s">
        <v>55</v>
      </c>
      <c r="K189" s="144">
        <f t="shared" si="2"/>
        <v>26</v>
      </c>
    </row>
    <row r="190" spans="1:11" ht="12.75" customHeight="1">
      <c r="A190" s="209">
        <v>1499</v>
      </c>
      <c r="B190" s="59" t="s">
        <v>295</v>
      </c>
      <c r="C190" s="19">
        <v>13</v>
      </c>
      <c r="D190" s="19">
        <v>3</v>
      </c>
      <c r="E190" s="19">
        <v>20</v>
      </c>
      <c r="F190" s="19">
        <v>19</v>
      </c>
      <c r="G190" s="19">
        <v>20</v>
      </c>
      <c r="H190" s="19" t="s">
        <v>55</v>
      </c>
      <c r="I190" s="19" t="s">
        <v>55</v>
      </c>
      <c r="J190" s="19" t="s">
        <v>55</v>
      </c>
      <c r="K190" s="144">
        <f t="shared" si="2"/>
        <v>75</v>
      </c>
    </row>
    <row r="191" spans="1:11" ht="12.75" customHeight="1">
      <c r="A191" s="209">
        <v>1715</v>
      </c>
      <c r="B191" s="59" t="s">
        <v>296</v>
      </c>
      <c r="C191" s="19">
        <v>8</v>
      </c>
      <c r="D191" s="19">
        <v>5</v>
      </c>
      <c r="E191" s="19">
        <v>6</v>
      </c>
      <c r="F191" s="19">
        <v>2</v>
      </c>
      <c r="G191" s="19">
        <v>4</v>
      </c>
      <c r="H191" s="19">
        <v>1</v>
      </c>
      <c r="I191" s="19" t="s">
        <v>55</v>
      </c>
      <c r="J191" s="19" t="s">
        <v>55</v>
      </c>
      <c r="K191" s="144">
        <f t="shared" si="2"/>
        <v>26</v>
      </c>
    </row>
    <row r="192" spans="1:11" ht="12.75" customHeight="1">
      <c r="A192" s="209">
        <v>1730</v>
      </c>
      <c r="B192" s="59" t="s">
        <v>297</v>
      </c>
      <c r="C192" s="19">
        <v>3</v>
      </c>
      <c r="D192" s="19">
        <v>2</v>
      </c>
      <c r="E192" s="19">
        <v>2</v>
      </c>
      <c r="F192" s="19" t="s">
        <v>55</v>
      </c>
      <c r="G192" s="19">
        <v>4</v>
      </c>
      <c r="H192" s="19">
        <v>1</v>
      </c>
      <c r="I192" s="19" t="s">
        <v>55</v>
      </c>
      <c r="J192" s="19" t="s">
        <v>55</v>
      </c>
      <c r="K192" s="144">
        <f t="shared" si="2"/>
        <v>12</v>
      </c>
    </row>
    <row r="193" spans="1:11" ht="12.75" customHeight="1">
      <c r="A193" s="209">
        <v>1737</v>
      </c>
      <c r="B193" s="59" t="s">
        <v>298</v>
      </c>
      <c r="C193" s="19">
        <v>18</v>
      </c>
      <c r="D193" s="19">
        <v>2</v>
      </c>
      <c r="E193" s="19">
        <v>9</v>
      </c>
      <c r="F193" s="19">
        <v>3</v>
      </c>
      <c r="G193" s="19">
        <v>5</v>
      </c>
      <c r="H193" s="19">
        <v>1</v>
      </c>
      <c r="I193" s="19" t="s">
        <v>55</v>
      </c>
      <c r="J193" s="19" t="s">
        <v>55</v>
      </c>
      <c r="K193" s="144">
        <f t="shared" si="2"/>
        <v>38</v>
      </c>
    </row>
    <row r="194" spans="1:11" ht="12.75" customHeight="1">
      <c r="A194" s="209">
        <v>1760</v>
      </c>
      <c r="B194" s="59" t="s">
        <v>299</v>
      </c>
      <c r="C194" s="19">
        <v>1</v>
      </c>
      <c r="D194" s="19" t="s">
        <v>55</v>
      </c>
      <c r="E194" s="19">
        <v>3</v>
      </c>
      <c r="F194" s="19">
        <v>1</v>
      </c>
      <c r="G194" s="19">
        <v>2</v>
      </c>
      <c r="H194" s="19" t="s">
        <v>55</v>
      </c>
      <c r="I194" s="19" t="s">
        <v>55</v>
      </c>
      <c r="J194" s="19" t="s">
        <v>55</v>
      </c>
      <c r="K194" s="144">
        <f t="shared" si="2"/>
        <v>7</v>
      </c>
    </row>
    <row r="195" spans="1:11" ht="12.75" customHeight="1">
      <c r="A195" s="209">
        <v>1761</v>
      </c>
      <c r="B195" s="59" t="s">
        <v>300</v>
      </c>
      <c r="C195" s="19">
        <v>35</v>
      </c>
      <c r="D195" s="19">
        <v>51</v>
      </c>
      <c r="E195" s="19">
        <v>4</v>
      </c>
      <c r="F195" s="19">
        <v>11</v>
      </c>
      <c r="G195" s="19">
        <v>21</v>
      </c>
      <c r="H195" s="19" t="s">
        <v>55</v>
      </c>
      <c r="I195" s="19" t="s">
        <v>55</v>
      </c>
      <c r="J195" s="19" t="s">
        <v>55</v>
      </c>
      <c r="K195" s="144">
        <f t="shared" si="2"/>
        <v>122</v>
      </c>
    </row>
    <row r="196" spans="1:11" ht="12.75" customHeight="1">
      <c r="A196" s="209">
        <v>1762</v>
      </c>
      <c r="B196" s="59" t="s">
        <v>301</v>
      </c>
      <c r="C196" s="19">
        <v>5</v>
      </c>
      <c r="D196" s="19">
        <v>1</v>
      </c>
      <c r="E196" s="19">
        <v>1</v>
      </c>
      <c r="F196" s="19" t="s">
        <v>55</v>
      </c>
      <c r="G196" s="19">
        <v>1</v>
      </c>
      <c r="H196" s="19" t="s">
        <v>55</v>
      </c>
      <c r="I196" s="19" t="s">
        <v>55</v>
      </c>
      <c r="J196" s="19" t="s">
        <v>55</v>
      </c>
      <c r="K196" s="144">
        <f t="shared" si="2"/>
        <v>8</v>
      </c>
    </row>
    <row r="197" spans="1:11" ht="12.75" customHeight="1">
      <c r="A197" s="209">
        <v>1763</v>
      </c>
      <c r="B197" s="59" t="s">
        <v>302</v>
      </c>
      <c r="C197" s="19">
        <v>5</v>
      </c>
      <c r="D197" s="19">
        <v>1</v>
      </c>
      <c r="E197" s="19">
        <v>2</v>
      </c>
      <c r="F197" s="19">
        <v>1</v>
      </c>
      <c r="G197" s="19">
        <v>1</v>
      </c>
      <c r="H197" s="19">
        <v>1</v>
      </c>
      <c r="I197" s="19" t="s">
        <v>55</v>
      </c>
      <c r="J197" s="19" t="s">
        <v>55</v>
      </c>
      <c r="K197" s="144">
        <f t="shared" si="2"/>
        <v>11</v>
      </c>
    </row>
    <row r="198" spans="1:11" ht="12.75" customHeight="1">
      <c r="A198" s="209">
        <v>1764</v>
      </c>
      <c r="B198" s="59" t="s">
        <v>303</v>
      </c>
      <c r="C198" s="19">
        <v>12</v>
      </c>
      <c r="D198" s="19" t="s">
        <v>55</v>
      </c>
      <c r="E198" s="19">
        <v>3</v>
      </c>
      <c r="F198" s="19">
        <v>2</v>
      </c>
      <c r="G198" s="19">
        <v>2</v>
      </c>
      <c r="H198" s="19" t="s">
        <v>55</v>
      </c>
      <c r="I198" s="19" t="s">
        <v>55</v>
      </c>
      <c r="J198" s="19" t="s">
        <v>55</v>
      </c>
      <c r="K198" s="144">
        <f t="shared" si="2"/>
        <v>19</v>
      </c>
    </row>
    <row r="199" spans="1:11" ht="12.75" customHeight="1">
      <c r="A199" s="209">
        <v>1765</v>
      </c>
      <c r="B199" s="59" t="s">
        <v>304</v>
      </c>
      <c r="C199" s="19">
        <v>4</v>
      </c>
      <c r="D199" s="19">
        <v>5</v>
      </c>
      <c r="E199" s="19">
        <v>4</v>
      </c>
      <c r="F199" s="19">
        <v>1</v>
      </c>
      <c r="G199" s="19">
        <v>4</v>
      </c>
      <c r="H199" s="19">
        <v>2</v>
      </c>
      <c r="I199" s="19" t="s">
        <v>55</v>
      </c>
      <c r="J199" s="19" t="s">
        <v>55</v>
      </c>
      <c r="K199" s="144">
        <f t="shared" si="2"/>
        <v>20</v>
      </c>
    </row>
    <row r="200" spans="1:11" ht="12.75" customHeight="1">
      <c r="A200" s="209">
        <v>1766</v>
      </c>
      <c r="B200" s="59" t="s">
        <v>305</v>
      </c>
      <c r="C200" s="19">
        <v>10</v>
      </c>
      <c r="D200" s="19">
        <v>2</v>
      </c>
      <c r="E200" s="19">
        <v>4</v>
      </c>
      <c r="F200" s="19">
        <v>2</v>
      </c>
      <c r="G200" s="19">
        <v>4</v>
      </c>
      <c r="H200" s="19">
        <v>5</v>
      </c>
      <c r="I200" s="19" t="s">
        <v>55</v>
      </c>
      <c r="J200" s="19" t="s">
        <v>55</v>
      </c>
      <c r="K200" s="144">
        <f t="shared" si="2"/>
        <v>27</v>
      </c>
    </row>
    <row r="201" spans="1:11" ht="12.75" customHeight="1">
      <c r="A201" s="209">
        <v>1780</v>
      </c>
      <c r="B201" s="59" t="s">
        <v>306</v>
      </c>
      <c r="C201" s="19">
        <v>151</v>
      </c>
      <c r="D201" s="19">
        <v>191</v>
      </c>
      <c r="E201" s="19">
        <v>70</v>
      </c>
      <c r="F201" s="19">
        <v>27</v>
      </c>
      <c r="G201" s="19">
        <v>68</v>
      </c>
      <c r="H201" s="19">
        <v>4</v>
      </c>
      <c r="I201" s="19" t="s">
        <v>55</v>
      </c>
      <c r="J201" s="19" t="s">
        <v>55</v>
      </c>
      <c r="K201" s="144">
        <f t="shared" ref="K201:K264" si="3">SUM(C201:J201)</f>
        <v>511</v>
      </c>
    </row>
    <row r="202" spans="1:11" ht="12.75" customHeight="1">
      <c r="A202" s="209">
        <v>1781</v>
      </c>
      <c r="B202" s="59" t="s">
        <v>307</v>
      </c>
      <c r="C202" s="19">
        <v>19</v>
      </c>
      <c r="D202" s="19">
        <v>4</v>
      </c>
      <c r="E202" s="19">
        <v>15</v>
      </c>
      <c r="F202" s="19">
        <v>14</v>
      </c>
      <c r="G202" s="19">
        <v>17</v>
      </c>
      <c r="H202" s="19" t="s">
        <v>55</v>
      </c>
      <c r="I202" s="19" t="s">
        <v>55</v>
      </c>
      <c r="J202" s="19" t="s">
        <v>55</v>
      </c>
      <c r="K202" s="144">
        <f t="shared" si="3"/>
        <v>69</v>
      </c>
    </row>
    <row r="203" spans="1:11" ht="12.75" customHeight="1">
      <c r="A203" s="209">
        <v>1782</v>
      </c>
      <c r="B203" s="59" t="s">
        <v>308</v>
      </c>
      <c r="C203" s="19">
        <v>5</v>
      </c>
      <c r="D203" s="19">
        <v>2</v>
      </c>
      <c r="E203" s="19">
        <v>3</v>
      </c>
      <c r="F203" s="19">
        <v>1</v>
      </c>
      <c r="G203" s="19">
        <v>3</v>
      </c>
      <c r="H203" s="19" t="s">
        <v>55</v>
      </c>
      <c r="I203" s="19" t="s">
        <v>55</v>
      </c>
      <c r="J203" s="19" t="s">
        <v>55</v>
      </c>
      <c r="K203" s="144">
        <f t="shared" si="3"/>
        <v>14</v>
      </c>
    </row>
    <row r="204" spans="1:11" ht="12.75" customHeight="1">
      <c r="A204" s="209">
        <v>1783</v>
      </c>
      <c r="B204" s="59" t="s">
        <v>309</v>
      </c>
      <c r="C204" s="19">
        <v>8</v>
      </c>
      <c r="D204" s="19">
        <v>13</v>
      </c>
      <c r="E204" s="19">
        <v>6</v>
      </c>
      <c r="F204" s="19">
        <v>4</v>
      </c>
      <c r="G204" s="19">
        <v>7</v>
      </c>
      <c r="H204" s="19">
        <v>3</v>
      </c>
      <c r="I204" s="19" t="s">
        <v>55</v>
      </c>
      <c r="J204" s="19" t="s">
        <v>55</v>
      </c>
      <c r="K204" s="144">
        <f t="shared" si="3"/>
        <v>41</v>
      </c>
    </row>
    <row r="205" spans="1:11" ht="12.75" customHeight="1">
      <c r="A205" s="209">
        <v>1784</v>
      </c>
      <c r="B205" s="59" t="s">
        <v>310</v>
      </c>
      <c r="C205" s="19">
        <v>22</v>
      </c>
      <c r="D205" s="19">
        <v>11</v>
      </c>
      <c r="E205" s="19">
        <v>15</v>
      </c>
      <c r="F205" s="19">
        <v>5</v>
      </c>
      <c r="G205" s="19">
        <v>18</v>
      </c>
      <c r="H205" s="19">
        <v>8</v>
      </c>
      <c r="I205" s="19" t="s">
        <v>55</v>
      </c>
      <c r="J205" s="19" t="s">
        <v>55</v>
      </c>
      <c r="K205" s="144">
        <f t="shared" si="3"/>
        <v>79</v>
      </c>
    </row>
    <row r="206" spans="1:11" ht="12.75" customHeight="1">
      <c r="A206" s="209">
        <v>1785</v>
      </c>
      <c r="B206" s="59" t="s">
        <v>311</v>
      </c>
      <c r="C206" s="19">
        <v>9</v>
      </c>
      <c r="D206" s="19">
        <v>6</v>
      </c>
      <c r="E206" s="19">
        <v>2</v>
      </c>
      <c r="F206" s="19">
        <v>2</v>
      </c>
      <c r="G206" s="19">
        <v>12</v>
      </c>
      <c r="H206" s="19" t="s">
        <v>55</v>
      </c>
      <c r="I206" s="19" t="s">
        <v>55</v>
      </c>
      <c r="J206" s="19" t="s">
        <v>55</v>
      </c>
      <c r="K206" s="144">
        <f t="shared" si="3"/>
        <v>31</v>
      </c>
    </row>
    <row r="207" spans="1:11" ht="12.75" customHeight="1">
      <c r="A207" s="209">
        <v>1814</v>
      </c>
      <c r="B207" s="59" t="s">
        <v>312</v>
      </c>
      <c r="C207" s="19">
        <v>4</v>
      </c>
      <c r="D207" s="19">
        <v>1</v>
      </c>
      <c r="E207" s="19">
        <v>5</v>
      </c>
      <c r="F207" s="19">
        <v>1</v>
      </c>
      <c r="G207" s="19">
        <v>4</v>
      </c>
      <c r="H207" s="19" t="s">
        <v>55</v>
      </c>
      <c r="I207" s="19" t="s">
        <v>55</v>
      </c>
      <c r="J207" s="19" t="s">
        <v>55</v>
      </c>
      <c r="K207" s="144">
        <f t="shared" si="3"/>
        <v>15</v>
      </c>
    </row>
    <row r="208" spans="1:11" ht="12.75" customHeight="1">
      <c r="A208" s="209">
        <v>1860</v>
      </c>
      <c r="B208" s="59" t="s">
        <v>313</v>
      </c>
      <c r="C208" s="19">
        <v>3</v>
      </c>
      <c r="D208" s="19" t="s">
        <v>55</v>
      </c>
      <c r="E208" s="19">
        <v>2</v>
      </c>
      <c r="F208" s="19">
        <v>2</v>
      </c>
      <c r="G208" s="19">
        <v>2</v>
      </c>
      <c r="H208" s="19" t="s">
        <v>55</v>
      </c>
      <c r="I208" s="19" t="s">
        <v>55</v>
      </c>
      <c r="J208" s="19" t="s">
        <v>55</v>
      </c>
      <c r="K208" s="144">
        <f t="shared" si="3"/>
        <v>9</v>
      </c>
    </row>
    <row r="209" spans="1:11" ht="12.75" customHeight="1">
      <c r="A209" s="209">
        <v>1861</v>
      </c>
      <c r="B209" s="59" t="s">
        <v>314</v>
      </c>
      <c r="C209" s="19">
        <v>4</v>
      </c>
      <c r="D209" s="19">
        <v>1</v>
      </c>
      <c r="E209" s="19">
        <v>6</v>
      </c>
      <c r="F209" s="19">
        <v>3</v>
      </c>
      <c r="G209" s="19">
        <v>3</v>
      </c>
      <c r="H209" s="19" t="s">
        <v>55</v>
      </c>
      <c r="I209" s="19" t="s">
        <v>55</v>
      </c>
      <c r="J209" s="19" t="s">
        <v>55</v>
      </c>
      <c r="K209" s="144">
        <f t="shared" si="3"/>
        <v>17</v>
      </c>
    </row>
    <row r="210" spans="1:11" ht="12.75" customHeight="1">
      <c r="A210" s="209">
        <v>1862</v>
      </c>
      <c r="B210" s="59" t="s">
        <v>315</v>
      </c>
      <c r="C210" s="19">
        <v>2</v>
      </c>
      <c r="D210" s="19" t="s">
        <v>55</v>
      </c>
      <c r="E210" s="19">
        <v>1</v>
      </c>
      <c r="F210" s="19">
        <v>3</v>
      </c>
      <c r="G210" s="19">
        <v>6</v>
      </c>
      <c r="H210" s="19">
        <v>1</v>
      </c>
      <c r="I210" s="19" t="s">
        <v>55</v>
      </c>
      <c r="J210" s="19" t="s">
        <v>55</v>
      </c>
      <c r="K210" s="144">
        <f t="shared" si="3"/>
        <v>13</v>
      </c>
    </row>
    <row r="211" spans="1:11" ht="12.75" customHeight="1">
      <c r="A211" s="209">
        <v>1863</v>
      </c>
      <c r="B211" s="59" t="s">
        <v>316</v>
      </c>
      <c r="C211" s="19">
        <v>4</v>
      </c>
      <c r="D211" s="19">
        <v>2</v>
      </c>
      <c r="E211" s="19">
        <v>1</v>
      </c>
      <c r="F211" s="19">
        <v>12</v>
      </c>
      <c r="G211" s="19">
        <v>4</v>
      </c>
      <c r="H211" s="19" t="s">
        <v>55</v>
      </c>
      <c r="I211" s="19" t="s">
        <v>55</v>
      </c>
      <c r="J211" s="19" t="s">
        <v>55</v>
      </c>
      <c r="K211" s="144">
        <f t="shared" si="3"/>
        <v>23</v>
      </c>
    </row>
    <row r="212" spans="1:11" ht="12.75" customHeight="1">
      <c r="A212" s="209">
        <v>1864</v>
      </c>
      <c r="B212" s="59" t="s">
        <v>317</v>
      </c>
      <c r="C212" s="19">
        <v>3</v>
      </c>
      <c r="D212" s="19" t="s">
        <v>55</v>
      </c>
      <c r="E212" s="19">
        <v>2</v>
      </c>
      <c r="F212" s="19" t="s">
        <v>55</v>
      </c>
      <c r="G212" s="19">
        <v>3</v>
      </c>
      <c r="H212" s="19" t="s">
        <v>55</v>
      </c>
      <c r="I212" s="19" t="s">
        <v>55</v>
      </c>
      <c r="J212" s="19" t="s">
        <v>55</v>
      </c>
      <c r="K212" s="144">
        <f t="shared" si="3"/>
        <v>8</v>
      </c>
    </row>
    <row r="213" spans="1:11" ht="12.75" customHeight="1">
      <c r="A213" s="209">
        <v>1880</v>
      </c>
      <c r="B213" s="59" t="s">
        <v>318</v>
      </c>
      <c r="C213" s="19">
        <v>136</v>
      </c>
      <c r="D213" s="19">
        <v>47</v>
      </c>
      <c r="E213" s="19">
        <v>106</v>
      </c>
      <c r="F213" s="19">
        <v>39</v>
      </c>
      <c r="G213" s="19">
        <v>98</v>
      </c>
      <c r="H213" s="19">
        <v>18</v>
      </c>
      <c r="I213" s="19" t="s">
        <v>55</v>
      </c>
      <c r="J213" s="19" t="s">
        <v>55</v>
      </c>
      <c r="K213" s="144">
        <f t="shared" si="3"/>
        <v>444</v>
      </c>
    </row>
    <row r="214" spans="1:11" ht="12.75" customHeight="1">
      <c r="A214" s="209">
        <v>1881</v>
      </c>
      <c r="B214" s="59" t="s">
        <v>319</v>
      </c>
      <c r="C214" s="19">
        <v>11</v>
      </c>
      <c r="D214" s="19">
        <v>2</v>
      </c>
      <c r="E214" s="19">
        <v>13</v>
      </c>
      <c r="F214" s="19">
        <v>3</v>
      </c>
      <c r="G214" s="19">
        <v>9</v>
      </c>
      <c r="H214" s="19" t="s">
        <v>55</v>
      </c>
      <c r="I214" s="19" t="s">
        <v>55</v>
      </c>
      <c r="J214" s="19" t="s">
        <v>55</v>
      </c>
      <c r="K214" s="144">
        <f t="shared" si="3"/>
        <v>38</v>
      </c>
    </row>
    <row r="215" spans="1:11" ht="12.75" customHeight="1">
      <c r="A215" s="209">
        <v>1882</v>
      </c>
      <c r="B215" s="59" t="s">
        <v>320</v>
      </c>
      <c r="C215" s="19">
        <v>3</v>
      </c>
      <c r="D215" s="19">
        <v>1</v>
      </c>
      <c r="E215" s="19">
        <v>5</v>
      </c>
      <c r="F215" s="19" t="s">
        <v>55</v>
      </c>
      <c r="G215" s="19">
        <v>4</v>
      </c>
      <c r="H215" s="19" t="s">
        <v>55</v>
      </c>
      <c r="I215" s="19" t="s">
        <v>55</v>
      </c>
      <c r="J215" s="19" t="s">
        <v>55</v>
      </c>
      <c r="K215" s="144">
        <f t="shared" si="3"/>
        <v>13</v>
      </c>
    </row>
    <row r="216" spans="1:11" ht="12.75" customHeight="1">
      <c r="A216" s="209">
        <v>1883</v>
      </c>
      <c r="B216" s="59" t="s">
        <v>321</v>
      </c>
      <c r="C216" s="19">
        <v>16</v>
      </c>
      <c r="D216" s="19">
        <v>5</v>
      </c>
      <c r="E216" s="19">
        <v>15</v>
      </c>
      <c r="F216" s="19">
        <v>6</v>
      </c>
      <c r="G216" s="19">
        <v>12</v>
      </c>
      <c r="H216" s="19">
        <v>3</v>
      </c>
      <c r="I216" s="19" t="s">
        <v>55</v>
      </c>
      <c r="J216" s="19" t="s">
        <v>55</v>
      </c>
      <c r="K216" s="144">
        <f t="shared" si="3"/>
        <v>57</v>
      </c>
    </row>
    <row r="217" spans="1:11" ht="12.75" customHeight="1">
      <c r="A217" s="209">
        <v>1884</v>
      </c>
      <c r="B217" s="59" t="s">
        <v>322</v>
      </c>
      <c r="C217" s="19">
        <v>3</v>
      </c>
      <c r="D217" s="19">
        <v>2</v>
      </c>
      <c r="E217" s="19">
        <v>7</v>
      </c>
      <c r="F217" s="19" t="s">
        <v>55</v>
      </c>
      <c r="G217" s="19">
        <v>3</v>
      </c>
      <c r="H217" s="19" t="s">
        <v>55</v>
      </c>
      <c r="I217" s="19" t="s">
        <v>55</v>
      </c>
      <c r="J217" s="19" t="s">
        <v>55</v>
      </c>
      <c r="K217" s="144">
        <f t="shared" si="3"/>
        <v>15</v>
      </c>
    </row>
    <row r="218" spans="1:11" ht="12.75" customHeight="1">
      <c r="A218" s="209">
        <v>1885</v>
      </c>
      <c r="B218" s="59" t="s">
        <v>323</v>
      </c>
      <c r="C218" s="19">
        <v>19</v>
      </c>
      <c r="D218" s="19">
        <v>8</v>
      </c>
      <c r="E218" s="19">
        <v>16</v>
      </c>
      <c r="F218" s="19">
        <v>4</v>
      </c>
      <c r="G218" s="19">
        <v>14</v>
      </c>
      <c r="H218" s="19">
        <v>7</v>
      </c>
      <c r="I218" s="19" t="s">
        <v>55</v>
      </c>
      <c r="J218" s="19" t="s">
        <v>55</v>
      </c>
      <c r="K218" s="144">
        <f t="shared" si="3"/>
        <v>68</v>
      </c>
    </row>
    <row r="219" spans="1:11" ht="12.75" customHeight="1">
      <c r="A219" s="209">
        <v>1904</v>
      </c>
      <c r="B219" s="59" t="s">
        <v>539</v>
      </c>
      <c r="C219" s="19">
        <v>2</v>
      </c>
      <c r="D219" s="19">
        <v>1</v>
      </c>
      <c r="E219" s="19" t="s">
        <v>55</v>
      </c>
      <c r="F219" s="19" t="s">
        <v>55</v>
      </c>
      <c r="G219" s="19">
        <v>2</v>
      </c>
      <c r="H219" s="19" t="s">
        <v>55</v>
      </c>
      <c r="I219" s="19" t="s">
        <v>55</v>
      </c>
      <c r="J219" s="19" t="s">
        <v>55</v>
      </c>
      <c r="K219" s="144">
        <f t="shared" si="3"/>
        <v>5</v>
      </c>
    </row>
    <row r="220" spans="1:11" ht="12.75" customHeight="1">
      <c r="A220" s="209">
        <v>1907</v>
      </c>
      <c r="B220" s="59" t="s">
        <v>324</v>
      </c>
      <c r="C220" s="19">
        <v>7</v>
      </c>
      <c r="D220" s="19" t="s">
        <v>55</v>
      </c>
      <c r="E220" s="19">
        <v>4</v>
      </c>
      <c r="F220" s="19" t="s">
        <v>55</v>
      </c>
      <c r="G220" s="19">
        <v>4</v>
      </c>
      <c r="H220" s="19" t="s">
        <v>55</v>
      </c>
      <c r="I220" s="19" t="s">
        <v>55</v>
      </c>
      <c r="J220" s="19" t="s">
        <v>55</v>
      </c>
      <c r="K220" s="144">
        <f t="shared" si="3"/>
        <v>15</v>
      </c>
    </row>
    <row r="221" spans="1:11" ht="12.75" customHeight="1">
      <c r="A221" s="209">
        <v>1960</v>
      </c>
      <c r="B221" s="59" t="s">
        <v>325</v>
      </c>
      <c r="C221" s="19">
        <v>5</v>
      </c>
      <c r="D221" s="19">
        <v>1</v>
      </c>
      <c r="E221" s="19">
        <v>1</v>
      </c>
      <c r="F221" s="19" t="s">
        <v>55</v>
      </c>
      <c r="G221" s="19">
        <v>3</v>
      </c>
      <c r="H221" s="19" t="s">
        <v>55</v>
      </c>
      <c r="I221" s="19" t="s">
        <v>55</v>
      </c>
      <c r="J221" s="19" t="s">
        <v>55</v>
      </c>
      <c r="K221" s="144">
        <f t="shared" si="3"/>
        <v>10</v>
      </c>
    </row>
    <row r="222" spans="1:11" ht="12.75" customHeight="1">
      <c r="A222" s="209">
        <v>1961</v>
      </c>
      <c r="B222" s="59" t="s">
        <v>326</v>
      </c>
      <c r="C222" s="19">
        <v>11</v>
      </c>
      <c r="D222" s="19">
        <v>2</v>
      </c>
      <c r="E222" s="19">
        <v>5</v>
      </c>
      <c r="F222" s="19">
        <v>1</v>
      </c>
      <c r="G222" s="19">
        <v>5</v>
      </c>
      <c r="H222" s="19">
        <v>1</v>
      </c>
      <c r="I222" s="19" t="s">
        <v>55</v>
      </c>
      <c r="J222" s="19" t="s">
        <v>55</v>
      </c>
      <c r="K222" s="144">
        <f t="shared" si="3"/>
        <v>25</v>
      </c>
    </row>
    <row r="223" spans="1:11" ht="12.75" customHeight="1">
      <c r="A223" s="209">
        <v>1962</v>
      </c>
      <c r="B223" s="59" t="s">
        <v>327</v>
      </c>
      <c r="C223" s="19">
        <v>3</v>
      </c>
      <c r="D223" s="19">
        <v>2</v>
      </c>
      <c r="E223" s="19">
        <v>4</v>
      </c>
      <c r="F223" s="19" t="s">
        <v>55</v>
      </c>
      <c r="G223" s="19">
        <v>2</v>
      </c>
      <c r="H223" s="19" t="s">
        <v>55</v>
      </c>
      <c r="I223" s="19" t="s">
        <v>55</v>
      </c>
      <c r="J223" s="19" t="s">
        <v>55</v>
      </c>
      <c r="K223" s="144">
        <f t="shared" si="3"/>
        <v>11</v>
      </c>
    </row>
    <row r="224" spans="1:11" ht="12.75" customHeight="1">
      <c r="A224" s="209">
        <v>1980</v>
      </c>
      <c r="B224" s="59" t="s">
        <v>328</v>
      </c>
      <c r="C224" s="19">
        <v>126</v>
      </c>
      <c r="D224" s="19">
        <v>22</v>
      </c>
      <c r="E224" s="19">
        <v>129</v>
      </c>
      <c r="F224" s="19">
        <v>39</v>
      </c>
      <c r="G224" s="19">
        <v>96</v>
      </c>
      <c r="H224" s="19">
        <v>12</v>
      </c>
      <c r="I224" s="19" t="s">
        <v>55</v>
      </c>
      <c r="J224" s="19" t="s">
        <v>55</v>
      </c>
      <c r="K224" s="144">
        <f t="shared" si="3"/>
        <v>424</v>
      </c>
    </row>
    <row r="225" spans="1:11" ht="12.75" customHeight="1">
      <c r="A225" s="209">
        <v>1981</v>
      </c>
      <c r="B225" s="59" t="s">
        <v>329</v>
      </c>
      <c r="C225" s="19">
        <v>7</v>
      </c>
      <c r="D225" s="19">
        <v>4</v>
      </c>
      <c r="E225" s="19">
        <v>5</v>
      </c>
      <c r="F225" s="19">
        <v>1</v>
      </c>
      <c r="G225" s="19">
        <v>9</v>
      </c>
      <c r="H225" s="19">
        <v>1</v>
      </c>
      <c r="I225" s="19" t="s">
        <v>55</v>
      </c>
      <c r="J225" s="19" t="s">
        <v>55</v>
      </c>
      <c r="K225" s="144">
        <f t="shared" si="3"/>
        <v>27</v>
      </c>
    </row>
    <row r="226" spans="1:11" ht="12.75" customHeight="1">
      <c r="A226" s="209">
        <v>1982</v>
      </c>
      <c r="B226" s="59" t="s">
        <v>330</v>
      </c>
      <c r="C226" s="19">
        <v>12</v>
      </c>
      <c r="D226" s="19">
        <v>2</v>
      </c>
      <c r="E226" s="19">
        <v>9</v>
      </c>
      <c r="F226" s="19" t="s">
        <v>55</v>
      </c>
      <c r="G226" s="19">
        <v>10</v>
      </c>
      <c r="H226" s="19" t="s">
        <v>55</v>
      </c>
      <c r="I226" s="19" t="s">
        <v>55</v>
      </c>
      <c r="J226" s="19" t="s">
        <v>55</v>
      </c>
      <c r="K226" s="144">
        <f t="shared" si="3"/>
        <v>33</v>
      </c>
    </row>
    <row r="227" spans="1:11" ht="12.75" customHeight="1">
      <c r="A227" s="209">
        <v>1983</v>
      </c>
      <c r="B227" s="59" t="s">
        <v>331</v>
      </c>
      <c r="C227" s="19">
        <v>14</v>
      </c>
      <c r="D227" s="19">
        <v>5</v>
      </c>
      <c r="E227" s="19">
        <v>17</v>
      </c>
      <c r="F227" s="19" t="s">
        <v>55</v>
      </c>
      <c r="G227" s="19">
        <v>11</v>
      </c>
      <c r="H227" s="19" t="s">
        <v>55</v>
      </c>
      <c r="I227" s="19" t="s">
        <v>55</v>
      </c>
      <c r="J227" s="19" t="s">
        <v>55</v>
      </c>
      <c r="K227" s="144">
        <f t="shared" si="3"/>
        <v>47</v>
      </c>
    </row>
    <row r="228" spans="1:11" ht="12.75" customHeight="1">
      <c r="A228" s="209">
        <v>1984</v>
      </c>
      <c r="B228" s="59" t="s">
        <v>332</v>
      </c>
      <c r="C228" s="19">
        <v>2</v>
      </c>
      <c r="D228" s="19">
        <v>4</v>
      </c>
      <c r="E228" s="19">
        <v>2</v>
      </c>
      <c r="F228" s="19">
        <v>1</v>
      </c>
      <c r="G228" s="19">
        <v>4</v>
      </c>
      <c r="H228" s="19" t="s">
        <v>55</v>
      </c>
      <c r="I228" s="19" t="s">
        <v>55</v>
      </c>
      <c r="J228" s="19" t="s">
        <v>55</v>
      </c>
      <c r="K228" s="144">
        <f t="shared" si="3"/>
        <v>13</v>
      </c>
    </row>
    <row r="229" spans="1:11" ht="12.75" customHeight="1">
      <c r="A229" s="209">
        <v>2021</v>
      </c>
      <c r="B229" s="59" t="s">
        <v>333</v>
      </c>
      <c r="C229" s="19" t="s">
        <v>55</v>
      </c>
      <c r="D229" s="19">
        <v>2</v>
      </c>
      <c r="E229" s="19">
        <v>2</v>
      </c>
      <c r="F229" s="19" t="s">
        <v>55</v>
      </c>
      <c r="G229" s="19">
        <v>2</v>
      </c>
      <c r="H229" s="19" t="s">
        <v>55</v>
      </c>
      <c r="I229" s="19" t="s">
        <v>55</v>
      </c>
      <c r="J229" s="19" t="s">
        <v>55</v>
      </c>
      <c r="K229" s="144">
        <f t="shared" si="3"/>
        <v>6</v>
      </c>
    </row>
    <row r="230" spans="1:11" ht="12.75" customHeight="1">
      <c r="A230" s="209">
        <v>2023</v>
      </c>
      <c r="B230" s="59" t="s">
        <v>334</v>
      </c>
      <c r="C230" s="19">
        <v>4</v>
      </c>
      <c r="D230" s="19">
        <v>11</v>
      </c>
      <c r="E230" s="19">
        <v>2</v>
      </c>
      <c r="F230" s="19" t="s">
        <v>55</v>
      </c>
      <c r="G230" s="19">
        <v>13</v>
      </c>
      <c r="H230" s="19" t="s">
        <v>55</v>
      </c>
      <c r="I230" s="19" t="s">
        <v>55</v>
      </c>
      <c r="J230" s="19" t="s">
        <v>55</v>
      </c>
      <c r="K230" s="144">
        <f t="shared" si="3"/>
        <v>30</v>
      </c>
    </row>
    <row r="231" spans="1:11" ht="12.75" customHeight="1">
      <c r="A231" s="209">
        <v>2026</v>
      </c>
      <c r="B231" s="59" t="s">
        <v>335</v>
      </c>
      <c r="C231" s="19">
        <v>4</v>
      </c>
      <c r="D231" s="19">
        <v>2</v>
      </c>
      <c r="E231" s="19">
        <v>3</v>
      </c>
      <c r="F231" s="19">
        <v>1</v>
      </c>
      <c r="G231" s="19">
        <v>5</v>
      </c>
      <c r="H231" s="19" t="s">
        <v>55</v>
      </c>
      <c r="I231" s="19" t="s">
        <v>55</v>
      </c>
      <c r="J231" s="19" t="s">
        <v>55</v>
      </c>
      <c r="K231" s="144">
        <f t="shared" si="3"/>
        <v>15</v>
      </c>
    </row>
    <row r="232" spans="1:11" ht="12.75" customHeight="1">
      <c r="A232" s="209">
        <v>2029</v>
      </c>
      <c r="B232" s="59" t="s">
        <v>336</v>
      </c>
      <c r="C232" s="19">
        <v>10</v>
      </c>
      <c r="D232" s="19" t="s">
        <v>55</v>
      </c>
      <c r="E232" s="19">
        <v>8</v>
      </c>
      <c r="F232" s="19">
        <v>3</v>
      </c>
      <c r="G232" s="19">
        <v>10</v>
      </c>
      <c r="H232" s="19">
        <v>1</v>
      </c>
      <c r="I232" s="19" t="s">
        <v>55</v>
      </c>
      <c r="J232" s="19" t="s">
        <v>55</v>
      </c>
      <c r="K232" s="144">
        <f t="shared" si="3"/>
        <v>32</v>
      </c>
    </row>
    <row r="233" spans="1:11" ht="12.75" customHeight="1">
      <c r="A233" s="209">
        <v>2031</v>
      </c>
      <c r="B233" s="59" t="s">
        <v>337</v>
      </c>
      <c r="C233" s="19">
        <v>11</v>
      </c>
      <c r="D233" s="19">
        <v>2</v>
      </c>
      <c r="E233" s="19">
        <v>2</v>
      </c>
      <c r="F233" s="19" t="s">
        <v>55</v>
      </c>
      <c r="G233" s="19">
        <v>3</v>
      </c>
      <c r="H233" s="19">
        <v>4</v>
      </c>
      <c r="I233" s="19" t="s">
        <v>55</v>
      </c>
      <c r="J233" s="19" t="s">
        <v>55</v>
      </c>
      <c r="K233" s="144">
        <f t="shared" si="3"/>
        <v>22</v>
      </c>
    </row>
    <row r="234" spans="1:11" ht="12.75" customHeight="1">
      <c r="A234" s="209">
        <v>2034</v>
      </c>
      <c r="B234" s="59" t="s">
        <v>338</v>
      </c>
      <c r="C234" s="19">
        <v>1</v>
      </c>
      <c r="D234" s="19" t="s">
        <v>55</v>
      </c>
      <c r="E234" s="19">
        <v>2</v>
      </c>
      <c r="F234" s="19" t="s">
        <v>55</v>
      </c>
      <c r="G234" s="19">
        <v>2</v>
      </c>
      <c r="H234" s="19" t="s">
        <v>55</v>
      </c>
      <c r="I234" s="19" t="s">
        <v>55</v>
      </c>
      <c r="J234" s="19" t="s">
        <v>55</v>
      </c>
      <c r="K234" s="144">
        <f t="shared" si="3"/>
        <v>5</v>
      </c>
    </row>
    <row r="235" spans="1:11" ht="12.75" customHeight="1">
      <c r="A235" s="209">
        <v>2039</v>
      </c>
      <c r="B235" s="59" t="s">
        <v>339</v>
      </c>
      <c r="C235" s="19">
        <v>2</v>
      </c>
      <c r="D235" s="19">
        <v>3</v>
      </c>
      <c r="E235" s="19" t="s">
        <v>55</v>
      </c>
      <c r="F235" s="19" t="s">
        <v>55</v>
      </c>
      <c r="G235" s="19">
        <v>2</v>
      </c>
      <c r="H235" s="19" t="s">
        <v>55</v>
      </c>
      <c r="I235" s="19" t="s">
        <v>55</v>
      </c>
      <c r="J235" s="19" t="s">
        <v>55</v>
      </c>
      <c r="K235" s="144">
        <f t="shared" si="3"/>
        <v>7</v>
      </c>
    </row>
    <row r="236" spans="1:11" ht="12.75" customHeight="1">
      <c r="A236" s="209">
        <v>2061</v>
      </c>
      <c r="B236" s="59" t="s">
        <v>340</v>
      </c>
      <c r="C236" s="19">
        <v>8</v>
      </c>
      <c r="D236" s="19" t="s">
        <v>55</v>
      </c>
      <c r="E236" s="19">
        <v>8</v>
      </c>
      <c r="F236" s="19" t="s">
        <v>55</v>
      </c>
      <c r="G236" s="19">
        <v>7</v>
      </c>
      <c r="H236" s="19" t="s">
        <v>55</v>
      </c>
      <c r="I236" s="19" t="s">
        <v>55</v>
      </c>
      <c r="J236" s="19" t="s">
        <v>55</v>
      </c>
      <c r="K236" s="144">
        <f t="shared" si="3"/>
        <v>23</v>
      </c>
    </row>
    <row r="237" spans="1:11" ht="12.75" customHeight="1">
      <c r="A237" s="209">
        <v>2062</v>
      </c>
      <c r="B237" s="59" t="s">
        <v>341</v>
      </c>
      <c r="C237" s="19">
        <v>14</v>
      </c>
      <c r="D237" s="19">
        <v>16</v>
      </c>
      <c r="E237" s="19">
        <v>13</v>
      </c>
      <c r="F237" s="19">
        <v>10</v>
      </c>
      <c r="G237" s="19">
        <v>16</v>
      </c>
      <c r="H237" s="19" t="s">
        <v>55</v>
      </c>
      <c r="I237" s="19" t="s">
        <v>55</v>
      </c>
      <c r="J237" s="19" t="s">
        <v>55</v>
      </c>
      <c r="K237" s="144">
        <f t="shared" si="3"/>
        <v>69</v>
      </c>
    </row>
    <row r="238" spans="1:11" ht="12.75" customHeight="1">
      <c r="A238" s="209">
        <v>2080</v>
      </c>
      <c r="B238" s="59" t="s">
        <v>342</v>
      </c>
      <c r="C238" s="19">
        <v>32</v>
      </c>
      <c r="D238" s="19">
        <v>7</v>
      </c>
      <c r="E238" s="19">
        <v>32</v>
      </c>
      <c r="F238" s="19">
        <v>11</v>
      </c>
      <c r="G238" s="19">
        <v>35</v>
      </c>
      <c r="H238" s="19">
        <v>10</v>
      </c>
      <c r="I238" s="19" t="s">
        <v>55</v>
      </c>
      <c r="J238" s="19" t="s">
        <v>55</v>
      </c>
      <c r="K238" s="144">
        <f t="shared" si="3"/>
        <v>127</v>
      </c>
    </row>
    <row r="239" spans="1:11" ht="12.75" customHeight="1">
      <c r="A239" s="209">
        <v>2081</v>
      </c>
      <c r="B239" s="59" t="s">
        <v>343</v>
      </c>
      <c r="C239" s="19">
        <v>71</v>
      </c>
      <c r="D239" s="19">
        <v>7</v>
      </c>
      <c r="E239" s="19">
        <v>47</v>
      </c>
      <c r="F239" s="19">
        <v>7</v>
      </c>
      <c r="G239" s="19">
        <v>34</v>
      </c>
      <c r="H239" s="19">
        <v>1</v>
      </c>
      <c r="I239" s="19" t="s">
        <v>55</v>
      </c>
      <c r="J239" s="19" t="s">
        <v>55</v>
      </c>
      <c r="K239" s="144">
        <f t="shared" si="3"/>
        <v>167</v>
      </c>
    </row>
    <row r="240" spans="1:11" ht="12.75" customHeight="1">
      <c r="A240" s="209">
        <v>2082</v>
      </c>
      <c r="B240" s="59" t="s">
        <v>344</v>
      </c>
      <c r="C240" s="19">
        <v>2</v>
      </c>
      <c r="D240" s="19">
        <v>1</v>
      </c>
      <c r="E240" s="19">
        <v>2</v>
      </c>
      <c r="F240" s="19" t="s">
        <v>55</v>
      </c>
      <c r="G240" s="19">
        <v>3</v>
      </c>
      <c r="H240" s="19" t="s">
        <v>55</v>
      </c>
      <c r="I240" s="19" t="s">
        <v>55</v>
      </c>
      <c r="J240" s="19" t="s">
        <v>55</v>
      </c>
      <c r="K240" s="144">
        <f t="shared" si="3"/>
        <v>8</v>
      </c>
    </row>
    <row r="241" spans="1:11" ht="12.75" customHeight="1">
      <c r="A241" s="209">
        <v>2083</v>
      </c>
      <c r="B241" s="59" t="s">
        <v>345</v>
      </c>
      <c r="C241" s="19">
        <v>6</v>
      </c>
      <c r="D241" s="19">
        <v>4</v>
      </c>
      <c r="E241" s="19">
        <v>7</v>
      </c>
      <c r="F241" s="19">
        <v>2</v>
      </c>
      <c r="G241" s="19">
        <v>7</v>
      </c>
      <c r="H241" s="19" t="s">
        <v>55</v>
      </c>
      <c r="I241" s="19" t="s">
        <v>55</v>
      </c>
      <c r="J241" s="19" t="s">
        <v>55</v>
      </c>
      <c r="K241" s="144">
        <f t="shared" si="3"/>
        <v>26</v>
      </c>
    </row>
    <row r="242" spans="1:11" ht="12.75" customHeight="1">
      <c r="A242" s="209">
        <v>2084</v>
      </c>
      <c r="B242" s="59" t="s">
        <v>346</v>
      </c>
      <c r="C242" s="19">
        <v>15</v>
      </c>
      <c r="D242" s="19">
        <v>8</v>
      </c>
      <c r="E242" s="19">
        <v>11</v>
      </c>
      <c r="F242" s="19">
        <v>10</v>
      </c>
      <c r="G242" s="19">
        <v>19</v>
      </c>
      <c r="H242" s="19">
        <v>1</v>
      </c>
      <c r="I242" s="19" t="s">
        <v>55</v>
      </c>
      <c r="J242" s="19" t="s">
        <v>55</v>
      </c>
      <c r="K242" s="144">
        <f t="shared" si="3"/>
        <v>64</v>
      </c>
    </row>
    <row r="243" spans="1:11" ht="12.75" customHeight="1">
      <c r="A243" s="209">
        <v>2085</v>
      </c>
      <c r="B243" s="59" t="s">
        <v>347</v>
      </c>
      <c r="C243" s="19">
        <v>17</v>
      </c>
      <c r="D243" s="19">
        <v>7</v>
      </c>
      <c r="E243" s="19">
        <v>13</v>
      </c>
      <c r="F243" s="19">
        <v>3</v>
      </c>
      <c r="G243" s="19">
        <v>15</v>
      </c>
      <c r="H243" s="19">
        <v>1</v>
      </c>
      <c r="I243" s="19" t="s">
        <v>55</v>
      </c>
      <c r="J243" s="19" t="s">
        <v>55</v>
      </c>
      <c r="K243" s="144">
        <f t="shared" si="3"/>
        <v>56</v>
      </c>
    </row>
    <row r="244" spans="1:11" ht="12.75" customHeight="1">
      <c r="A244" s="209">
        <v>2101</v>
      </c>
      <c r="B244" s="59" t="s">
        <v>348</v>
      </c>
      <c r="C244" s="19">
        <v>1</v>
      </c>
      <c r="D244" s="19" t="s">
        <v>55</v>
      </c>
      <c r="E244" s="19">
        <v>1</v>
      </c>
      <c r="F244" s="19">
        <v>2</v>
      </c>
      <c r="G244" s="19">
        <v>2</v>
      </c>
      <c r="H244" s="19">
        <v>1</v>
      </c>
      <c r="I244" s="19" t="s">
        <v>55</v>
      </c>
      <c r="J244" s="19" t="s">
        <v>55</v>
      </c>
      <c r="K244" s="144">
        <f t="shared" si="3"/>
        <v>7</v>
      </c>
    </row>
    <row r="245" spans="1:11" ht="12.75" customHeight="1">
      <c r="A245" s="209">
        <v>2104</v>
      </c>
      <c r="B245" s="59" t="s">
        <v>349</v>
      </c>
      <c r="C245" s="19">
        <v>4</v>
      </c>
      <c r="D245" s="19">
        <v>3</v>
      </c>
      <c r="E245" s="19">
        <v>1</v>
      </c>
      <c r="F245" s="19">
        <v>1</v>
      </c>
      <c r="G245" s="19">
        <v>2</v>
      </c>
      <c r="H245" s="19" t="s">
        <v>55</v>
      </c>
      <c r="I245" s="19" t="s">
        <v>55</v>
      </c>
      <c r="J245" s="19" t="s">
        <v>55</v>
      </c>
      <c r="K245" s="144">
        <f t="shared" si="3"/>
        <v>11</v>
      </c>
    </row>
    <row r="246" spans="1:11" ht="12.75" customHeight="1">
      <c r="A246" s="209">
        <v>2121</v>
      </c>
      <c r="B246" s="59" t="s">
        <v>350</v>
      </c>
      <c r="C246" s="19">
        <v>2</v>
      </c>
      <c r="D246" s="19" t="s">
        <v>55</v>
      </c>
      <c r="E246" s="19">
        <v>3</v>
      </c>
      <c r="F246" s="19">
        <v>5</v>
      </c>
      <c r="G246" s="19">
        <v>3</v>
      </c>
      <c r="H246" s="19" t="s">
        <v>55</v>
      </c>
      <c r="I246" s="19" t="s">
        <v>55</v>
      </c>
      <c r="J246" s="19" t="s">
        <v>55</v>
      </c>
      <c r="K246" s="144">
        <f t="shared" si="3"/>
        <v>13</v>
      </c>
    </row>
    <row r="247" spans="1:11" ht="12.75" customHeight="1">
      <c r="A247" s="209">
        <v>2132</v>
      </c>
      <c r="B247" s="59" t="s">
        <v>351</v>
      </c>
      <c r="C247" s="19">
        <v>1</v>
      </c>
      <c r="D247" s="19">
        <v>2</v>
      </c>
      <c r="E247" s="19">
        <v>3</v>
      </c>
      <c r="F247" s="19">
        <v>3</v>
      </c>
      <c r="G247" s="19">
        <v>1</v>
      </c>
      <c r="H247" s="19" t="s">
        <v>55</v>
      </c>
      <c r="I247" s="19" t="s">
        <v>55</v>
      </c>
      <c r="J247" s="19" t="s">
        <v>55</v>
      </c>
      <c r="K247" s="144">
        <f t="shared" si="3"/>
        <v>10</v>
      </c>
    </row>
    <row r="248" spans="1:11" ht="12.75" customHeight="1">
      <c r="A248" s="209">
        <v>2161</v>
      </c>
      <c r="B248" s="59" t="s">
        <v>352</v>
      </c>
      <c r="C248" s="19">
        <v>10</v>
      </c>
      <c r="D248" s="19">
        <v>4</v>
      </c>
      <c r="E248" s="19">
        <v>4</v>
      </c>
      <c r="F248" s="19">
        <v>16</v>
      </c>
      <c r="G248" s="19">
        <v>14</v>
      </c>
      <c r="H248" s="19">
        <v>18</v>
      </c>
      <c r="I248" s="19" t="s">
        <v>55</v>
      </c>
      <c r="J248" s="19" t="s">
        <v>55</v>
      </c>
      <c r="K248" s="144">
        <f t="shared" si="3"/>
        <v>66</v>
      </c>
    </row>
    <row r="249" spans="1:11" ht="12.75" customHeight="1">
      <c r="A249" s="209">
        <v>2180</v>
      </c>
      <c r="B249" s="59" t="s">
        <v>353</v>
      </c>
      <c r="C249" s="19">
        <v>90</v>
      </c>
      <c r="D249" s="19">
        <v>15</v>
      </c>
      <c r="E249" s="19">
        <v>58</v>
      </c>
      <c r="F249" s="19">
        <v>27</v>
      </c>
      <c r="G249" s="19">
        <v>54</v>
      </c>
      <c r="H249" s="19">
        <v>19</v>
      </c>
      <c r="I249" s="19" t="s">
        <v>55</v>
      </c>
      <c r="J249" s="19" t="s">
        <v>55</v>
      </c>
      <c r="K249" s="144">
        <f t="shared" si="3"/>
        <v>263</v>
      </c>
    </row>
    <row r="250" spans="1:11" ht="12.75" customHeight="1">
      <c r="A250" s="209">
        <v>2181</v>
      </c>
      <c r="B250" s="59" t="s">
        <v>354</v>
      </c>
      <c r="C250" s="19">
        <v>24</v>
      </c>
      <c r="D250" s="19">
        <v>6</v>
      </c>
      <c r="E250" s="19">
        <v>13</v>
      </c>
      <c r="F250" s="19">
        <v>14</v>
      </c>
      <c r="G250" s="19">
        <v>18</v>
      </c>
      <c r="H250" s="19">
        <v>1</v>
      </c>
      <c r="I250" s="19" t="s">
        <v>55</v>
      </c>
      <c r="J250" s="19" t="s">
        <v>55</v>
      </c>
      <c r="K250" s="144">
        <f t="shared" si="3"/>
        <v>76</v>
      </c>
    </row>
    <row r="251" spans="1:11" ht="12.75" customHeight="1">
      <c r="A251" s="209">
        <v>2182</v>
      </c>
      <c r="B251" s="59" t="s">
        <v>355</v>
      </c>
      <c r="C251" s="19">
        <v>17</v>
      </c>
      <c r="D251" s="19">
        <v>3</v>
      </c>
      <c r="E251" s="19">
        <v>8</v>
      </c>
      <c r="F251" s="19">
        <v>2</v>
      </c>
      <c r="G251" s="19">
        <v>25</v>
      </c>
      <c r="H251" s="19">
        <v>1</v>
      </c>
      <c r="I251" s="19" t="s">
        <v>55</v>
      </c>
      <c r="J251" s="19" t="s">
        <v>55</v>
      </c>
      <c r="K251" s="144">
        <f t="shared" si="3"/>
        <v>56</v>
      </c>
    </row>
    <row r="252" spans="1:11" ht="12.75" customHeight="1">
      <c r="A252" s="209">
        <v>2183</v>
      </c>
      <c r="B252" s="59" t="s">
        <v>356</v>
      </c>
      <c r="C252" s="19">
        <v>7</v>
      </c>
      <c r="D252" s="19">
        <v>6</v>
      </c>
      <c r="E252" s="19">
        <v>12</v>
      </c>
      <c r="F252" s="19">
        <v>35</v>
      </c>
      <c r="G252" s="19">
        <v>14</v>
      </c>
      <c r="H252" s="19">
        <v>2</v>
      </c>
      <c r="I252" s="19" t="s">
        <v>55</v>
      </c>
      <c r="J252" s="19" t="s">
        <v>55</v>
      </c>
      <c r="K252" s="144">
        <f t="shared" si="3"/>
        <v>76</v>
      </c>
    </row>
    <row r="253" spans="1:11" ht="12.75" customHeight="1">
      <c r="A253" s="209">
        <v>2184</v>
      </c>
      <c r="B253" s="59" t="s">
        <v>357</v>
      </c>
      <c r="C253" s="19">
        <v>12</v>
      </c>
      <c r="D253" s="19">
        <v>4</v>
      </c>
      <c r="E253" s="19">
        <v>20</v>
      </c>
      <c r="F253" s="19">
        <v>9</v>
      </c>
      <c r="G253" s="19">
        <v>25</v>
      </c>
      <c r="H253" s="19">
        <v>6</v>
      </c>
      <c r="I253" s="19" t="s">
        <v>55</v>
      </c>
      <c r="J253" s="19" t="s">
        <v>55</v>
      </c>
      <c r="K253" s="144">
        <f t="shared" si="3"/>
        <v>76</v>
      </c>
    </row>
    <row r="254" spans="1:11" ht="12.75" customHeight="1">
      <c r="A254" s="209">
        <v>2260</v>
      </c>
      <c r="B254" s="59" t="s">
        <v>358</v>
      </c>
      <c r="C254" s="19" t="s">
        <v>55</v>
      </c>
      <c r="D254" s="19">
        <v>2</v>
      </c>
      <c r="E254" s="19" t="s">
        <v>55</v>
      </c>
      <c r="F254" s="19" t="s">
        <v>55</v>
      </c>
      <c r="G254" s="19">
        <v>3</v>
      </c>
      <c r="H254" s="19" t="s">
        <v>55</v>
      </c>
      <c r="I254" s="19" t="s">
        <v>55</v>
      </c>
      <c r="J254" s="19" t="s">
        <v>55</v>
      </c>
      <c r="K254" s="144">
        <f t="shared" si="3"/>
        <v>5</v>
      </c>
    </row>
    <row r="255" spans="1:11" ht="12.75" customHeight="1">
      <c r="A255" s="209">
        <v>2262</v>
      </c>
      <c r="B255" s="59" t="s">
        <v>359</v>
      </c>
      <c r="C255" s="19">
        <v>6</v>
      </c>
      <c r="D255" s="19">
        <v>4</v>
      </c>
      <c r="E255" s="19">
        <v>8</v>
      </c>
      <c r="F255" s="19">
        <v>1</v>
      </c>
      <c r="G255" s="19">
        <v>7</v>
      </c>
      <c r="H255" s="19" t="s">
        <v>55</v>
      </c>
      <c r="I255" s="19" t="s">
        <v>55</v>
      </c>
      <c r="J255" s="19" t="s">
        <v>55</v>
      </c>
      <c r="K255" s="144">
        <f t="shared" si="3"/>
        <v>26</v>
      </c>
    </row>
    <row r="256" spans="1:11" ht="12.75" customHeight="1">
      <c r="A256" s="209">
        <v>2280</v>
      </c>
      <c r="B256" s="59" t="s">
        <v>360</v>
      </c>
      <c r="C256" s="19">
        <v>10</v>
      </c>
      <c r="D256" s="19">
        <v>6</v>
      </c>
      <c r="E256" s="19">
        <v>10</v>
      </c>
      <c r="F256" s="19">
        <v>1</v>
      </c>
      <c r="G256" s="19">
        <v>16</v>
      </c>
      <c r="H256" s="19">
        <v>3</v>
      </c>
      <c r="I256" s="19" t="s">
        <v>55</v>
      </c>
      <c r="J256" s="19" t="s">
        <v>55</v>
      </c>
      <c r="K256" s="144">
        <f t="shared" si="3"/>
        <v>46</v>
      </c>
    </row>
    <row r="257" spans="1:11" ht="12.75" customHeight="1">
      <c r="A257" s="209">
        <v>2281</v>
      </c>
      <c r="B257" s="59" t="s">
        <v>361</v>
      </c>
      <c r="C257" s="19">
        <v>51</v>
      </c>
      <c r="D257" s="19">
        <v>20</v>
      </c>
      <c r="E257" s="19">
        <v>66</v>
      </c>
      <c r="F257" s="19">
        <v>31</v>
      </c>
      <c r="G257" s="19">
        <v>70</v>
      </c>
      <c r="H257" s="19">
        <v>6</v>
      </c>
      <c r="I257" s="19" t="s">
        <v>55</v>
      </c>
      <c r="J257" s="19" t="s">
        <v>55</v>
      </c>
      <c r="K257" s="144">
        <f t="shared" si="3"/>
        <v>244</v>
      </c>
    </row>
    <row r="258" spans="1:11" ht="12.75" customHeight="1">
      <c r="A258" s="209">
        <v>2282</v>
      </c>
      <c r="B258" s="59" t="s">
        <v>362</v>
      </c>
      <c r="C258" s="19">
        <v>4</v>
      </c>
      <c r="D258" s="19">
        <v>6</v>
      </c>
      <c r="E258" s="19">
        <v>12</v>
      </c>
      <c r="F258" s="19">
        <v>1</v>
      </c>
      <c r="G258" s="19">
        <v>11</v>
      </c>
      <c r="H258" s="19" t="s">
        <v>55</v>
      </c>
      <c r="I258" s="19" t="s">
        <v>55</v>
      </c>
      <c r="J258" s="19" t="s">
        <v>55</v>
      </c>
      <c r="K258" s="144">
        <f t="shared" si="3"/>
        <v>34</v>
      </c>
    </row>
    <row r="259" spans="1:11" ht="12.75" customHeight="1">
      <c r="A259" s="209">
        <v>2283</v>
      </c>
      <c r="B259" s="59" t="s">
        <v>363</v>
      </c>
      <c r="C259" s="19">
        <v>2</v>
      </c>
      <c r="D259" s="19">
        <v>9</v>
      </c>
      <c r="E259" s="19">
        <v>2</v>
      </c>
      <c r="F259" s="19" t="s">
        <v>55</v>
      </c>
      <c r="G259" s="19">
        <v>5</v>
      </c>
      <c r="H259" s="19" t="s">
        <v>55</v>
      </c>
      <c r="I259" s="19" t="s">
        <v>55</v>
      </c>
      <c r="J259" s="19" t="s">
        <v>55</v>
      </c>
      <c r="K259" s="144">
        <f t="shared" si="3"/>
        <v>18</v>
      </c>
    </row>
    <row r="260" spans="1:11" ht="12.75" customHeight="1">
      <c r="A260" s="209">
        <v>2284</v>
      </c>
      <c r="B260" s="59" t="s">
        <v>364</v>
      </c>
      <c r="C260" s="19">
        <v>32</v>
      </c>
      <c r="D260" s="19">
        <v>52</v>
      </c>
      <c r="E260" s="19">
        <v>43</v>
      </c>
      <c r="F260" s="19">
        <v>7</v>
      </c>
      <c r="G260" s="19">
        <v>36</v>
      </c>
      <c r="H260" s="19">
        <v>6</v>
      </c>
      <c r="I260" s="19" t="s">
        <v>55</v>
      </c>
      <c r="J260" s="19" t="s">
        <v>55</v>
      </c>
      <c r="K260" s="144">
        <f t="shared" si="3"/>
        <v>176</v>
      </c>
    </row>
    <row r="261" spans="1:11" ht="12.75" customHeight="1">
      <c r="A261" s="209">
        <v>2303</v>
      </c>
      <c r="B261" s="59" t="s">
        <v>365</v>
      </c>
      <c r="C261" s="19">
        <v>1</v>
      </c>
      <c r="D261" s="19">
        <v>3</v>
      </c>
      <c r="E261" s="19">
        <v>1</v>
      </c>
      <c r="F261" s="19">
        <v>3</v>
      </c>
      <c r="G261" s="19" t="s">
        <v>55</v>
      </c>
      <c r="H261" s="19" t="s">
        <v>55</v>
      </c>
      <c r="I261" s="19" t="s">
        <v>55</v>
      </c>
      <c r="J261" s="19" t="s">
        <v>55</v>
      </c>
      <c r="K261" s="144">
        <f t="shared" si="3"/>
        <v>8</v>
      </c>
    </row>
    <row r="262" spans="1:11" ht="12.75" customHeight="1">
      <c r="A262" s="209">
        <v>2305</v>
      </c>
      <c r="B262" s="59" t="s">
        <v>415</v>
      </c>
      <c r="C262" s="19" t="s">
        <v>55</v>
      </c>
      <c r="D262" s="19">
        <v>2</v>
      </c>
      <c r="E262" s="19">
        <v>2</v>
      </c>
      <c r="F262" s="19" t="s">
        <v>55</v>
      </c>
      <c r="G262" s="19">
        <v>2</v>
      </c>
      <c r="H262" s="19" t="s">
        <v>55</v>
      </c>
      <c r="I262" s="19" t="s">
        <v>55</v>
      </c>
      <c r="J262" s="19" t="s">
        <v>55</v>
      </c>
      <c r="K262" s="144">
        <f t="shared" si="3"/>
        <v>6</v>
      </c>
    </row>
    <row r="263" spans="1:11" ht="12.75" customHeight="1">
      <c r="A263" s="209">
        <v>2309</v>
      </c>
      <c r="B263" s="59" t="s">
        <v>366</v>
      </c>
      <c r="C263" s="19">
        <v>3</v>
      </c>
      <c r="D263" s="19" t="s">
        <v>55</v>
      </c>
      <c r="E263" s="19">
        <v>9</v>
      </c>
      <c r="F263" s="19">
        <v>1</v>
      </c>
      <c r="G263" s="19">
        <v>4</v>
      </c>
      <c r="H263" s="19" t="s">
        <v>55</v>
      </c>
      <c r="I263" s="19" t="s">
        <v>55</v>
      </c>
      <c r="J263" s="19" t="s">
        <v>55</v>
      </c>
      <c r="K263" s="144">
        <f t="shared" si="3"/>
        <v>17</v>
      </c>
    </row>
    <row r="264" spans="1:11" ht="12.75" customHeight="1">
      <c r="A264" s="209">
        <v>2313</v>
      </c>
      <c r="B264" s="59" t="s">
        <v>367</v>
      </c>
      <c r="C264" s="19">
        <v>11</v>
      </c>
      <c r="D264" s="19">
        <v>3</v>
      </c>
      <c r="E264" s="19" t="s">
        <v>55</v>
      </c>
      <c r="F264" s="19">
        <v>2</v>
      </c>
      <c r="G264" s="19">
        <v>1</v>
      </c>
      <c r="H264" s="19">
        <v>22</v>
      </c>
      <c r="I264" s="19" t="s">
        <v>55</v>
      </c>
      <c r="J264" s="19" t="s">
        <v>55</v>
      </c>
      <c r="K264" s="144">
        <f t="shared" si="3"/>
        <v>39</v>
      </c>
    </row>
    <row r="265" spans="1:11" ht="12.75" customHeight="1">
      <c r="A265" s="209">
        <v>2321</v>
      </c>
      <c r="B265" s="59" t="s">
        <v>368</v>
      </c>
      <c r="C265" s="19">
        <v>3</v>
      </c>
      <c r="D265" s="19">
        <v>4</v>
      </c>
      <c r="E265" s="19">
        <v>4</v>
      </c>
      <c r="F265" s="19" t="s">
        <v>55</v>
      </c>
      <c r="G265" s="19">
        <v>5</v>
      </c>
      <c r="H265" s="19" t="s">
        <v>55</v>
      </c>
      <c r="I265" s="19" t="s">
        <v>55</v>
      </c>
      <c r="J265" s="19" t="s">
        <v>55</v>
      </c>
      <c r="K265" s="144">
        <f t="shared" ref="K265:K296" si="4">SUM(C265:J265)</f>
        <v>16</v>
      </c>
    </row>
    <row r="266" spans="1:11" ht="12.75" customHeight="1">
      <c r="A266" s="209">
        <v>2326</v>
      </c>
      <c r="B266" s="59" t="s">
        <v>369</v>
      </c>
      <c r="C266" s="19">
        <v>1</v>
      </c>
      <c r="D266" s="19">
        <v>2</v>
      </c>
      <c r="E266" s="19" t="s">
        <v>55</v>
      </c>
      <c r="F266" s="19" t="s">
        <v>55</v>
      </c>
      <c r="G266" s="19">
        <v>1</v>
      </c>
      <c r="H266" s="19" t="s">
        <v>55</v>
      </c>
      <c r="I266" s="19" t="s">
        <v>55</v>
      </c>
      <c r="J266" s="19" t="s">
        <v>55</v>
      </c>
      <c r="K266" s="144">
        <f t="shared" si="4"/>
        <v>4</v>
      </c>
    </row>
    <row r="267" spans="1:11" ht="12.75" customHeight="1">
      <c r="A267" s="209">
        <v>2361</v>
      </c>
      <c r="B267" s="59" t="s">
        <v>370</v>
      </c>
      <c r="C267" s="19" t="s">
        <v>55</v>
      </c>
      <c r="D267" s="19">
        <v>1</v>
      </c>
      <c r="E267" s="19">
        <v>2</v>
      </c>
      <c r="F267" s="19">
        <v>1</v>
      </c>
      <c r="G267" s="19">
        <v>6</v>
      </c>
      <c r="H267" s="19" t="s">
        <v>55</v>
      </c>
      <c r="I267" s="19" t="s">
        <v>55</v>
      </c>
      <c r="J267" s="19" t="s">
        <v>55</v>
      </c>
      <c r="K267" s="144">
        <f t="shared" si="4"/>
        <v>10</v>
      </c>
    </row>
    <row r="268" spans="1:11" ht="12.75" customHeight="1">
      <c r="A268" s="209">
        <v>2380</v>
      </c>
      <c r="B268" s="59" t="s">
        <v>371</v>
      </c>
      <c r="C268" s="19">
        <v>26</v>
      </c>
      <c r="D268" s="19">
        <v>15</v>
      </c>
      <c r="E268" s="19">
        <v>29</v>
      </c>
      <c r="F268" s="19">
        <v>14</v>
      </c>
      <c r="G268" s="19">
        <v>35</v>
      </c>
      <c r="H268" s="19">
        <v>4</v>
      </c>
      <c r="I268" s="19" t="s">
        <v>55</v>
      </c>
      <c r="J268" s="19" t="s">
        <v>55</v>
      </c>
      <c r="K268" s="144">
        <f t="shared" si="4"/>
        <v>123</v>
      </c>
    </row>
    <row r="269" spans="1:11" ht="12.75" customHeight="1">
      <c r="A269" s="209">
        <v>2401</v>
      </c>
      <c r="B269" s="59" t="s">
        <v>372</v>
      </c>
      <c r="C269" s="19" t="s">
        <v>55</v>
      </c>
      <c r="D269" s="19" t="s">
        <v>55</v>
      </c>
      <c r="E269" s="19">
        <v>3</v>
      </c>
      <c r="F269" s="19" t="s">
        <v>55</v>
      </c>
      <c r="G269" s="19">
        <v>4</v>
      </c>
      <c r="H269" s="19" t="s">
        <v>55</v>
      </c>
      <c r="I269" s="19" t="s">
        <v>55</v>
      </c>
      <c r="J269" s="19" t="s">
        <v>55</v>
      </c>
      <c r="K269" s="144">
        <f t="shared" si="4"/>
        <v>7</v>
      </c>
    </row>
    <row r="270" spans="1:11" ht="12.75" customHeight="1">
      <c r="A270" s="209">
        <v>2403</v>
      </c>
      <c r="B270" s="59" t="s">
        <v>609</v>
      </c>
      <c r="C270" s="19" t="s">
        <v>55</v>
      </c>
      <c r="D270" s="19" t="s">
        <v>55</v>
      </c>
      <c r="E270" s="19" t="s">
        <v>55</v>
      </c>
      <c r="F270" s="19" t="s">
        <v>55</v>
      </c>
      <c r="G270" s="19">
        <v>1</v>
      </c>
      <c r="H270" s="19" t="s">
        <v>55</v>
      </c>
      <c r="I270" s="19" t="s">
        <v>55</v>
      </c>
      <c r="J270" s="19" t="s">
        <v>55</v>
      </c>
      <c r="K270" s="144">
        <f t="shared" si="4"/>
        <v>1</v>
      </c>
    </row>
    <row r="271" spans="1:11" ht="12.75" customHeight="1">
      <c r="A271" s="209">
        <v>2404</v>
      </c>
      <c r="B271" s="59" t="s">
        <v>373</v>
      </c>
      <c r="C271" s="19">
        <v>2</v>
      </c>
      <c r="D271" s="19">
        <v>1</v>
      </c>
      <c r="E271" s="19">
        <v>2</v>
      </c>
      <c r="F271" s="19" t="s">
        <v>55</v>
      </c>
      <c r="G271" s="19">
        <v>1</v>
      </c>
      <c r="H271" s="19" t="s">
        <v>55</v>
      </c>
      <c r="I271" s="19" t="s">
        <v>55</v>
      </c>
      <c r="J271" s="19" t="s">
        <v>55</v>
      </c>
      <c r="K271" s="144">
        <f t="shared" si="4"/>
        <v>6</v>
      </c>
    </row>
    <row r="272" spans="1:11" ht="12.75" customHeight="1">
      <c r="A272" s="209">
        <v>2409</v>
      </c>
      <c r="B272" s="59" t="s">
        <v>374</v>
      </c>
      <c r="C272" s="19">
        <v>2</v>
      </c>
      <c r="D272" s="19" t="s">
        <v>55</v>
      </c>
      <c r="E272" s="19">
        <v>4</v>
      </c>
      <c r="F272" s="19">
        <v>1</v>
      </c>
      <c r="G272" s="19">
        <v>1</v>
      </c>
      <c r="H272" s="19" t="s">
        <v>55</v>
      </c>
      <c r="I272" s="19" t="s">
        <v>55</v>
      </c>
      <c r="J272" s="19" t="s">
        <v>55</v>
      </c>
      <c r="K272" s="144">
        <f t="shared" si="4"/>
        <v>8</v>
      </c>
    </row>
    <row r="273" spans="1:11" ht="12.75" customHeight="1">
      <c r="A273" s="209">
        <v>2417</v>
      </c>
      <c r="B273" s="59" t="s">
        <v>501</v>
      </c>
      <c r="C273" s="19">
        <v>3</v>
      </c>
      <c r="D273" s="19">
        <v>2</v>
      </c>
      <c r="E273" s="19">
        <v>2</v>
      </c>
      <c r="F273" s="19" t="s">
        <v>55</v>
      </c>
      <c r="G273" s="19" t="s">
        <v>55</v>
      </c>
      <c r="H273" s="19" t="s">
        <v>55</v>
      </c>
      <c r="I273" s="19" t="s">
        <v>55</v>
      </c>
      <c r="J273" s="19" t="s">
        <v>55</v>
      </c>
      <c r="K273" s="144">
        <f t="shared" si="4"/>
        <v>7</v>
      </c>
    </row>
    <row r="274" spans="1:11" ht="12.75" customHeight="1">
      <c r="A274" s="209">
        <v>2418</v>
      </c>
      <c r="B274" s="59" t="s">
        <v>375</v>
      </c>
      <c r="C274" s="19" t="s">
        <v>55</v>
      </c>
      <c r="D274" s="19">
        <v>1</v>
      </c>
      <c r="E274" s="19">
        <v>1</v>
      </c>
      <c r="F274" s="19" t="s">
        <v>55</v>
      </c>
      <c r="G274" s="19">
        <v>1</v>
      </c>
      <c r="H274" s="19" t="s">
        <v>55</v>
      </c>
      <c r="I274" s="19" t="s">
        <v>55</v>
      </c>
      <c r="J274" s="19" t="s">
        <v>55</v>
      </c>
      <c r="K274" s="144">
        <f t="shared" si="4"/>
        <v>3</v>
      </c>
    </row>
    <row r="275" spans="1:11" ht="12.75" customHeight="1">
      <c r="A275" s="209">
        <v>2421</v>
      </c>
      <c r="B275" s="59" t="s">
        <v>502</v>
      </c>
      <c r="C275" s="19">
        <v>2</v>
      </c>
      <c r="D275" s="19">
        <v>3</v>
      </c>
      <c r="E275" s="19" t="s">
        <v>55</v>
      </c>
      <c r="F275" s="19" t="s">
        <v>55</v>
      </c>
      <c r="G275" s="19">
        <v>3</v>
      </c>
      <c r="H275" s="19">
        <v>1</v>
      </c>
      <c r="I275" s="19" t="s">
        <v>55</v>
      </c>
      <c r="J275" s="19" t="s">
        <v>55</v>
      </c>
      <c r="K275" s="144">
        <f t="shared" si="4"/>
        <v>9</v>
      </c>
    </row>
    <row r="276" spans="1:11" ht="12.75" customHeight="1">
      <c r="A276" s="209">
        <v>2422</v>
      </c>
      <c r="B276" s="59" t="s">
        <v>503</v>
      </c>
      <c r="C276" s="19" t="s">
        <v>55</v>
      </c>
      <c r="D276" s="19">
        <v>1</v>
      </c>
      <c r="E276" s="19">
        <v>1</v>
      </c>
      <c r="F276" s="19" t="s">
        <v>55</v>
      </c>
      <c r="G276" s="19" t="s">
        <v>55</v>
      </c>
      <c r="H276" s="19" t="s">
        <v>55</v>
      </c>
      <c r="I276" s="19" t="s">
        <v>55</v>
      </c>
      <c r="J276" s="19" t="s">
        <v>55</v>
      </c>
      <c r="K276" s="144">
        <f t="shared" si="4"/>
        <v>2</v>
      </c>
    </row>
    <row r="277" spans="1:11" ht="12.75" customHeight="1">
      <c r="A277" s="209">
        <v>2425</v>
      </c>
      <c r="B277" s="59" t="s">
        <v>540</v>
      </c>
      <c r="C277" s="19">
        <v>1</v>
      </c>
      <c r="D277" s="19">
        <v>1</v>
      </c>
      <c r="E277" s="19" t="s">
        <v>55</v>
      </c>
      <c r="F277" s="19" t="s">
        <v>55</v>
      </c>
      <c r="G277" s="19" t="s">
        <v>55</v>
      </c>
      <c r="H277" s="19" t="s">
        <v>55</v>
      </c>
      <c r="I277" s="19" t="s">
        <v>55</v>
      </c>
      <c r="J277" s="19" t="s">
        <v>55</v>
      </c>
      <c r="K277" s="144">
        <f t="shared" si="4"/>
        <v>2</v>
      </c>
    </row>
    <row r="278" spans="1:11" ht="12.75" customHeight="1">
      <c r="A278" s="209">
        <v>2460</v>
      </c>
      <c r="B278" s="59" t="s">
        <v>376</v>
      </c>
      <c r="C278" s="19">
        <v>1</v>
      </c>
      <c r="D278" s="19">
        <v>1</v>
      </c>
      <c r="E278" s="19">
        <v>6</v>
      </c>
      <c r="F278" s="19">
        <v>2</v>
      </c>
      <c r="G278" s="19">
        <v>2</v>
      </c>
      <c r="H278" s="19" t="s">
        <v>55</v>
      </c>
      <c r="I278" s="19" t="s">
        <v>55</v>
      </c>
      <c r="J278" s="19" t="s">
        <v>55</v>
      </c>
      <c r="K278" s="144">
        <f t="shared" si="4"/>
        <v>12</v>
      </c>
    </row>
    <row r="279" spans="1:11" ht="12.75" customHeight="1">
      <c r="A279" s="209">
        <v>2462</v>
      </c>
      <c r="B279" s="59" t="s">
        <v>541</v>
      </c>
      <c r="C279" s="19" t="s">
        <v>55</v>
      </c>
      <c r="D279" s="19">
        <v>2</v>
      </c>
      <c r="E279" s="19">
        <v>2</v>
      </c>
      <c r="F279" s="19" t="s">
        <v>55</v>
      </c>
      <c r="G279" s="19" t="s">
        <v>55</v>
      </c>
      <c r="H279" s="19" t="s">
        <v>55</v>
      </c>
      <c r="I279" s="19" t="s">
        <v>55</v>
      </c>
      <c r="J279" s="19" t="s">
        <v>55</v>
      </c>
      <c r="K279" s="144">
        <f t="shared" si="4"/>
        <v>4</v>
      </c>
    </row>
    <row r="280" spans="1:11" ht="12.75" customHeight="1">
      <c r="A280" s="209">
        <v>2480</v>
      </c>
      <c r="B280" s="59" t="s">
        <v>377</v>
      </c>
      <c r="C280" s="19">
        <v>62</v>
      </c>
      <c r="D280" s="19">
        <v>29</v>
      </c>
      <c r="E280" s="19">
        <v>103</v>
      </c>
      <c r="F280" s="19">
        <v>28</v>
      </c>
      <c r="G280" s="19">
        <v>114</v>
      </c>
      <c r="H280" s="19">
        <v>14</v>
      </c>
      <c r="I280" s="19" t="s">
        <v>55</v>
      </c>
      <c r="J280" s="19" t="s">
        <v>55</v>
      </c>
      <c r="K280" s="144">
        <f t="shared" si="4"/>
        <v>350</v>
      </c>
    </row>
    <row r="281" spans="1:11" ht="12.75" customHeight="1">
      <c r="A281" s="209">
        <v>2481</v>
      </c>
      <c r="B281" s="59" t="s">
        <v>378</v>
      </c>
      <c r="C281" s="19">
        <v>2</v>
      </c>
      <c r="D281" s="19" t="s">
        <v>55</v>
      </c>
      <c r="E281" s="19">
        <v>5</v>
      </c>
      <c r="F281" s="19" t="s">
        <v>55</v>
      </c>
      <c r="G281" s="19">
        <v>2</v>
      </c>
      <c r="H281" s="19" t="s">
        <v>55</v>
      </c>
      <c r="I281" s="19" t="s">
        <v>55</v>
      </c>
      <c r="J281" s="19" t="s">
        <v>55</v>
      </c>
      <c r="K281" s="144">
        <f t="shared" si="4"/>
        <v>9</v>
      </c>
    </row>
    <row r="282" spans="1:11" ht="12.75" customHeight="1">
      <c r="A282" s="209">
        <v>2482</v>
      </c>
      <c r="B282" s="59" t="s">
        <v>379</v>
      </c>
      <c r="C282" s="19">
        <v>28</v>
      </c>
      <c r="D282" s="19">
        <v>10</v>
      </c>
      <c r="E282" s="19">
        <v>59</v>
      </c>
      <c r="F282" s="19">
        <v>14</v>
      </c>
      <c r="G282" s="19">
        <v>39</v>
      </c>
      <c r="H282" s="19">
        <v>2</v>
      </c>
      <c r="I282" s="19" t="s">
        <v>55</v>
      </c>
      <c r="J282" s="19" t="s">
        <v>55</v>
      </c>
      <c r="K282" s="144">
        <f t="shared" si="4"/>
        <v>152</v>
      </c>
    </row>
    <row r="283" spans="1:11" ht="12.75" customHeight="1">
      <c r="A283" s="209">
        <v>2505</v>
      </c>
      <c r="B283" s="59" t="s">
        <v>380</v>
      </c>
      <c r="C283" s="19">
        <v>1</v>
      </c>
      <c r="D283" s="19">
        <v>2</v>
      </c>
      <c r="E283" s="19">
        <v>1</v>
      </c>
      <c r="F283" s="19" t="s">
        <v>55</v>
      </c>
      <c r="G283" s="19">
        <v>1</v>
      </c>
      <c r="H283" s="19" t="s">
        <v>55</v>
      </c>
      <c r="I283" s="19" t="s">
        <v>55</v>
      </c>
      <c r="J283" s="19" t="s">
        <v>55</v>
      </c>
      <c r="K283" s="144">
        <f t="shared" si="4"/>
        <v>5</v>
      </c>
    </row>
    <row r="284" spans="1:11" ht="12.75" customHeight="1">
      <c r="A284" s="209">
        <v>2506</v>
      </c>
      <c r="B284" s="59" t="s">
        <v>381</v>
      </c>
      <c r="C284" s="19" t="s">
        <v>55</v>
      </c>
      <c r="D284" s="19">
        <v>1</v>
      </c>
      <c r="E284" s="19" t="s">
        <v>55</v>
      </c>
      <c r="F284" s="19" t="s">
        <v>55</v>
      </c>
      <c r="G284" s="19" t="s">
        <v>55</v>
      </c>
      <c r="H284" s="19" t="s">
        <v>55</v>
      </c>
      <c r="I284" s="19" t="s">
        <v>55</v>
      </c>
      <c r="J284" s="19" t="s">
        <v>55</v>
      </c>
      <c r="K284" s="144">
        <f t="shared" si="4"/>
        <v>1</v>
      </c>
    </row>
    <row r="285" spans="1:11" ht="12.75" customHeight="1">
      <c r="A285" s="209">
        <v>2510</v>
      </c>
      <c r="B285" s="59" t="s">
        <v>382</v>
      </c>
      <c r="C285" s="19">
        <v>1</v>
      </c>
      <c r="D285" s="19">
        <v>2</v>
      </c>
      <c r="E285" s="19">
        <v>1</v>
      </c>
      <c r="F285" s="19" t="s">
        <v>55</v>
      </c>
      <c r="G285" s="19">
        <v>1</v>
      </c>
      <c r="H285" s="19" t="s">
        <v>55</v>
      </c>
      <c r="I285" s="19" t="s">
        <v>55</v>
      </c>
      <c r="J285" s="19" t="s">
        <v>55</v>
      </c>
      <c r="K285" s="144">
        <f t="shared" si="4"/>
        <v>5</v>
      </c>
    </row>
    <row r="286" spans="1:11" ht="12.75" customHeight="1">
      <c r="A286" s="209">
        <v>2513</v>
      </c>
      <c r="B286" s="59" t="s">
        <v>383</v>
      </c>
      <c r="C286" s="19">
        <v>2</v>
      </c>
      <c r="D286" s="19" t="s">
        <v>55</v>
      </c>
      <c r="E286" s="19" t="s">
        <v>55</v>
      </c>
      <c r="F286" s="19" t="s">
        <v>55</v>
      </c>
      <c r="G286" s="19">
        <v>3</v>
      </c>
      <c r="H286" s="19">
        <v>1</v>
      </c>
      <c r="I286" s="19" t="s">
        <v>55</v>
      </c>
      <c r="J286" s="19" t="s">
        <v>55</v>
      </c>
      <c r="K286" s="144">
        <f t="shared" si="4"/>
        <v>6</v>
      </c>
    </row>
    <row r="287" spans="1:11" ht="12.75" customHeight="1">
      <c r="A287" s="209">
        <v>2514</v>
      </c>
      <c r="B287" s="59" t="s">
        <v>384</v>
      </c>
      <c r="C287" s="19">
        <v>6</v>
      </c>
      <c r="D287" s="19">
        <v>4</v>
      </c>
      <c r="E287" s="19" t="s">
        <v>55</v>
      </c>
      <c r="F287" s="19">
        <v>4</v>
      </c>
      <c r="G287" s="19">
        <v>22</v>
      </c>
      <c r="H287" s="19" t="s">
        <v>55</v>
      </c>
      <c r="I287" s="19" t="s">
        <v>55</v>
      </c>
      <c r="J287" s="19" t="s">
        <v>55</v>
      </c>
      <c r="K287" s="144">
        <f t="shared" si="4"/>
        <v>36</v>
      </c>
    </row>
    <row r="288" spans="1:11" ht="12.75" customHeight="1">
      <c r="A288" s="209">
        <v>2518</v>
      </c>
      <c r="B288" s="59" t="s">
        <v>542</v>
      </c>
      <c r="C288" s="19">
        <v>1</v>
      </c>
      <c r="D288" s="19" t="s">
        <v>55</v>
      </c>
      <c r="E288" s="19">
        <v>1</v>
      </c>
      <c r="F288" s="19" t="s">
        <v>55</v>
      </c>
      <c r="G288" s="19">
        <v>1</v>
      </c>
      <c r="H288" s="19" t="s">
        <v>55</v>
      </c>
      <c r="I288" s="19" t="s">
        <v>55</v>
      </c>
      <c r="J288" s="19" t="s">
        <v>55</v>
      </c>
      <c r="K288" s="144">
        <f t="shared" si="4"/>
        <v>3</v>
      </c>
    </row>
    <row r="289" spans="1:11" ht="12.75" customHeight="1">
      <c r="A289" s="209">
        <v>2521</v>
      </c>
      <c r="B289" s="59" t="s">
        <v>543</v>
      </c>
      <c r="C289" s="19">
        <v>1</v>
      </c>
      <c r="D289" s="19">
        <v>1</v>
      </c>
      <c r="E289" s="19">
        <v>1</v>
      </c>
      <c r="F289" s="19" t="s">
        <v>55</v>
      </c>
      <c r="G289" s="19">
        <v>11</v>
      </c>
      <c r="H289" s="19" t="s">
        <v>55</v>
      </c>
      <c r="I289" s="19" t="s">
        <v>55</v>
      </c>
      <c r="J289" s="19" t="s">
        <v>55</v>
      </c>
      <c r="K289" s="144">
        <f t="shared" si="4"/>
        <v>14</v>
      </c>
    </row>
    <row r="290" spans="1:11" ht="12.75" customHeight="1">
      <c r="A290" s="209">
        <v>2523</v>
      </c>
      <c r="B290" s="59" t="s">
        <v>385</v>
      </c>
      <c r="C290" s="19">
        <v>3</v>
      </c>
      <c r="D290" s="19">
        <v>9</v>
      </c>
      <c r="E290" s="19">
        <v>1</v>
      </c>
      <c r="F290" s="19">
        <v>3</v>
      </c>
      <c r="G290" s="19">
        <v>10</v>
      </c>
      <c r="H290" s="19" t="s">
        <v>55</v>
      </c>
      <c r="I290" s="19" t="s">
        <v>55</v>
      </c>
      <c r="J290" s="19" t="s">
        <v>55</v>
      </c>
      <c r="K290" s="144">
        <f t="shared" si="4"/>
        <v>26</v>
      </c>
    </row>
    <row r="291" spans="1:11" ht="12.75" customHeight="1">
      <c r="A291" s="209">
        <v>2560</v>
      </c>
      <c r="B291" s="59" t="s">
        <v>386</v>
      </c>
      <c r="C291" s="19">
        <v>1</v>
      </c>
      <c r="D291" s="19">
        <v>1</v>
      </c>
      <c r="E291" s="19">
        <v>2</v>
      </c>
      <c r="F291" s="19" t="s">
        <v>55</v>
      </c>
      <c r="G291" s="19">
        <v>3</v>
      </c>
      <c r="H291" s="19" t="s">
        <v>55</v>
      </c>
      <c r="I291" s="19" t="s">
        <v>55</v>
      </c>
      <c r="J291" s="19" t="s">
        <v>55</v>
      </c>
      <c r="K291" s="144">
        <f t="shared" si="4"/>
        <v>7</v>
      </c>
    </row>
    <row r="292" spans="1:11" ht="12.75" customHeight="1">
      <c r="A292" s="209">
        <v>2580</v>
      </c>
      <c r="B292" s="59" t="s">
        <v>387</v>
      </c>
      <c r="C292" s="19">
        <v>42</v>
      </c>
      <c r="D292" s="19">
        <v>28</v>
      </c>
      <c r="E292" s="19">
        <v>48</v>
      </c>
      <c r="F292" s="19">
        <v>22</v>
      </c>
      <c r="G292" s="19">
        <v>75</v>
      </c>
      <c r="H292" s="19">
        <v>7</v>
      </c>
      <c r="I292" s="19" t="s">
        <v>55</v>
      </c>
      <c r="J292" s="19" t="s">
        <v>55</v>
      </c>
      <c r="K292" s="144">
        <f t="shared" si="4"/>
        <v>222</v>
      </c>
    </row>
    <row r="293" spans="1:11" ht="12.75" customHeight="1">
      <c r="A293" s="209">
        <v>2581</v>
      </c>
      <c r="B293" s="59" t="s">
        <v>388</v>
      </c>
      <c r="C293" s="19">
        <v>10</v>
      </c>
      <c r="D293" s="19">
        <v>5</v>
      </c>
      <c r="E293" s="19">
        <v>23</v>
      </c>
      <c r="F293" s="19">
        <v>26</v>
      </c>
      <c r="G293" s="19">
        <v>18</v>
      </c>
      <c r="H293" s="19">
        <v>3</v>
      </c>
      <c r="I293" s="19" t="s">
        <v>55</v>
      </c>
      <c r="J293" s="19" t="s">
        <v>55</v>
      </c>
      <c r="K293" s="144">
        <f t="shared" si="4"/>
        <v>85</v>
      </c>
    </row>
    <row r="294" spans="1:11" ht="12.75" customHeight="1">
      <c r="A294" s="209">
        <v>2582</v>
      </c>
      <c r="B294" s="59" t="s">
        <v>389</v>
      </c>
      <c r="C294" s="19">
        <v>6</v>
      </c>
      <c r="D294" s="19">
        <v>1</v>
      </c>
      <c r="E294" s="19">
        <v>7</v>
      </c>
      <c r="F294" s="19">
        <v>13</v>
      </c>
      <c r="G294" s="19">
        <v>19</v>
      </c>
      <c r="H294" s="19">
        <v>8</v>
      </c>
      <c r="I294" s="19" t="s">
        <v>55</v>
      </c>
      <c r="J294" s="19" t="s">
        <v>55</v>
      </c>
      <c r="K294" s="144">
        <f t="shared" si="4"/>
        <v>54</v>
      </c>
    </row>
    <row r="295" spans="1:11" ht="12.75" customHeight="1">
      <c r="A295" s="209">
        <v>2583</v>
      </c>
      <c r="B295" s="59" t="s">
        <v>390</v>
      </c>
      <c r="C295" s="19">
        <v>4</v>
      </c>
      <c r="D295" s="19">
        <v>2</v>
      </c>
      <c r="E295" s="19">
        <v>1</v>
      </c>
      <c r="F295" s="19">
        <v>6</v>
      </c>
      <c r="G295" s="19">
        <v>3</v>
      </c>
      <c r="H295" s="19" t="s">
        <v>55</v>
      </c>
      <c r="I295" s="19" t="s">
        <v>55</v>
      </c>
      <c r="J295" s="19" t="s">
        <v>55</v>
      </c>
      <c r="K295" s="144">
        <f t="shared" si="4"/>
        <v>16</v>
      </c>
    </row>
    <row r="296" spans="1:11" ht="12.75" customHeight="1">
      <c r="A296" s="209">
        <v>2584</v>
      </c>
      <c r="B296" s="59" t="s">
        <v>391</v>
      </c>
      <c r="C296" s="19">
        <v>9</v>
      </c>
      <c r="D296" s="19">
        <v>10</v>
      </c>
      <c r="E296" s="19">
        <v>4</v>
      </c>
      <c r="F296" s="19">
        <v>2</v>
      </c>
      <c r="G296" s="19">
        <v>19</v>
      </c>
      <c r="H296" s="19" t="s">
        <v>55</v>
      </c>
      <c r="I296" s="19" t="s">
        <v>55</v>
      </c>
      <c r="J296" s="19" t="s">
        <v>55</v>
      </c>
      <c r="K296" s="144">
        <f t="shared" si="4"/>
        <v>44</v>
      </c>
    </row>
    <row r="297" spans="1:11" ht="12.75" customHeight="1">
      <c r="A297" s="209"/>
      <c r="B297" s="59"/>
      <c r="C297" s="19"/>
      <c r="D297" s="19"/>
      <c r="E297" s="19"/>
      <c r="F297" s="19"/>
      <c r="G297" s="19"/>
      <c r="H297" s="19"/>
      <c r="I297" s="19"/>
      <c r="J297" s="19"/>
      <c r="K297" s="144"/>
    </row>
    <row r="298" spans="1:11" ht="12.75" hidden="1" customHeight="1">
      <c r="A298" s="209"/>
      <c r="B298" s="59"/>
      <c r="C298" s="19"/>
      <c r="D298" s="19"/>
      <c r="E298" s="19"/>
      <c r="F298" s="19"/>
      <c r="G298" s="19"/>
      <c r="H298" s="19"/>
      <c r="I298" s="19"/>
      <c r="J298" s="19"/>
      <c r="K298" s="144"/>
    </row>
    <row r="299" spans="1:11" ht="12.75" hidden="1" customHeight="1">
      <c r="A299" s="209"/>
      <c r="B299" s="59"/>
      <c r="C299" s="19"/>
      <c r="D299" s="19"/>
      <c r="E299" s="19"/>
      <c r="F299" s="19"/>
      <c r="G299" s="19"/>
      <c r="H299" s="19"/>
      <c r="I299" s="19"/>
      <c r="J299" s="19"/>
      <c r="K299" s="144"/>
    </row>
    <row r="300" spans="1:11" s="192" customFormat="1" ht="22.5" customHeight="1">
      <c r="A300" s="204"/>
      <c r="B300" s="198" t="s">
        <v>10</v>
      </c>
      <c r="C300" s="205">
        <f>SUM(C7:C299)</f>
        <v>10179</v>
      </c>
      <c r="D300" s="205">
        <f t="shared" ref="D300:K300" si="5">SUM(D7:D299)</f>
        <v>2903</v>
      </c>
      <c r="E300" s="205">
        <f t="shared" si="5"/>
        <v>12650</v>
      </c>
      <c r="F300" s="205">
        <f t="shared" si="5"/>
        <v>3444</v>
      </c>
      <c r="G300" s="205">
        <f t="shared" si="5"/>
        <v>9646</v>
      </c>
      <c r="H300" s="205">
        <f t="shared" si="5"/>
        <v>1688</v>
      </c>
      <c r="I300" s="205">
        <f t="shared" si="5"/>
        <v>1</v>
      </c>
      <c r="J300" s="205">
        <f t="shared" si="5"/>
        <v>6</v>
      </c>
      <c r="K300" s="205">
        <f t="shared" si="5"/>
        <v>40517</v>
      </c>
    </row>
    <row r="301" spans="1:11">
      <c r="A301" s="195"/>
      <c r="B301" s="195"/>
      <c r="C301" s="76"/>
      <c r="D301" s="76"/>
      <c r="E301" s="76"/>
      <c r="F301" s="76"/>
      <c r="G301" s="76"/>
      <c r="H301" s="76"/>
      <c r="I301" s="76"/>
      <c r="J301" s="76"/>
      <c r="K301" s="224"/>
    </row>
    <row r="302" spans="1:11" s="192" customFormat="1">
      <c r="A302" s="201"/>
      <c r="C302" s="203"/>
      <c r="D302" s="203"/>
      <c r="E302" s="203"/>
      <c r="F302" s="203"/>
      <c r="G302" s="203"/>
      <c r="H302" s="203"/>
      <c r="I302" s="203"/>
      <c r="J302" s="203"/>
      <c r="K302" s="203"/>
    </row>
    <row r="303" spans="1:11">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4"/>
  <sheetViews>
    <sheetView zoomScaleNormal="100" zoomScaleSheetLayoutView="100" workbookViewId="0">
      <pane ySplit="7" topLeftCell="A217" activePane="bottomLeft" state="frozen"/>
      <selection activeCell="K269" sqref="K269"/>
      <selection pane="bottomLeft"/>
    </sheetView>
  </sheetViews>
  <sheetFormatPr defaultColWidth="9.44140625" defaultRowHeight="13.2"/>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c r="A1" s="2" t="s">
        <v>579</v>
      </c>
      <c r="B1" s="2"/>
    </row>
    <row r="2" spans="1:19">
      <c r="A2" s="60" t="s">
        <v>580</v>
      </c>
    </row>
    <row r="3" spans="1:19" ht="11.25" customHeight="1">
      <c r="B3" s="32"/>
      <c r="C3" s="77"/>
      <c r="D3" s="77"/>
      <c r="E3" s="77"/>
      <c r="F3" s="77"/>
      <c r="G3" s="77"/>
      <c r="H3" s="77"/>
      <c r="I3" s="151"/>
    </row>
    <row r="4" spans="1:19" s="45" customFormat="1" ht="27.75" customHeight="1">
      <c r="A4" s="78"/>
      <c r="C4" s="263" t="s">
        <v>87</v>
      </c>
      <c r="D4" s="263"/>
      <c r="E4" s="263"/>
      <c r="F4" s="88"/>
      <c r="G4" s="263" t="s">
        <v>86</v>
      </c>
      <c r="H4" s="263"/>
      <c r="I4" s="183"/>
    </row>
    <row r="5" spans="1:19" s="16" customFormat="1" ht="36.75" customHeight="1">
      <c r="C5" s="50" t="s">
        <v>79</v>
      </c>
      <c r="D5" s="50" t="s">
        <v>80</v>
      </c>
      <c r="E5" s="50" t="s">
        <v>10</v>
      </c>
      <c r="F5" s="50"/>
      <c r="G5" s="50"/>
      <c r="H5" s="50" t="s">
        <v>81</v>
      </c>
      <c r="I5" s="184" t="s">
        <v>10</v>
      </c>
    </row>
    <row r="6" spans="1:19" s="60" customFormat="1" ht="11.25" customHeight="1">
      <c r="A6" s="79"/>
      <c r="B6" s="79"/>
      <c r="C6" s="50" t="s">
        <v>83</v>
      </c>
      <c r="D6" s="50" t="s">
        <v>84</v>
      </c>
      <c r="E6" s="50" t="s">
        <v>21</v>
      </c>
      <c r="F6" s="50"/>
      <c r="G6" s="264" t="s">
        <v>85</v>
      </c>
      <c r="H6" s="264"/>
      <c r="I6" s="149" t="s">
        <v>21</v>
      </c>
    </row>
    <row r="7" spans="1:19" s="60" customFormat="1" ht="11.25" customHeight="1">
      <c r="A7" s="80"/>
      <c r="B7" s="80"/>
      <c r="C7" s="81"/>
      <c r="D7" s="82"/>
      <c r="E7" s="82"/>
      <c r="F7" s="82"/>
      <c r="G7" s="81"/>
      <c r="H7" s="81"/>
      <c r="I7" s="185"/>
    </row>
    <row r="8" spans="1:19" s="62" customFormat="1" ht="11.25" customHeight="1">
      <c r="A8" s="51"/>
      <c r="B8" s="51"/>
      <c r="C8" s="61"/>
      <c r="D8" s="61"/>
      <c r="E8" s="61"/>
      <c r="F8" s="61"/>
      <c r="G8" s="61"/>
      <c r="H8" s="61"/>
      <c r="I8" s="85"/>
      <c r="J8" s="37"/>
      <c r="K8" s="37"/>
      <c r="L8" s="37"/>
      <c r="M8" s="37"/>
    </row>
    <row r="9" spans="1:19" s="62" customFormat="1" ht="12.75" customHeight="1">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c r="A17" s="21"/>
      <c r="B17" s="21" t="s">
        <v>39</v>
      </c>
      <c r="C17" s="59">
        <v>3648</v>
      </c>
      <c r="D17" s="59">
        <v>7357</v>
      </c>
      <c r="E17" s="59">
        <v>11005</v>
      </c>
      <c r="F17" s="59" t="s">
        <v>11</v>
      </c>
      <c r="G17" s="59">
        <v>16237</v>
      </c>
      <c r="H17" s="59">
        <v>7767</v>
      </c>
      <c r="I17" s="143">
        <v>27242</v>
      </c>
    </row>
    <row r="18" spans="1:9" s="62" customFormat="1" ht="12.75" customHeight="1">
      <c r="A18" s="21"/>
      <c r="B18" s="21" t="s">
        <v>40</v>
      </c>
      <c r="C18" s="59">
        <v>3616</v>
      </c>
      <c r="D18" s="59">
        <v>7755</v>
      </c>
      <c r="E18" s="59">
        <v>11371</v>
      </c>
      <c r="F18" s="59" t="s">
        <v>11</v>
      </c>
      <c r="G18" s="59">
        <v>15425</v>
      </c>
      <c r="H18" s="59">
        <v>6771</v>
      </c>
      <c r="I18" s="143">
        <v>26796</v>
      </c>
    </row>
    <row r="19" spans="1:9" s="62" customFormat="1" ht="12.75" customHeight="1">
      <c r="A19" s="21"/>
      <c r="B19" s="21" t="s">
        <v>41</v>
      </c>
      <c r="C19" s="59">
        <v>3568</v>
      </c>
      <c r="D19" s="59">
        <v>7424</v>
      </c>
      <c r="E19" s="59">
        <v>10992</v>
      </c>
      <c r="F19" s="59" t="s">
        <v>11</v>
      </c>
      <c r="G19" s="59">
        <v>16177</v>
      </c>
      <c r="H19" s="59">
        <v>7080</v>
      </c>
      <c r="I19" s="143">
        <v>27169</v>
      </c>
    </row>
    <row r="20" spans="1:9" s="62" customFormat="1" ht="12.75" customHeight="1">
      <c r="A20" s="21"/>
      <c r="B20" s="21" t="s">
        <v>42</v>
      </c>
      <c r="C20" s="59">
        <v>3041</v>
      </c>
      <c r="D20" s="59">
        <v>6553</v>
      </c>
      <c r="E20" s="59">
        <v>9594</v>
      </c>
      <c r="F20" s="59" t="s">
        <v>11</v>
      </c>
      <c r="G20" s="59">
        <v>16078</v>
      </c>
      <c r="H20" s="59">
        <v>7295</v>
      </c>
      <c r="I20" s="143">
        <v>25672</v>
      </c>
    </row>
    <row r="21" spans="1:9" s="62" customFormat="1" ht="12.75" customHeight="1">
      <c r="A21" s="10"/>
      <c r="B21" s="10"/>
      <c r="C21" s="59"/>
      <c r="D21" s="59"/>
      <c r="E21" s="59"/>
      <c r="F21" s="59"/>
      <c r="G21" s="59"/>
      <c r="H21" s="59"/>
      <c r="I21" s="143"/>
    </row>
    <row r="22" spans="1:9" s="62" customFormat="1" ht="12.75" customHeight="1">
      <c r="A22" s="20">
        <v>2007</v>
      </c>
      <c r="B22" s="21" t="s">
        <v>31</v>
      </c>
      <c r="C22" s="59">
        <v>2847</v>
      </c>
      <c r="D22" s="59">
        <v>5950</v>
      </c>
      <c r="E22" s="59">
        <v>8797</v>
      </c>
      <c r="F22" s="59" t="s">
        <v>11</v>
      </c>
      <c r="G22" s="59">
        <v>14068</v>
      </c>
      <c r="H22" s="59">
        <v>6416</v>
      </c>
      <c r="I22" s="143">
        <v>22865</v>
      </c>
    </row>
    <row r="23" spans="1:9" s="62" customFormat="1" ht="12.75" customHeight="1">
      <c r="A23" s="21"/>
      <c r="B23" s="21" t="s">
        <v>32</v>
      </c>
      <c r="C23" s="59">
        <v>2796</v>
      </c>
      <c r="D23" s="59">
        <v>5991</v>
      </c>
      <c r="E23" s="59">
        <v>8787</v>
      </c>
      <c r="F23" s="59" t="s">
        <v>11</v>
      </c>
      <c r="G23" s="59">
        <v>13684</v>
      </c>
      <c r="H23" s="59">
        <v>5889</v>
      </c>
      <c r="I23" s="143">
        <v>22471</v>
      </c>
    </row>
    <row r="24" spans="1:9" s="62" customFormat="1" ht="12.75" customHeight="1">
      <c r="A24" s="21"/>
      <c r="B24" s="21" t="s">
        <v>33</v>
      </c>
      <c r="C24" s="59">
        <v>3779</v>
      </c>
      <c r="D24" s="59">
        <v>8430</v>
      </c>
      <c r="E24" s="59">
        <v>12209</v>
      </c>
      <c r="F24" s="59" t="s">
        <v>11</v>
      </c>
      <c r="G24" s="59">
        <v>18390</v>
      </c>
      <c r="H24" s="59">
        <v>8921</v>
      </c>
      <c r="I24" s="143">
        <v>30599</v>
      </c>
    </row>
    <row r="25" spans="1:9" s="62" customFormat="1" ht="12.75" customHeight="1">
      <c r="A25" s="21"/>
      <c r="B25" s="21" t="s">
        <v>34</v>
      </c>
      <c r="C25" s="59">
        <v>4177</v>
      </c>
      <c r="D25" s="59">
        <v>9125</v>
      </c>
      <c r="E25" s="59">
        <v>13302</v>
      </c>
      <c r="F25" s="59" t="s">
        <v>11</v>
      </c>
      <c r="G25" s="59">
        <v>17231</v>
      </c>
      <c r="H25" s="59">
        <v>7451</v>
      </c>
      <c r="I25" s="143">
        <v>30533</v>
      </c>
    </row>
    <row r="26" spans="1:9" s="62" customFormat="1" ht="12.75" customHeight="1">
      <c r="A26" s="21"/>
      <c r="B26" s="21" t="s">
        <v>35</v>
      </c>
      <c r="C26" s="59">
        <v>4519</v>
      </c>
      <c r="D26" s="59">
        <v>9629</v>
      </c>
      <c r="E26" s="59">
        <v>14148</v>
      </c>
      <c r="F26" s="59" t="s">
        <v>11</v>
      </c>
      <c r="G26" s="59">
        <v>19378</v>
      </c>
      <c r="H26" s="59">
        <v>7770</v>
      </c>
      <c r="I26" s="143">
        <v>33526</v>
      </c>
    </row>
    <row r="27" spans="1:9" s="62" customFormat="1" ht="12.75" customHeight="1">
      <c r="A27" s="21"/>
      <c r="B27" s="21" t="s">
        <v>36</v>
      </c>
      <c r="C27" s="59">
        <v>3924</v>
      </c>
      <c r="D27" s="59">
        <v>9010</v>
      </c>
      <c r="E27" s="59">
        <v>12934</v>
      </c>
      <c r="F27" s="59" t="s">
        <v>11</v>
      </c>
      <c r="G27" s="59">
        <v>17496</v>
      </c>
      <c r="H27" s="59">
        <v>6990</v>
      </c>
      <c r="I27" s="143">
        <v>30430</v>
      </c>
    </row>
    <row r="28" spans="1:9" s="62" customFormat="1" ht="12.75" customHeight="1">
      <c r="A28" s="21"/>
      <c r="B28" s="21" t="s">
        <v>37</v>
      </c>
      <c r="C28" s="59">
        <v>3714</v>
      </c>
      <c r="D28" s="59">
        <v>7890</v>
      </c>
      <c r="E28" s="59">
        <v>11604</v>
      </c>
      <c r="F28" s="59" t="s">
        <v>11</v>
      </c>
      <c r="G28" s="59">
        <v>11795</v>
      </c>
      <c r="H28" s="59">
        <v>5049</v>
      </c>
      <c r="I28" s="143">
        <v>23399</v>
      </c>
    </row>
    <row r="29" spans="1:9" s="62" customFormat="1" ht="12.75" customHeight="1">
      <c r="A29" s="21"/>
      <c r="B29" s="21" t="s">
        <v>38</v>
      </c>
      <c r="C29" s="59">
        <v>3859</v>
      </c>
      <c r="D29" s="59">
        <v>7604</v>
      </c>
      <c r="E29" s="59">
        <v>11463</v>
      </c>
      <c r="F29" s="59" t="s">
        <v>11</v>
      </c>
      <c r="G29" s="59">
        <v>14600</v>
      </c>
      <c r="H29" s="59">
        <v>6877</v>
      </c>
      <c r="I29" s="143">
        <v>26063</v>
      </c>
    </row>
    <row r="30" spans="1:9" s="62" customFormat="1" ht="12.75" customHeight="1">
      <c r="A30" s="21"/>
      <c r="B30" s="21" t="s">
        <v>39</v>
      </c>
      <c r="C30" s="59">
        <v>3515</v>
      </c>
      <c r="D30" s="59">
        <v>7439</v>
      </c>
      <c r="E30" s="59">
        <v>10954</v>
      </c>
      <c r="F30" s="59" t="s">
        <v>11</v>
      </c>
      <c r="G30" s="59">
        <v>15232</v>
      </c>
      <c r="H30" s="59">
        <v>6836</v>
      </c>
      <c r="I30" s="143">
        <v>26186</v>
      </c>
    </row>
    <row r="31" spans="1:9" s="84" customFormat="1" ht="12.75" customHeight="1">
      <c r="A31" s="21"/>
      <c r="B31" s="21" t="s">
        <v>40</v>
      </c>
      <c r="C31" s="59">
        <v>4246</v>
      </c>
      <c r="D31" s="59">
        <v>9228</v>
      </c>
      <c r="E31" s="59">
        <v>13474</v>
      </c>
      <c r="F31" s="59" t="s">
        <v>11</v>
      </c>
      <c r="G31" s="59">
        <v>17841</v>
      </c>
      <c r="H31" s="59">
        <v>7426</v>
      </c>
      <c r="I31" s="143">
        <v>31315</v>
      </c>
    </row>
    <row r="32" spans="1:9" ht="12.75" customHeight="1">
      <c r="A32" s="21"/>
      <c r="B32" s="21" t="s">
        <v>41</v>
      </c>
      <c r="C32" s="59">
        <v>3965</v>
      </c>
      <c r="D32" s="59">
        <v>8472</v>
      </c>
      <c r="E32" s="59">
        <v>12437</v>
      </c>
      <c r="F32" s="59" t="s">
        <v>11</v>
      </c>
      <c r="G32" s="59">
        <v>17244</v>
      </c>
      <c r="H32" s="59">
        <v>6994</v>
      </c>
      <c r="I32" s="143">
        <v>29681</v>
      </c>
    </row>
    <row r="33" spans="1:9" ht="12.75" customHeight="1">
      <c r="A33" s="21"/>
      <c r="B33" s="21" t="s">
        <v>42</v>
      </c>
      <c r="C33" s="59">
        <v>3303</v>
      </c>
      <c r="D33" s="59">
        <v>7299</v>
      </c>
      <c r="E33" s="59">
        <v>10602</v>
      </c>
      <c r="F33" s="59" t="s">
        <v>11</v>
      </c>
      <c r="G33" s="59">
        <v>20868</v>
      </c>
      <c r="H33" s="59">
        <v>9889</v>
      </c>
      <c r="I33" s="143">
        <v>31470</v>
      </c>
    </row>
    <row r="34" spans="1:9" s="62" customFormat="1" ht="12.75" customHeight="1">
      <c r="A34" s="10"/>
      <c r="B34" s="10"/>
      <c r="C34" s="59"/>
      <c r="D34" s="59"/>
      <c r="E34" s="59"/>
      <c r="F34" s="59"/>
      <c r="G34" s="59"/>
      <c r="H34" s="59"/>
      <c r="I34" s="143"/>
    </row>
    <row r="35" spans="1:9" s="62" customFormat="1" ht="12.75" customHeight="1">
      <c r="A35" s="10">
        <v>2008</v>
      </c>
      <c r="B35" s="21" t="s">
        <v>31</v>
      </c>
      <c r="C35" s="59">
        <v>2522</v>
      </c>
      <c r="D35" s="59">
        <v>4855</v>
      </c>
      <c r="E35" s="59">
        <v>7377</v>
      </c>
      <c r="F35" s="59" t="s">
        <v>11</v>
      </c>
      <c r="G35" s="59">
        <v>11966</v>
      </c>
      <c r="H35" s="59">
        <v>4886</v>
      </c>
      <c r="I35" s="143">
        <v>19343</v>
      </c>
    </row>
    <row r="36" spans="1:9" s="62" customFormat="1" ht="12.75" customHeight="1">
      <c r="A36" s="21"/>
      <c r="B36" s="21" t="s">
        <v>32</v>
      </c>
      <c r="C36" s="59">
        <v>2707</v>
      </c>
      <c r="D36" s="59">
        <v>5763</v>
      </c>
      <c r="E36" s="59">
        <v>8470</v>
      </c>
      <c r="F36" s="59" t="s">
        <v>11</v>
      </c>
      <c r="G36" s="59">
        <v>14428</v>
      </c>
      <c r="H36" s="59">
        <v>5703</v>
      </c>
      <c r="I36" s="143">
        <v>22898</v>
      </c>
    </row>
    <row r="37" spans="1:9" s="62" customFormat="1" ht="12.75" customHeight="1">
      <c r="A37" s="21"/>
      <c r="B37" s="21" t="s">
        <v>33</v>
      </c>
      <c r="C37" s="59">
        <v>2743</v>
      </c>
      <c r="D37" s="59">
        <v>6093</v>
      </c>
      <c r="E37" s="59">
        <v>8836</v>
      </c>
      <c r="F37" s="59" t="s">
        <v>11</v>
      </c>
      <c r="G37" s="59">
        <v>16144</v>
      </c>
      <c r="H37" s="59">
        <v>7211</v>
      </c>
      <c r="I37" s="143">
        <v>24980</v>
      </c>
    </row>
    <row r="38" spans="1:9" s="62" customFormat="1" ht="12.75" customHeight="1">
      <c r="A38" s="21"/>
      <c r="B38" s="21" t="s">
        <v>34</v>
      </c>
      <c r="C38" s="59">
        <v>4117</v>
      </c>
      <c r="D38" s="59">
        <v>8963</v>
      </c>
      <c r="E38" s="59">
        <v>13080</v>
      </c>
      <c r="F38" s="59" t="s">
        <v>11</v>
      </c>
      <c r="G38" s="59">
        <v>17118</v>
      </c>
      <c r="H38" s="59">
        <v>6361</v>
      </c>
      <c r="I38" s="143">
        <v>30198</v>
      </c>
    </row>
    <row r="39" spans="1:9" s="62" customFormat="1" ht="12.75" customHeight="1">
      <c r="A39" s="21"/>
      <c r="B39" s="21" t="s">
        <v>35</v>
      </c>
      <c r="C39" s="59">
        <v>3807</v>
      </c>
      <c r="D39" s="59">
        <v>8190</v>
      </c>
      <c r="E39" s="59">
        <v>11997</v>
      </c>
      <c r="F39" s="59" t="s">
        <v>11</v>
      </c>
      <c r="G39" s="59">
        <v>17132</v>
      </c>
      <c r="H39" s="59">
        <v>6226</v>
      </c>
      <c r="I39" s="143">
        <v>29129</v>
      </c>
    </row>
    <row r="40" spans="1:9" s="62" customFormat="1" ht="12.75" customHeight="1">
      <c r="A40" s="21"/>
      <c r="B40" s="21" t="s">
        <v>36</v>
      </c>
      <c r="C40" s="59">
        <v>3047</v>
      </c>
      <c r="D40" s="59">
        <v>6755</v>
      </c>
      <c r="E40" s="59">
        <v>9802</v>
      </c>
      <c r="F40" s="59" t="s">
        <v>11</v>
      </c>
      <c r="G40" s="59">
        <v>16241</v>
      </c>
      <c r="H40" s="59">
        <v>6504</v>
      </c>
      <c r="I40" s="143">
        <v>26043</v>
      </c>
    </row>
    <row r="41" spans="1:9" s="62" customFormat="1" ht="12.75" customHeight="1">
      <c r="A41" s="21"/>
      <c r="B41" s="21" t="s">
        <v>37</v>
      </c>
      <c r="C41" s="59">
        <v>2922</v>
      </c>
      <c r="D41" s="59">
        <v>6033</v>
      </c>
      <c r="E41" s="59">
        <v>8955</v>
      </c>
      <c r="F41" s="59" t="s">
        <v>11</v>
      </c>
      <c r="G41" s="59">
        <v>10248</v>
      </c>
      <c r="H41" s="59">
        <v>3924</v>
      </c>
      <c r="I41" s="143">
        <v>19203</v>
      </c>
    </row>
    <row r="42" spans="1:9" s="62" customFormat="1" ht="12.75" customHeight="1">
      <c r="A42" s="21"/>
      <c r="B42" s="21" t="s">
        <v>38</v>
      </c>
      <c r="C42" s="59">
        <v>2592</v>
      </c>
      <c r="D42" s="59">
        <v>4990</v>
      </c>
      <c r="E42" s="59">
        <v>7582</v>
      </c>
      <c r="F42" s="59" t="s">
        <v>11</v>
      </c>
      <c r="G42" s="59">
        <v>12270</v>
      </c>
      <c r="H42" s="59">
        <v>5098</v>
      </c>
      <c r="I42" s="143">
        <v>19852</v>
      </c>
    </row>
    <row r="43" spans="1:9" s="62" customFormat="1" ht="12.75" customHeight="1">
      <c r="A43" s="21"/>
      <c r="B43" s="21" t="s">
        <v>39</v>
      </c>
      <c r="C43" s="59">
        <v>3046</v>
      </c>
      <c r="D43" s="59">
        <v>5951</v>
      </c>
      <c r="E43" s="59">
        <v>8997</v>
      </c>
      <c r="F43" s="59" t="s">
        <v>11</v>
      </c>
      <c r="G43" s="59">
        <v>15637</v>
      </c>
      <c r="H43" s="59">
        <v>6219</v>
      </c>
      <c r="I43" s="143">
        <v>24634</v>
      </c>
    </row>
    <row r="44" spans="1:9" s="84" customFormat="1" ht="12.75" customHeight="1">
      <c r="A44" s="21"/>
      <c r="B44" s="21" t="s">
        <v>40</v>
      </c>
      <c r="C44" s="59">
        <v>2767</v>
      </c>
      <c r="D44" s="83">
        <v>5886</v>
      </c>
      <c r="E44" s="83">
        <v>8653</v>
      </c>
      <c r="F44" s="83" t="s">
        <v>11</v>
      </c>
      <c r="G44" s="83">
        <v>15213</v>
      </c>
      <c r="H44" s="83">
        <v>5476</v>
      </c>
      <c r="I44" s="143">
        <v>23866</v>
      </c>
    </row>
    <row r="45" spans="1:9" ht="12.75" customHeight="1">
      <c r="A45" s="21"/>
      <c r="B45" s="21" t="s">
        <v>41</v>
      </c>
      <c r="C45" s="59">
        <v>2014</v>
      </c>
      <c r="D45" s="59">
        <v>4041</v>
      </c>
      <c r="E45" s="59">
        <v>6055</v>
      </c>
      <c r="F45" s="59" t="s">
        <v>11</v>
      </c>
      <c r="G45" s="59">
        <v>12221</v>
      </c>
      <c r="H45" s="59">
        <v>4484</v>
      </c>
      <c r="I45" s="143">
        <v>18276</v>
      </c>
    </row>
    <row r="46" spans="1:9" ht="12.75" customHeight="1">
      <c r="A46" s="21"/>
      <c r="B46" s="21" t="s">
        <v>42</v>
      </c>
      <c r="C46" s="59">
        <v>1799</v>
      </c>
      <c r="D46" s="59">
        <v>3690</v>
      </c>
      <c r="E46" s="59">
        <v>5489</v>
      </c>
      <c r="F46" s="59" t="s">
        <v>11</v>
      </c>
      <c r="G46" s="59">
        <v>12433</v>
      </c>
      <c r="H46" s="59">
        <v>4272</v>
      </c>
      <c r="I46" s="143">
        <v>17922</v>
      </c>
    </row>
    <row r="47" spans="1:9" ht="12.75" customHeight="1">
      <c r="A47" s="21"/>
      <c r="B47" s="21"/>
      <c r="C47" s="59"/>
      <c r="D47" s="59"/>
      <c r="E47" s="59"/>
      <c r="F47" s="59"/>
      <c r="G47" s="59"/>
      <c r="H47" s="59"/>
      <c r="I47" s="143"/>
    </row>
    <row r="48" spans="1:9" ht="12.75" customHeight="1">
      <c r="A48" s="20">
        <v>2009</v>
      </c>
      <c r="B48" s="21" t="s">
        <v>31</v>
      </c>
      <c r="C48" s="59">
        <v>1337</v>
      </c>
      <c r="D48" s="59">
        <v>2725</v>
      </c>
      <c r="E48" s="59">
        <v>4062</v>
      </c>
      <c r="F48" s="59" t="s">
        <v>11</v>
      </c>
      <c r="G48" s="59">
        <v>8309</v>
      </c>
      <c r="H48" s="59">
        <v>3362</v>
      </c>
      <c r="I48" s="143">
        <v>12371</v>
      </c>
    </row>
    <row r="49" spans="1:9" ht="12.75" customHeight="1">
      <c r="A49" s="20"/>
      <c r="B49" s="21" t="s">
        <v>32</v>
      </c>
      <c r="C49" s="59">
        <v>1818</v>
      </c>
      <c r="D49" s="59">
        <v>3721</v>
      </c>
      <c r="E49" s="59">
        <v>5539</v>
      </c>
      <c r="F49" s="59" t="s">
        <v>11</v>
      </c>
      <c r="G49" s="59">
        <v>9969</v>
      </c>
      <c r="H49" s="59">
        <v>3884</v>
      </c>
      <c r="I49" s="143">
        <v>15508</v>
      </c>
    </row>
    <row r="50" spans="1:9" ht="12.75" customHeight="1">
      <c r="A50" s="20"/>
      <c r="B50" s="21" t="s">
        <v>33</v>
      </c>
      <c r="C50" s="59">
        <v>2421</v>
      </c>
      <c r="D50" s="59">
        <v>4955</v>
      </c>
      <c r="E50" s="59">
        <v>7376</v>
      </c>
      <c r="F50" s="59" t="s">
        <v>11</v>
      </c>
      <c r="G50" s="59">
        <v>11849</v>
      </c>
      <c r="H50" s="59">
        <v>4915</v>
      </c>
      <c r="I50" s="143">
        <v>19225</v>
      </c>
    </row>
    <row r="51" spans="1:9" ht="12.75" customHeight="1">
      <c r="A51" s="20"/>
      <c r="B51" s="21" t="s">
        <v>34</v>
      </c>
      <c r="C51" s="59">
        <v>2495</v>
      </c>
      <c r="D51" s="59">
        <v>5388</v>
      </c>
      <c r="E51" s="59">
        <v>7883</v>
      </c>
      <c r="F51" s="59" t="s">
        <v>11</v>
      </c>
      <c r="G51" s="59">
        <v>12100</v>
      </c>
      <c r="H51" s="59">
        <v>5140</v>
      </c>
      <c r="I51" s="143">
        <v>19983</v>
      </c>
    </row>
    <row r="52" spans="1:9" ht="12.75" customHeight="1">
      <c r="A52" s="20"/>
      <c r="B52" s="21" t="s">
        <v>35</v>
      </c>
      <c r="C52" s="59">
        <v>2524</v>
      </c>
      <c r="D52" s="59">
        <v>5465</v>
      </c>
      <c r="E52" s="59">
        <v>7989</v>
      </c>
      <c r="F52" s="59" t="s">
        <v>11</v>
      </c>
      <c r="G52" s="59">
        <v>11771</v>
      </c>
      <c r="H52" s="59">
        <v>4897</v>
      </c>
      <c r="I52" s="143">
        <v>19760</v>
      </c>
    </row>
    <row r="53" spans="1:9" ht="12.75" customHeight="1">
      <c r="A53" s="20"/>
      <c r="B53" s="21" t="s">
        <v>36</v>
      </c>
      <c r="C53" s="59">
        <v>3898</v>
      </c>
      <c r="D53" s="59">
        <v>7417</v>
      </c>
      <c r="E53" s="59">
        <v>11315</v>
      </c>
      <c r="F53" s="59" t="s">
        <v>11</v>
      </c>
      <c r="G53" s="59">
        <v>12826</v>
      </c>
      <c r="H53" s="59">
        <v>5234</v>
      </c>
      <c r="I53" s="143">
        <v>24141</v>
      </c>
    </row>
    <row r="54" spans="1:9" ht="12.75" customHeight="1">
      <c r="A54" s="20"/>
      <c r="B54" s="21" t="s">
        <v>37</v>
      </c>
      <c r="C54" s="59">
        <v>1662</v>
      </c>
      <c r="D54" s="59">
        <v>4018</v>
      </c>
      <c r="E54" s="59">
        <v>5680</v>
      </c>
      <c r="F54" s="59" t="s">
        <v>11</v>
      </c>
      <c r="G54" s="59">
        <v>10233</v>
      </c>
      <c r="H54" s="59">
        <v>4268</v>
      </c>
      <c r="I54" s="143">
        <v>15913</v>
      </c>
    </row>
    <row r="55" spans="1:9" ht="12.75" customHeight="1">
      <c r="A55" s="20"/>
      <c r="B55" s="21" t="s">
        <v>38</v>
      </c>
      <c r="C55" s="59">
        <v>1907</v>
      </c>
      <c r="D55" s="59">
        <v>3883</v>
      </c>
      <c r="E55" s="59">
        <v>5790</v>
      </c>
      <c r="F55" s="59" t="s">
        <v>11</v>
      </c>
      <c r="G55" s="59">
        <v>10933</v>
      </c>
      <c r="H55" s="59">
        <v>5162</v>
      </c>
      <c r="I55" s="143">
        <v>16723</v>
      </c>
    </row>
    <row r="56" spans="1:9" ht="12.75" customHeight="1">
      <c r="A56" s="20"/>
      <c r="B56" s="21" t="s">
        <v>39</v>
      </c>
      <c r="C56" s="59">
        <v>2532</v>
      </c>
      <c r="D56" s="59">
        <v>5186</v>
      </c>
      <c r="E56" s="59">
        <v>7718</v>
      </c>
      <c r="F56" s="59" t="s">
        <v>11</v>
      </c>
      <c r="G56" s="59">
        <v>13075</v>
      </c>
      <c r="H56" s="59">
        <v>6025</v>
      </c>
      <c r="I56" s="143">
        <v>20793</v>
      </c>
    </row>
    <row r="57" spans="1:9" ht="12.75" customHeight="1">
      <c r="A57" s="20"/>
      <c r="B57" s="21" t="s">
        <v>40</v>
      </c>
      <c r="C57" s="59">
        <v>2665</v>
      </c>
      <c r="D57" s="59">
        <v>5316</v>
      </c>
      <c r="E57" s="59">
        <v>7981</v>
      </c>
      <c r="F57" s="59" t="s">
        <v>11</v>
      </c>
      <c r="G57" s="59">
        <v>14830</v>
      </c>
      <c r="H57" s="59">
        <v>7112</v>
      </c>
      <c r="I57" s="143">
        <v>22811</v>
      </c>
    </row>
    <row r="58" spans="1:9" ht="12.75" customHeight="1">
      <c r="A58" s="20"/>
      <c r="B58" s="21" t="s">
        <v>41</v>
      </c>
      <c r="C58" s="59">
        <v>2555</v>
      </c>
      <c r="D58" s="59">
        <v>5490</v>
      </c>
      <c r="E58" s="59">
        <v>8045</v>
      </c>
      <c r="F58" s="59" t="s">
        <v>11</v>
      </c>
      <c r="G58" s="59">
        <v>13140</v>
      </c>
      <c r="H58" s="59">
        <v>5738</v>
      </c>
      <c r="I58" s="143">
        <v>21185</v>
      </c>
    </row>
    <row r="59" spans="1:9" ht="12.75" customHeight="1">
      <c r="A59" s="20"/>
      <c r="B59" s="21" t="s">
        <v>42</v>
      </c>
      <c r="C59" s="59">
        <v>2118</v>
      </c>
      <c r="D59" s="59">
        <v>4714</v>
      </c>
      <c r="E59" s="59">
        <v>6832</v>
      </c>
      <c r="F59" s="59" t="s">
        <v>11</v>
      </c>
      <c r="G59" s="59">
        <v>13283</v>
      </c>
      <c r="H59" s="59">
        <v>6179</v>
      </c>
      <c r="I59" s="143">
        <v>20115</v>
      </c>
    </row>
    <row r="60" spans="1:9" ht="12.75" customHeight="1">
      <c r="A60" s="21"/>
      <c r="B60" s="21"/>
      <c r="C60" s="59"/>
      <c r="D60" s="59"/>
      <c r="E60" s="59"/>
      <c r="F60" s="59"/>
      <c r="G60" s="59"/>
      <c r="H60" s="59"/>
      <c r="I60" s="143"/>
    </row>
    <row r="61" spans="1:9" ht="12.75" customHeight="1">
      <c r="A61" s="20">
        <v>2010</v>
      </c>
      <c r="B61" s="21" t="s">
        <v>31</v>
      </c>
      <c r="C61" s="59">
        <v>1925</v>
      </c>
      <c r="D61" s="59">
        <v>3842</v>
      </c>
      <c r="E61" s="59">
        <v>5767</v>
      </c>
      <c r="F61" s="59" t="s">
        <v>11</v>
      </c>
      <c r="G61" s="59">
        <v>10585</v>
      </c>
      <c r="H61" s="59">
        <v>4785</v>
      </c>
      <c r="I61" s="143">
        <v>16352</v>
      </c>
    </row>
    <row r="62" spans="1:9" ht="12.75" customHeight="1">
      <c r="A62" s="20"/>
      <c r="B62" s="21" t="s">
        <v>32</v>
      </c>
      <c r="C62" s="59">
        <v>2080</v>
      </c>
      <c r="D62" s="59">
        <v>4475</v>
      </c>
      <c r="E62" s="59">
        <v>6555</v>
      </c>
      <c r="F62" s="59" t="s">
        <v>11</v>
      </c>
      <c r="G62" s="59">
        <v>12347</v>
      </c>
      <c r="H62" s="59">
        <v>5589</v>
      </c>
      <c r="I62" s="143">
        <v>18902</v>
      </c>
    </row>
    <row r="63" spans="1:9" ht="12.75" customHeight="1">
      <c r="A63" s="20"/>
      <c r="B63" s="21" t="s">
        <v>33</v>
      </c>
      <c r="C63" s="59">
        <v>3078</v>
      </c>
      <c r="D63" s="59">
        <v>6613</v>
      </c>
      <c r="E63" s="59">
        <v>9691</v>
      </c>
      <c r="F63" s="59" t="s">
        <v>11</v>
      </c>
      <c r="G63" s="59">
        <v>17640</v>
      </c>
      <c r="H63" s="59">
        <v>9024</v>
      </c>
      <c r="I63" s="143">
        <v>27331</v>
      </c>
    </row>
    <row r="64" spans="1:9" ht="12.75" customHeight="1">
      <c r="A64" s="20"/>
      <c r="B64" s="21" t="s">
        <v>34</v>
      </c>
      <c r="C64" s="59">
        <v>3450</v>
      </c>
      <c r="D64" s="59">
        <v>7616</v>
      </c>
      <c r="E64" s="59">
        <v>11066</v>
      </c>
      <c r="F64" s="59" t="s">
        <v>11</v>
      </c>
      <c r="G64" s="59">
        <v>16705</v>
      </c>
      <c r="H64" s="59">
        <v>7345</v>
      </c>
      <c r="I64" s="143">
        <v>27771</v>
      </c>
    </row>
    <row r="65" spans="1:9" ht="12.75" customHeight="1">
      <c r="A65" s="20"/>
      <c r="B65" s="21" t="s">
        <v>35</v>
      </c>
      <c r="C65" s="59">
        <v>3556</v>
      </c>
      <c r="D65" s="59">
        <v>7310</v>
      </c>
      <c r="E65" s="59">
        <v>10866</v>
      </c>
      <c r="F65" s="59" t="s">
        <v>11</v>
      </c>
      <c r="G65" s="59">
        <v>16409</v>
      </c>
      <c r="H65" s="59">
        <v>7253</v>
      </c>
      <c r="I65" s="143">
        <v>27275</v>
      </c>
    </row>
    <row r="66" spans="1:9" ht="12.75" customHeight="1">
      <c r="A66" s="20"/>
      <c r="B66" s="21" t="s">
        <v>36</v>
      </c>
      <c r="C66" s="59">
        <v>3830</v>
      </c>
      <c r="D66" s="59">
        <v>7760</v>
      </c>
      <c r="E66" s="59">
        <v>11590</v>
      </c>
      <c r="F66" s="59" t="s">
        <v>11</v>
      </c>
      <c r="G66" s="59">
        <v>19449</v>
      </c>
      <c r="H66" s="59">
        <v>8430</v>
      </c>
      <c r="I66" s="143">
        <v>31039</v>
      </c>
    </row>
    <row r="67" spans="1:9" ht="12.75" customHeight="1">
      <c r="A67" s="20"/>
      <c r="B67" s="21" t="s">
        <v>37</v>
      </c>
      <c r="C67" s="59">
        <v>3052</v>
      </c>
      <c r="D67" s="59">
        <v>6431</v>
      </c>
      <c r="E67" s="59">
        <v>9483</v>
      </c>
      <c r="F67" s="59" t="s">
        <v>11</v>
      </c>
      <c r="G67" s="59">
        <v>12522</v>
      </c>
      <c r="H67" s="59">
        <v>5100</v>
      </c>
      <c r="I67" s="143">
        <v>22005</v>
      </c>
    </row>
    <row r="68" spans="1:9" ht="12.75" customHeight="1">
      <c r="A68" s="20"/>
      <c r="B68" s="21" t="s">
        <v>38</v>
      </c>
      <c r="C68" s="59">
        <v>3204</v>
      </c>
      <c r="D68" s="59">
        <v>6005</v>
      </c>
      <c r="E68" s="59">
        <v>9209</v>
      </c>
      <c r="F68" s="59" t="s">
        <v>11</v>
      </c>
      <c r="G68" s="59">
        <v>14865</v>
      </c>
      <c r="H68" s="59">
        <v>7280</v>
      </c>
      <c r="I68" s="143">
        <v>24074</v>
      </c>
    </row>
    <row r="69" spans="1:9" ht="12.75" customHeight="1">
      <c r="A69" s="20"/>
      <c r="B69" s="21" t="s">
        <v>39</v>
      </c>
      <c r="C69" s="59">
        <v>3468</v>
      </c>
      <c r="D69" s="59">
        <v>6830</v>
      </c>
      <c r="E69" s="59">
        <v>10298</v>
      </c>
      <c r="F69" s="59" t="s">
        <v>11</v>
      </c>
      <c r="G69" s="59">
        <v>17275</v>
      </c>
      <c r="H69" s="59">
        <v>8193</v>
      </c>
      <c r="I69" s="143">
        <v>27573</v>
      </c>
    </row>
    <row r="70" spans="1:9" ht="12.75" customHeight="1">
      <c r="A70" s="20"/>
      <c r="B70" s="21" t="s">
        <v>40</v>
      </c>
      <c r="C70" s="59">
        <v>3581</v>
      </c>
      <c r="D70" s="59">
        <v>7142</v>
      </c>
      <c r="E70" s="59">
        <v>10723</v>
      </c>
      <c r="F70" s="59" t="s">
        <v>11</v>
      </c>
      <c r="G70" s="59">
        <v>17002</v>
      </c>
      <c r="H70" s="59">
        <v>7654</v>
      </c>
      <c r="I70" s="143">
        <v>27725</v>
      </c>
    </row>
    <row r="71" spans="1:9" ht="12.75" customHeight="1">
      <c r="A71" s="20"/>
      <c r="B71" s="21" t="s">
        <v>41</v>
      </c>
      <c r="C71" s="59">
        <v>3595</v>
      </c>
      <c r="D71" s="59">
        <v>7147</v>
      </c>
      <c r="E71" s="59">
        <v>10742</v>
      </c>
      <c r="F71" s="59" t="s">
        <v>11</v>
      </c>
      <c r="G71" s="59">
        <v>17341</v>
      </c>
      <c r="H71" s="59">
        <v>7708</v>
      </c>
      <c r="I71" s="143">
        <v>28083</v>
      </c>
    </row>
    <row r="72" spans="1:9" ht="12.75" customHeight="1">
      <c r="A72" s="20"/>
      <c r="B72" s="21" t="s">
        <v>42</v>
      </c>
      <c r="C72" s="59">
        <v>2917</v>
      </c>
      <c r="D72" s="59">
        <v>6064</v>
      </c>
      <c r="E72" s="59">
        <v>8981</v>
      </c>
      <c r="F72" s="59" t="s">
        <v>11</v>
      </c>
      <c r="G72" s="59">
        <v>21623</v>
      </c>
      <c r="H72" s="59">
        <v>10880</v>
      </c>
      <c r="I72" s="143">
        <v>30604</v>
      </c>
    </row>
    <row r="73" spans="1:9" ht="12.75" customHeight="1">
      <c r="A73" s="20"/>
      <c r="B73" s="21"/>
      <c r="C73" s="59"/>
      <c r="D73" s="59"/>
      <c r="E73" s="59"/>
      <c r="F73" s="59"/>
      <c r="G73" s="59"/>
      <c r="H73" s="59"/>
      <c r="I73" s="143"/>
    </row>
    <row r="74" spans="1:9" ht="12.75" customHeight="1">
      <c r="A74" s="20">
        <v>2011</v>
      </c>
      <c r="B74" s="21" t="s">
        <v>31</v>
      </c>
      <c r="C74" s="59">
        <v>2280</v>
      </c>
      <c r="D74" s="59">
        <v>4885</v>
      </c>
      <c r="E74" s="59">
        <v>7165</v>
      </c>
      <c r="F74" s="59" t="s">
        <v>11</v>
      </c>
      <c r="G74" s="59">
        <v>13288</v>
      </c>
      <c r="H74" s="59">
        <v>5959</v>
      </c>
      <c r="I74" s="143">
        <v>20453</v>
      </c>
    </row>
    <row r="75" spans="1:9" ht="12.75" customHeight="1">
      <c r="A75" s="20"/>
      <c r="B75" s="21" t="s">
        <v>32</v>
      </c>
      <c r="C75" s="59">
        <v>2597</v>
      </c>
      <c r="D75" s="59">
        <v>5399</v>
      </c>
      <c r="E75" s="59">
        <v>7996</v>
      </c>
      <c r="F75" s="59" t="s">
        <v>11</v>
      </c>
      <c r="G75" s="59">
        <v>14218</v>
      </c>
      <c r="H75" s="59">
        <v>6181</v>
      </c>
      <c r="I75" s="143">
        <v>22214</v>
      </c>
    </row>
    <row r="76" spans="1:9" ht="12.75" customHeight="1">
      <c r="A76" s="20"/>
      <c r="B76" s="21" t="s">
        <v>33</v>
      </c>
      <c r="C76" s="59">
        <v>3492</v>
      </c>
      <c r="D76" s="59">
        <v>7654</v>
      </c>
      <c r="E76" s="59">
        <v>11146</v>
      </c>
      <c r="F76" s="59" t="s">
        <v>11</v>
      </c>
      <c r="G76" s="59">
        <v>20496</v>
      </c>
      <c r="H76" s="59">
        <v>9356</v>
      </c>
      <c r="I76" s="143">
        <v>31642</v>
      </c>
    </row>
    <row r="77" spans="1:9" ht="12.75" customHeight="1">
      <c r="A77" s="20"/>
      <c r="B77" s="21" t="s">
        <v>34</v>
      </c>
      <c r="C77" s="59">
        <v>3921</v>
      </c>
      <c r="D77" s="59">
        <v>8590</v>
      </c>
      <c r="E77" s="59">
        <v>12511</v>
      </c>
      <c r="F77" s="59" t="s">
        <v>11</v>
      </c>
      <c r="G77" s="59">
        <v>18621</v>
      </c>
      <c r="H77" s="59">
        <v>7634</v>
      </c>
      <c r="I77" s="143">
        <v>31132</v>
      </c>
    </row>
    <row r="78" spans="1:9" ht="12.75" customHeight="1">
      <c r="A78" s="20"/>
      <c r="B78" s="21" t="s">
        <v>35</v>
      </c>
      <c r="C78" s="59">
        <v>3891</v>
      </c>
      <c r="D78" s="59">
        <v>8945</v>
      </c>
      <c r="E78" s="59">
        <v>12836</v>
      </c>
      <c r="F78" s="59" t="s">
        <v>11</v>
      </c>
      <c r="G78" s="59">
        <v>20630</v>
      </c>
      <c r="H78" s="59">
        <v>8909</v>
      </c>
      <c r="I78" s="143">
        <v>33466</v>
      </c>
    </row>
    <row r="79" spans="1:9" ht="12.75" customHeight="1">
      <c r="A79" s="20"/>
      <c r="B79" s="21" t="s">
        <v>36</v>
      </c>
      <c r="C79" s="59">
        <v>3421</v>
      </c>
      <c r="D79" s="59">
        <v>7488</v>
      </c>
      <c r="E79" s="59">
        <v>10909</v>
      </c>
      <c r="F79" s="59" t="s">
        <v>11</v>
      </c>
      <c r="G79" s="59">
        <v>19138</v>
      </c>
      <c r="H79" s="59">
        <v>8289</v>
      </c>
      <c r="I79" s="143">
        <v>30047</v>
      </c>
    </row>
    <row r="80" spans="1:9" ht="12.75" customHeight="1">
      <c r="A80" s="20"/>
      <c r="B80" s="21" t="s">
        <v>37</v>
      </c>
      <c r="C80" s="59">
        <v>2998</v>
      </c>
      <c r="D80" s="59">
        <v>6300</v>
      </c>
      <c r="E80" s="59">
        <v>9298</v>
      </c>
      <c r="F80" s="59" t="s">
        <v>11</v>
      </c>
      <c r="G80" s="59">
        <v>12287</v>
      </c>
      <c r="H80" s="59">
        <v>5161</v>
      </c>
      <c r="I80" s="143">
        <v>21585</v>
      </c>
    </row>
    <row r="81" spans="1:9" ht="12.75" customHeight="1">
      <c r="A81" s="20"/>
      <c r="B81" s="21" t="s">
        <v>38</v>
      </c>
      <c r="C81" s="59">
        <v>3153</v>
      </c>
      <c r="D81" s="59">
        <v>6080</v>
      </c>
      <c r="E81" s="59">
        <v>9233</v>
      </c>
      <c r="F81" s="59" t="s">
        <v>11</v>
      </c>
      <c r="G81" s="59">
        <v>17109</v>
      </c>
      <c r="H81" s="59">
        <v>8648</v>
      </c>
      <c r="I81" s="143">
        <v>26342</v>
      </c>
    </row>
    <row r="82" spans="1:9" ht="12.75" customHeight="1">
      <c r="A82" s="20"/>
      <c r="B82" s="21" t="s">
        <v>39</v>
      </c>
      <c r="C82" s="59">
        <v>3167</v>
      </c>
      <c r="D82" s="59">
        <v>6468</v>
      </c>
      <c r="E82" s="59">
        <v>9635</v>
      </c>
      <c r="F82" s="59" t="s">
        <v>11</v>
      </c>
      <c r="G82" s="59">
        <v>18874</v>
      </c>
      <c r="H82" s="59">
        <v>9652</v>
      </c>
      <c r="I82" s="143">
        <v>28509</v>
      </c>
    </row>
    <row r="83" spans="1:9" ht="12.75" customHeight="1">
      <c r="A83" s="20"/>
      <c r="B83" s="21" t="s">
        <v>40</v>
      </c>
      <c r="C83" s="59">
        <v>3282</v>
      </c>
      <c r="D83" s="59">
        <v>6285</v>
      </c>
      <c r="E83" s="59">
        <v>9567</v>
      </c>
      <c r="F83" s="59" t="s">
        <v>11</v>
      </c>
      <c r="G83" s="59">
        <v>17079</v>
      </c>
      <c r="H83" s="59">
        <v>7550</v>
      </c>
      <c r="I83" s="143">
        <v>26646</v>
      </c>
    </row>
    <row r="84" spans="1:9" ht="12.75" customHeight="1">
      <c r="A84" s="20"/>
      <c r="B84" s="21" t="s">
        <v>41</v>
      </c>
      <c r="C84" s="59">
        <v>3446</v>
      </c>
      <c r="D84" s="59">
        <v>6614</v>
      </c>
      <c r="E84" s="59">
        <v>10060</v>
      </c>
      <c r="F84" s="59" t="s">
        <v>11</v>
      </c>
      <c r="G84" s="59">
        <v>18196</v>
      </c>
      <c r="H84" s="59">
        <v>8407</v>
      </c>
      <c r="I84" s="143">
        <v>28256</v>
      </c>
    </row>
    <row r="85" spans="1:9" ht="12.75" customHeight="1">
      <c r="A85" s="20"/>
      <c r="B85" s="21" t="s">
        <v>42</v>
      </c>
      <c r="C85" s="59">
        <v>2765</v>
      </c>
      <c r="D85" s="59">
        <v>5464</v>
      </c>
      <c r="E85" s="59">
        <v>8229</v>
      </c>
      <c r="F85" s="59" t="s">
        <v>11</v>
      </c>
      <c r="G85" s="59">
        <v>18128</v>
      </c>
      <c r="H85" s="59">
        <v>8883</v>
      </c>
      <c r="I85" s="143">
        <v>26357</v>
      </c>
    </row>
    <row r="86" spans="1:9" ht="12.75" customHeight="1">
      <c r="A86" s="20"/>
      <c r="B86" s="21"/>
      <c r="C86" s="59"/>
      <c r="D86" s="59"/>
      <c r="E86" s="59"/>
      <c r="F86" s="59"/>
      <c r="G86" s="59"/>
      <c r="H86" s="59"/>
      <c r="I86" s="143"/>
    </row>
    <row r="87" spans="1:9" ht="12.75" customHeight="1">
      <c r="A87" s="20">
        <v>2012</v>
      </c>
      <c r="B87" s="21" t="s">
        <v>31</v>
      </c>
      <c r="C87" s="19">
        <v>2109</v>
      </c>
      <c r="D87" s="23">
        <v>4316</v>
      </c>
      <c r="E87" s="23">
        <v>6425</v>
      </c>
      <c r="F87" s="23" t="s">
        <v>11</v>
      </c>
      <c r="G87" s="23">
        <v>13484</v>
      </c>
      <c r="H87" s="23">
        <v>6022</v>
      </c>
      <c r="I87" s="143">
        <v>19909</v>
      </c>
    </row>
    <row r="88" spans="1:9" ht="12.75" customHeight="1">
      <c r="A88" s="20"/>
      <c r="B88" s="21" t="s">
        <v>32</v>
      </c>
      <c r="C88" s="19">
        <v>2204</v>
      </c>
      <c r="D88" s="23">
        <v>4370</v>
      </c>
      <c r="E88" s="23">
        <v>6574</v>
      </c>
      <c r="F88" s="23" t="s">
        <v>11</v>
      </c>
      <c r="G88" s="23">
        <v>15446</v>
      </c>
      <c r="H88" s="23">
        <v>7224</v>
      </c>
      <c r="I88" s="143">
        <v>22020</v>
      </c>
    </row>
    <row r="89" spans="1:9" s="22" customFormat="1" ht="12.75" customHeight="1">
      <c r="A89" s="20"/>
      <c r="B89" s="21" t="s">
        <v>33</v>
      </c>
      <c r="C89" s="19">
        <v>2846</v>
      </c>
      <c r="D89" s="23">
        <v>6361</v>
      </c>
      <c r="E89" s="23">
        <v>9207</v>
      </c>
      <c r="F89" s="23" t="s">
        <v>11</v>
      </c>
      <c r="G89" s="23">
        <v>21229</v>
      </c>
      <c r="H89" s="23">
        <v>10902</v>
      </c>
      <c r="I89" s="143">
        <v>30436</v>
      </c>
    </row>
    <row r="90" spans="1:9" s="22" customFormat="1" ht="12.75" customHeight="1">
      <c r="A90" s="20"/>
      <c r="B90" s="21" t="s">
        <v>34</v>
      </c>
      <c r="C90" s="19">
        <v>2823</v>
      </c>
      <c r="D90" s="23">
        <v>6171</v>
      </c>
      <c r="E90" s="23">
        <v>8994</v>
      </c>
      <c r="F90" s="23" t="s">
        <v>11</v>
      </c>
      <c r="G90" s="23">
        <v>16397</v>
      </c>
      <c r="H90" s="23">
        <v>7625</v>
      </c>
      <c r="I90" s="143">
        <v>25391</v>
      </c>
    </row>
    <row r="91" spans="1:9" s="22" customFormat="1" ht="12.75" customHeight="1">
      <c r="A91" s="20"/>
      <c r="B91" s="21" t="s">
        <v>35</v>
      </c>
      <c r="C91" s="19">
        <v>3100</v>
      </c>
      <c r="D91" s="23">
        <v>7070</v>
      </c>
      <c r="E91" s="23">
        <v>10170</v>
      </c>
      <c r="F91" s="23" t="s">
        <v>11</v>
      </c>
      <c r="G91" s="23">
        <v>18326</v>
      </c>
      <c r="H91" s="23">
        <v>8300</v>
      </c>
      <c r="I91" s="143">
        <v>28496</v>
      </c>
    </row>
    <row r="92" spans="1:9" s="22" customFormat="1" ht="12.75" customHeight="1">
      <c r="A92" s="20"/>
      <c r="B92" s="21" t="s">
        <v>36</v>
      </c>
      <c r="C92" s="19">
        <v>2908</v>
      </c>
      <c r="D92" s="23">
        <v>6212</v>
      </c>
      <c r="E92" s="23">
        <v>9120</v>
      </c>
      <c r="F92" s="23" t="s">
        <v>11</v>
      </c>
      <c r="G92" s="23">
        <v>18646</v>
      </c>
      <c r="H92" s="23">
        <v>8895</v>
      </c>
      <c r="I92" s="143">
        <v>27766</v>
      </c>
    </row>
    <row r="93" spans="1:9" s="22" customFormat="1" ht="12.75" customHeight="1">
      <c r="A93" s="20"/>
      <c r="B93" s="21" t="s">
        <v>37</v>
      </c>
      <c r="C93" s="19">
        <v>2494</v>
      </c>
      <c r="D93" s="23">
        <v>5287</v>
      </c>
      <c r="E93" s="23">
        <v>7781</v>
      </c>
      <c r="F93" s="23" t="s">
        <v>11</v>
      </c>
      <c r="G93" s="23">
        <v>12502</v>
      </c>
      <c r="H93" s="23">
        <v>6404</v>
      </c>
      <c r="I93" s="143">
        <v>20283</v>
      </c>
    </row>
    <row r="94" spans="1:9" s="22" customFormat="1" ht="12.75" customHeight="1">
      <c r="A94" s="20"/>
      <c r="B94" s="21" t="s">
        <v>38</v>
      </c>
      <c r="C94" s="19">
        <v>2725</v>
      </c>
      <c r="D94" s="23">
        <v>5089</v>
      </c>
      <c r="E94" s="23">
        <v>7814</v>
      </c>
      <c r="F94" s="23" t="s">
        <v>11</v>
      </c>
      <c r="G94" s="23">
        <v>15170</v>
      </c>
      <c r="H94" s="23">
        <v>8242</v>
      </c>
      <c r="I94" s="143">
        <v>22984</v>
      </c>
    </row>
    <row r="95" spans="1:9" s="22" customFormat="1" ht="12.75" customHeight="1">
      <c r="A95" s="20"/>
      <c r="B95" s="21" t="s">
        <v>39</v>
      </c>
      <c r="C95" s="19">
        <v>2437</v>
      </c>
      <c r="D95" s="23">
        <v>5196</v>
      </c>
      <c r="E95" s="23">
        <v>7633</v>
      </c>
      <c r="F95" s="23" t="s">
        <v>11</v>
      </c>
      <c r="G95" s="23">
        <v>16379</v>
      </c>
      <c r="H95" s="23">
        <v>8455</v>
      </c>
      <c r="I95" s="143">
        <v>24012</v>
      </c>
    </row>
    <row r="96" spans="1:9" ht="12.75" customHeight="1">
      <c r="A96" s="21"/>
      <c r="B96" s="21" t="s">
        <v>40</v>
      </c>
      <c r="C96" s="19">
        <v>2903</v>
      </c>
      <c r="D96" s="23">
        <v>5989</v>
      </c>
      <c r="E96" s="23">
        <v>8892</v>
      </c>
      <c r="F96" s="23" t="s">
        <v>11</v>
      </c>
      <c r="G96" s="23">
        <v>16911</v>
      </c>
      <c r="H96" s="23">
        <v>8203</v>
      </c>
      <c r="I96" s="143">
        <v>25803</v>
      </c>
    </row>
    <row r="97" spans="1:9" s="22" customFormat="1" ht="12.75" customHeight="1">
      <c r="A97" s="21"/>
      <c r="B97" s="21" t="s">
        <v>41</v>
      </c>
      <c r="C97" s="19">
        <v>3210</v>
      </c>
      <c r="D97" s="23">
        <v>6146</v>
      </c>
      <c r="E97" s="23">
        <v>9356</v>
      </c>
      <c r="F97" s="23" t="s">
        <v>11</v>
      </c>
      <c r="G97" s="23">
        <v>17393</v>
      </c>
      <c r="H97" s="23">
        <v>8670</v>
      </c>
      <c r="I97" s="143">
        <v>26749</v>
      </c>
    </row>
    <row r="98" spans="1:9" s="22" customFormat="1" ht="12.75" customHeight="1">
      <c r="A98" s="21"/>
      <c r="B98" s="21" t="s">
        <v>42</v>
      </c>
      <c r="C98" s="19">
        <v>2455</v>
      </c>
      <c r="D98" s="23">
        <v>4832</v>
      </c>
      <c r="E98" s="23">
        <v>7287</v>
      </c>
      <c r="F98" s="23" t="s">
        <v>11</v>
      </c>
      <c r="G98" s="23">
        <v>20199</v>
      </c>
      <c r="H98" s="23">
        <v>11414</v>
      </c>
      <c r="I98" s="143">
        <v>27486</v>
      </c>
    </row>
    <row r="99" spans="1:9" s="22" customFormat="1" ht="12.75" customHeight="1">
      <c r="A99" s="21"/>
      <c r="B99" s="21"/>
      <c r="C99" s="23"/>
      <c r="D99" s="23"/>
      <c r="E99" s="23"/>
      <c r="F99" s="23"/>
      <c r="G99" s="23"/>
      <c r="H99" s="23"/>
      <c r="I99" s="143"/>
    </row>
    <row r="100" spans="1:9" s="22" customFormat="1" ht="12.75" customHeight="1">
      <c r="A100" s="20">
        <v>2013</v>
      </c>
      <c r="B100" s="21" t="s">
        <v>31</v>
      </c>
      <c r="C100" s="38">
        <v>1558</v>
      </c>
      <c r="D100" s="38">
        <v>3392</v>
      </c>
      <c r="E100" s="38">
        <v>4950</v>
      </c>
      <c r="F100" s="38" t="s">
        <v>11</v>
      </c>
      <c r="G100" s="38">
        <v>12532</v>
      </c>
      <c r="H100" s="38">
        <v>6410</v>
      </c>
      <c r="I100" s="143">
        <v>17482</v>
      </c>
    </row>
    <row r="101" spans="1:9" s="22" customFormat="1" ht="12.75" customHeight="1">
      <c r="A101" s="20"/>
      <c r="B101" s="21" t="s">
        <v>32</v>
      </c>
      <c r="C101" s="38">
        <v>1746</v>
      </c>
      <c r="D101" s="38">
        <v>3804</v>
      </c>
      <c r="E101" s="38">
        <v>5550</v>
      </c>
      <c r="F101" s="38" t="s">
        <v>11</v>
      </c>
      <c r="G101" s="38">
        <v>13593</v>
      </c>
      <c r="H101" s="38">
        <v>7238</v>
      </c>
      <c r="I101" s="143">
        <v>19143</v>
      </c>
    </row>
    <row r="102" spans="1:9" s="22" customFormat="1" ht="12.75" customHeight="1">
      <c r="A102" s="20"/>
      <c r="B102" s="21" t="s">
        <v>33</v>
      </c>
      <c r="C102" s="38">
        <v>2257</v>
      </c>
      <c r="D102" s="38">
        <v>4946</v>
      </c>
      <c r="E102" s="38">
        <v>7203</v>
      </c>
      <c r="F102" s="38" t="s">
        <v>11</v>
      </c>
      <c r="G102" s="38">
        <v>16928</v>
      </c>
      <c r="H102" s="38">
        <v>8758</v>
      </c>
      <c r="I102" s="143">
        <v>24131</v>
      </c>
    </row>
    <row r="103" spans="1:9" s="22" customFormat="1" ht="12.75" customHeight="1">
      <c r="A103" s="20"/>
      <c r="B103" s="21" t="s">
        <v>34</v>
      </c>
      <c r="C103" s="38">
        <v>2849</v>
      </c>
      <c r="D103" s="38">
        <v>6386</v>
      </c>
      <c r="E103" s="38">
        <v>9235</v>
      </c>
      <c r="F103" s="38" t="s">
        <v>11</v>
      </c>
      <c r="G103" s="38">
        <v>17407</v>
      </c>
      <c r="H103" s="38">
        <v>8853</v>
      </c>
      <c r="I103" s="143">
        <v>26642</v>
      </c>
    </row>
    <row r="104" spans="1:9" s="22" customFormat="1" ht="12.75" customHeight="1">
      <c r="A104" s="20"/>
      <c r="B104" s="21" t="s">
        <v>35</v>
      </c>
      <c r="C104" s="38">
        <v>2845</v>
      </c>
      <c r="D104" s="38">
        <v>6539</v>
      </c>
      <c r="E104" s="38">
        <v>9384</v>
      </c>
      <c r="F104" s="38" t="s">
        <v>11</v>
      </c>
      <c r="G104" s="38">
        <v>19191</v>
      </c>
      <c r="H104" s="38">
        <v>8903</v>
      </c>
      <c r="I104" s="143">
        <v>28575</v>
      </c>
    </row>
    <row r="105" spans="1:9" s="22" customFormat="1" ht="12.75" customHeight="1">
      <c r="A105" s="20"/>
      <c r="B105" s="21" t="s">
        <v>36</v>
      </c>
      <c r="C105" s="38">
        <v>2575</v>
      </c>
      <c r="D105" s="38">
        <v>5663</v>
      </c>
      <c r="E105" s="38">
        <v>8238</v>
      </c>
      <c r="F105" s="38" t="s">
        <v>11</v>
      </c>
      <c r="G105" s="38">
        <v>17051</v>
      </c>
      <c r="H105" s="38">
        <v>8806</v>
      </c>
      <c r="I105" s="143">
        <v>25289</v>
      </c>
    </row>
    <row r="106" spans="1:9" s="22" customFormat="1" ht="12.75" customHeight="1">
      <c r="A106" s="20"/>
      <c r="B106" s="21" t="s">
        <v>37</v>
      </c>
      <c r="C106" s="38">
        <v>2683</v>
      </c>
      <c r="D106" s="38">
        <v>5741</v>
      </c>
      <c r="E106" s="38">
        <v>8424</v>
      </c>
      <c r="F106" s="38" t="s">
        <v>11</v>
      </c>
      <c r="G106" s="38">
        <v>12176</v>
      </c>
      <c r="H106" s="38">
        <v>6466</v>
      </c>
      <c r="I106" s="143">
        <v>20600</v>
      </c>
    </row>
    <row r="107" spans="1:9" s="22" customFormat="1" ht="12.75" customHeight="1">
      <c r="A107" s="20"/>
      <c r="B107" s="21" t="s">
        <v>38</v>
      </c>
      <c r="C107" s="38">
        <v>2964</v>
      </c>
      <c r="D107" s="38">
        <v>5705</v>
      </c>
      <c r="E107" s="38">
        <v>8669</v>
      </c>
      <c r="F107" s="38" t="s">
        <v>11</v>
      </c>
      <c r="G107" s="38">
        <v>15138</v>
      </c>
      <c r="H107" s="38">
        <v>7955</v>
      </c>
      <c r="I107" s="143">
        <v>23807</v>
      </c>
    </row>
    <row r="108" spans="1:9" s="22" customFormat="1" ht="12.75" customHeight="1">
      <c r="A108" s="20"/>
      <c r="B108" s="21" t="s">
        <v>39</v>
      </c>
      <c r="C108" s="38">
        <v>3011</v>
      </c>
      <c r="D108" s="38">
        <v>6012</v>
      </c>
      <c r="E108" s="38">
        <v>9023</v>
      </c>
      <c r="F108" s="38" t="s">
        <v>11</v>
      </c>
      <c r="G108" s="38">
        <v>16904</v>
      </c>
      <c r="H108" s="38">
        <v>8923</v>
      </c>
      <c r="I108" s="143">
        <v>25927</v>
      </c>
    </row>
    <row r="109" spans="1:9" s="22" customFormat="1" ht="12.75" customHeight="1">
      <c r="A109" s="20"/>
      <c r="B109" s="21" t="s">
        <v>40</v>
      </c>
      <c r="C109" s="38">
        <v>3272</v>
      </c>
      <c r="D109" s="38">
        <v>6597</v>
      </c>
      <c r="E109" s="38">
        <v>9869</v>
      </c>
      <c r="F109" s="38" t="s">
        <v>11</v>
      </c>
      <c r="G109" s="38">
        <v>17232</v>
      </c>
      <c r="H109" s="38">
        <v>9122</v>
      </c>
      <c r="I109" s="143">
        <v>27101</v>
      </c>
    </row>
    <row r="110" spans="1:9" s="22" customFormat="1" ht="12.75" customHeight="1">
      <c r="A110" s="20"/>
      <c r="B110" s="21" t="s">
        <v>41</v>
      </c>
      <c r="C110" s="38">
        <v>3152</v>
      </c>
      <c r="D110" s="38">
        <v>6472</v>
      </c>
      <c r="E110" s="38">
        <v>9624</v>
      </c>
      <c r="F110" s="38" t="s">
        <v>11</v>
      </c>
      <c r="G110" s="38">
        <v>16611</v>
      </c>
      <c r="H110" s="38">
        <v>8368</v>
      </c>
      <c r="I110" s="143">
        <v>26235</v>
      </c>
    </row>
    <row r="111" spans="1:9" s="22" customFormat="1" ht="12.75" customHeight="1">
      <c r="A111" s="20"/>
      <c r="B111" s="21" t="s">
        <v>42</v>
      </c>
      <c r="C111" s="38">
        <v>2755</v>
      </c>
      <c r="D111" s="38">
        <v>5564</v>
      </c>
      <c r="E111" s="38">
        <v>8319</v>
      </c>
      <c r="F111" s="38" t="s">
        <v>11</v>
      </c>
      <c r="G111" s="38">
        <v>18927</v>
      </c>
      <c r="H111" s="38">
        <v>10391</v>
      </c>
      <c r="I111" s="143">
        <v>27246</v>
      </c>
    </row>
    <row r="112" spans="1:9" s="22" customFormat="1" ht="12.75" customHeight="1">
      <c r="A112" s="20"/>
      <c r="B112" s="21"/>
      <c r="C112" s="23"/>
      <c r="D112" s="23"/>
      <c r="E112" s="23"/>
      <c r="F112" s="23"/>
      <c r="G112" s="23"/>
      <c r="H112" s="23"/>
      <c r="I112" s="143"/>
    </row>
    <row r="113" spans="1:9" s="22" customFormat="1" ht="12.75" customHeight="1">
      <c r="A113" s="20">
        <v>2014</v>
      </c>
      <c r="B113" s="21" t="s">
        <v>31</v>
      </c>
      <c r="C113" s="38">
        <v>2139</v>
      </c>
      <c r="D113" s="38">
        <v>4318</v>
      </c>
      <c r="E113" s="38">
        <v>6457</v>
      </c>
      <c r="F113" s="38" t="s">
        <v>11</v>
      </c>
      <c r="G113" s="38">
        <v>13877</v>
      </c>
      <c r="H113" s="38">
        <v>6702</v>
      </c>
      <c r="I113" s="143">
        <v>20334</v>
      </c>
    </row>
    <row r="114" spans="1:9" s="22" customFormat="1" ht="12.75" customHeight="1">
      <c r="A114" s="20"/>
      <c r="B114" s="21" t="s">
        <v>32</v>
      </c>
      <c r="C114" s="23">
        <v>2423</v>
      </c>
      <c r="D114" s="38">
        <v>4974</v>
      </c>
      <c r="E114" s="38">
        <v>7397</v>
      </c>
      <c r="F114" s="38" t="s">
        <v>11</v>
      </c>
      <c r="G114" s="38">
        <v>15254</v>
      </c>
      <c r="H114" s="38">
        <v>7732</v>
      </c>
      <c r="I114" s="143">
        <v>22651</v>
      </c>
    </row>
    <row r="115" spans="1:9" s="22" customFormat="1" ht="12.75" customHeight="1">
      <c r="A115" s="20"/>
      <c r="B115" s="21" t="s">
        <v>33</v>
      </c>
      <c r="C115" s="23">
        <v>3061</v>
      </c>
      <c r="D115" s="23">
        <v>6410</v>
      </c>
      <c r="E115" s="23">
        <v>9471</v>
      </c>
      <c r="F115" s="23" t="s">
        <v>11</v>
      </c>
      <c r="G115" s="38">
        <v>20049</v>
      </c>
      <c r="H115" s="38">
        <v>10079</v>
      </c>
      <c r="I115" s="143">
        <v>29520</v>
      </c>
    </row>
    <row r="116" spans="1:9" s="22" customFormat="1" ht="12.75" customHeight="1">
      <c r="A116" s="20"/>
      <c r="B116" s="21" t="s">
        <v>34</v>
      </c>
      <c r="C116" s="23">
        <v>3677</v>
      </c>
      <c r="D116" s="23">
        <v>7732</v>
      </c>
      <c r="E116" s="23">
        <v>11409</v>
      </c>
      <c r="F116" s="23" t="s">
        <v>11</v>
      </c>
      <c r="G116" s="38">
        <v>18508</v>
      </c>
      <c r="H116" s="38">
        <v>8379</v>
      </c>
      <c r="I116" s="143">
        <v>29917</v>
      </c>
    </row>
    <row r="117" spans="1:9" s="22" customFormat="1" ht="12.75" customHeight="1">
      <c r="A117" s="20"/>
      <c r="B117" s="21" t="s">
        <v>35</v>
      </c>
      <c r="C117" s="23">
        <v>3505</v>
      </c>
      <c r="D117" s="23">
        <v>7489</v>
      </c>
      <c r="E117" s="23">
        <v>10994</v>
      </c>
      <c r="F117" s="23" t="s">
        <v>11</v>
      </c>
      <c r="G117" s="38">
        <v>18913</v>
      </c>
      <c r="H117" s="38">
        <v>8325</v>
      </c>
      <c r="I117" s="143">
        <v>29907</v>
      </c>
    </row>
    <row r="118" spans="1:9" s="22" customFormat="1" ht="12.75" customHeight="1">
      <c r="A118" s="21"/>
      <c r="B118" s="21" t="s">
        <v>36</v>
      </c>
      <c r="C118" s="19">
        <v>3253</v>
      </c>
      <c r="D118" s="23">
        <v>6817</v>
      </c>
      <c r="E118" s="23">
        <v>10070</v>
      </c>
      <c r="F118" s="23" t="s">
        <v>11</v>
      </c>
      <c r="G118" s="59">
        <v>20773</v>
      </c>
      <c r="H118" s="59">
        <v>10018</v>
      </c>
      <c r="I118" s="143">
        <v>30843</v>
      </c>
    </row>
    <row r="119" spans="1:9" s="22" customFormat="1" ht="12.75" customHeight="1">
      <c r="A119" s="20"/>
      <c r="B119" s="21" t="s">
        <v>37</v>
      </c>
      <c r="C119" s="23">
        <v>3122</v>
      </c>
      <c r="D119" s="23">
        <v>6531</v>
      </c>
      <c r="E119" s="23">
        <v>9653</v>
      </c>
      <c r="F119" s="23" t="s">
        <v>11</v>
      </c>
      <c r="G119" s="23">
        <v>13138</v>
      </c>
      <c r="H119" s="23">
        <v>6228</v>
      </c>
      <c r="I119" s="143">
        <v>22791</v>
      </c>
    </row>
    <row r="120" spans="1:9" s="22" customFormat="1" ht="12.75" customHeight="1">
      <c r="A120" s="20"/>
      <c r="B120" s="21" t="s">
        <v>38</v>
      </c>
      <c r="C120" s="23">
        <v>2894</v>
      </c>
      <c r="D120" s="23">
        <v>5783</v>
      </c>
      <c r="E120" s="23">
        <v>8677</v>
      </c>
      <c r="F120" s="23" t="s">
        <v>11</v>
      </c>
      <c r="G120" s="23">
        <v>16928</v>
      </c>
      <c r="H120" s="23">
        <v>9241</v>
      </c>
      <c r="I120" s="143">
        <v>25605</v>
      </c>
    </row>
    <row r="121" spans="1:9" s="22" customFormat="1" ht="12.75" customHeight="1">
      <c r="A121" s="20"/>
      <c r="B121" s="21" t="s">
        <v>39</v>
      </c>
      <c r="C121" s="23">
        <v>3143</v>
      </c>
      <c r="D121" s="23">
        <v>6055</v>
      </c>
      <c r="E121" s="23">
        <v>9198</v>
      </c>
      <c r="F121" s="23" t="s">
        <v>11</v>
      </c>
      <c r="G121" s="23">
        <v>18583</v>
      </c>
      <c r="H121" s="23">
        <v>10665</v>
      </c>
      <c r="I121" s="143">
        <v>27781</v>
      </c>
    </row>
    <row r="122" spans="1:9" s="27" customFormat="1" ht="12.75" customHeight="1">
      <c r="A122" s="20"/>
      <c r="B122" s="21" t="s">
        <v>40</v>
      </c>
      <c r="C122" s="23">
        <v>3696</v>
      </c>
      <c r="D122" s="23">
        <v>7098</v>
      </c>
      <c r="E122" s="23">
        <v>10794</v>
      </c>
      <c r="F122" s="23" t="s">
        <v>11</v>
      </c>
      <c r="G122" s="38">
        <v>18800</v>
      </c>
      <c r="H122" s="38">
        <v>9670</v>
      </c>
      <c r="I122" s="143">
        <v>29594</v>
      </c>
    </row>
    <row r="123" spans="1:9" s="27" customFormat="1" ht="12.75" customHeight="1">
      <c r="A123" s="20"/>
      <c r="B123" s="21" t="s">
        <v>41</v>
      </c>
      <c r="C123" s="19">
        <v>3486</v>
      </c>
      <c r="D123" s="19">
        <v>6198</v>
      </c>
      <c r="E123" s="19">
        <v>9684</v>
      </c>
      <c r="F123" s="19" t="s">
        <v>11</v>
      </c>
      <c r="G123" s="59">
        <v>17324</v>
      </c>
      <c r="H123" s="59">
        <v>8724</v>
      </c>
      <c r="I123" s="143">
        <v>27008</v>
      </c>
    </row>
    <row r="124" spans="1:9" s="27" customFormat="1" ht="12.75" customHeight="1">
      <c r="A124" s="20"/>
      <c r="B124" s="21" t="s">
        <v>42</v>
      </c>
      <c r="C124" s="19">
        <v>2885</v>
      </c>
      <c r="D124" s="19">
        <v>5434</v>
      </c>
      <c r="E124" s="19">
        <v>8319</v>
      </c>
      <c r="F124" s="19" t="s">
        <v>11</v>
      </c>
      <c r="G124" s="59">
        <v>19767</v>
      </c>
      <c r="H124" s="59">
        <v>10606</v>
      </c>
      <c r="I124" s="143">
        <v>28086</v>
      </c>
    </row>
    <row r="125" spans="1:9" s="22" customFormat="1" ht="12.75" customHeight="1">
      <c r="A125" s="20"/>
      <c r="B125" s="21"/>
      <c r="C125" s="23"/>
      <c r="D125" s="23"/>
      <c r="E125" s="23"/>
      <c r="F125" s="23"/>
      <c r="G125" s="23"/>
      <c r="H125" s="23"/>
      <c r="I125" s="143"/>
    </row>
    <row r="126" spans="1:9" s="22" customFormat="1" ht="12.75" customHeight="1">
      <c r="A126" s="20">
        <v>2015</v>
      </c>
      <c r="B126" s="21" t="s">
        <v>31</v>
      </c>
      <c r="C126" s="23">
        <v>2362</v>
      </c>
      <c r="D126" s="23">
        <v>4575</v>
      </c>
      <c r="E126" s="23">
        <v>6937</v>
      </c>
      <c r="F126" s="23" t="s">
        <v>11</v>
      </c>
      <c r="G126" s="23">
        <v>14362</v>
      </c>
      <c r="H126" s="23">
        <v>7144</v>
      </c>
      <c r="I126" s="143">
        <v>21299</v>
      </c>
    </row>
    <row r="127" spans="1:9" s="22" customFormat="1" ht="12.75" customHeight="1">
      <c r="A127" s="20"/>
      <c r="B127" s="21" t="s">
        <v>32</v>
      </c>
      <c r="C127" s="23">
        <v>2626</v>
      </c>
      <c r="D127" s="23">
        <v>5359</v>
      </c>
      <c r="E127" s="23">
        <v>7985</v>
      </c>
      <c r="F127" s="23" t="s">
        <v>11</v>
      </c>
      <c r="G127" s="23">
        <v>16862</v>
      </c>
      <c r="H127" s="23">
        <v>8386</v>
      </c>
      <c r="I127" s="143">
        <v>24847</v>
      </c>
    </row>
    <row r="128" spans="1:9" s="22" customFormat="1" ht="12.75" customHeight="1">
      <c r="A128" s="20"/>
      <c r="B128" s="21" t="s">
        <v>33</v>
      </c>
      <c r="C128" s="23">
        <v>3559</v>
      </c>
      <c r="D128" s="23">
        <v>7323</v>
      </c>
      <c r="E128" s="23">
        <v>10882</v>
      </c>
      <c r="F128" s="23" t="s">
        <v>11</v>
      </c>
      <c r="G128" s="23">
        <v>22636</v>
      </c>
      <c r="H128" s="23">
        <v>11662</v>
      </c>
      <c r="I128" s="143">
        <v>33518</v>
      </c>
    </row>
    <row r="129" spans="1:9" s="22" customFormat="1" ht="12.75" customHeight="1">
      <c r="A129" s="20"/>
      <c r="B129" s="21" t="s">
        <v>34</v>
      </c>
      <c r="C129" s="23">
        <v>3807</v>
      </c>
      <c r="D129" s="23">
        <v>7905</v>
      </c>
      <c r="E129" s="23">
        <v>11712</v>
      </c>
      <c r="F129" s="23" t="s">
        <v>11</v>
      </c>
      <c r="G129" s="23">
        <v>20335</v>
      </c>
      <c r="H129" s="23">
        <v>9433</v>
      </c>
      <c r="I129" s="143">
        <v>32047</v>
      </c>
    </row>
    <row r="130" spans="1:9" s="22" customFormat="1" ht="12.75" customHeight="1">
      <c r="A130" s="20"/>
      <c r="B130" s="21" t="s">
        <v>35</v>
      </c>
      <c r="C130" s="23">
        <v>3592</v>
      </c>
      <c r="D130" s="23">
        <v>7188</v>
      </c>
      <c r="E130" s="23">
        <v>10780</v>
      </c>
      <c r="F130" s="23" t="s">
        <v>11</v>
      </c>
      <c r="G130" s="23">
        <v>20555</v>
      </c>
      <c r="H130" s="23">
        <v>9590</v>
      </c>
      <c r="I130" s="143">
        <v>31335</v>
      </c>
    </row>
    <row r="131" spans="1:9" s="22" customFormat="1" ht="12.75" customHeight="1">
      <c r="A131" s="20"/>
      <c r="B131" s="21" t="s">
        <v>36</v>
      </c>
      <c r="C131" s="23">
        <v>3731</v>
      </c>
      <c r="D131" s="23">
        <v>7677</v>
      </c>
      <c r="E131" s="23">
        <v>11408</v>
      </c>
      <c r="F131" s="23" t="s">
        <v>11</v>
      </c>
      <c r="G131" s="23">
        <v>23006</v>
      </c>
      <c r="H131" s="23">
        <v>11537</v>
      </c>
      <c r="I131" s="143">
        <v>34414</v>
      </c>
    </row>
    <row r="132" spans="1:9" s="22" customFormat="1" ht="12.75" customHeight="1">
      <c r="A132" s="20"/>
      <c r="B132" s="21" t="s">
        <v>37</v>
      </c>
      <c r="C132" s="23">
        <v>3882</v>
      </c>
      <c r="D132" s="23">
        <v>7525</v>
      </c>
      <c r="E132" s="23">
        <v>11407</v>
      </c>
      <c r="F132" s="23" t="s">
        <v>11</v>
      </c>
      <c r="G132" s="23">
        <v>14835</v>
      </c>
      <c r="H132" s="23">
        <v>7183</v>
      </c>
      <c r="I132" s="143">
        <v>26242</v>
      </c>
    </row>
    <row r="133" spans="1:9" s="22" customFormat="1" ht="12.75" customHeight="1">
      <c r="A133" s="20"/>
      <c r="B133" s="21" t="s">
        <v>38</v>
      </c>
      <c r="C133" s="23">
        <v>3544</v>
      </c>
      <c r="D133" s="23">
        <v>6564</v>
      </c>
      <c r="E133" s="23">
        <v>10108</v>
      </c>
      <c r="F133" s="23" t="s">
        <v>11</v>
      </c>
      <c r="G133" s="23">
        <v>17713</v>
      </c>
      <c r="H133" s="23">
        <v>9584</v>
      </c>
      <c r="I133" s="143">
        <v>27821</v>
      </c>
    </row>
    <row r="134" spans="1:9" s="22" customFormat="1" ht="12.75" customHeight="1">
      <c r="A134" s="20"/>
      <c r="B134" s="21" t="s">
        <v>39</v>
      </c>
      <c r="C134" s="23">
        <v>3788</v>
      </c>
      <c r="D134" s="23">
        <v>7187</v>
      </c>
      <c r="E134" s="23">
        <v>10975</v>
      </c>
      <c r="F134" s="23" t="s">
        <v>11</v>
      </c>
      <c r="G134" s="23">
        <v>20086</v>
      </c>
      <c r="H134" s="23">
        <v>10589</v>
      </c>
      <c r="I134" s="143">
        <v>31061</v>
      </c>
    </row>
    <row r="135" spans="1:9" s="22" customFormat="1" ht="12.75" customHeight="1">
      <c r="A135" s="20"/>
      <c r="B135" s="21" t="s">
        <v>40</v>
      </c>
      <c r="C135" s="23">
        <v>4167</v>
      </c>
      <c r="D135" s="23">
        <v>7752</v>
      </c>
      <c r="E135" s="23">
        <v>11919</v>
      </c>
      <c r="F135" s="23" t="s">
        <v>11</v>
      </c>
      <c r="G135" s="23">
        <v>20756</v>
      </c>
      <c r="H135" s="23">
        <v>10553</v>
      </c>
      <c r="I135" s="143">
        <v>32675</v>
      </c>
    </row>
    <row r="136" spans="1:9" s="22" customFormat="1" ht="12.75" customHeight="1">
      <c r="A136" s="20"/>
      <c r="B136" s="21" t="s">
        <v>41</v>
      </c>
      <c r="C136" s="23">
        <v>4081</v>
      </c>
      <c r="D136" s="23">
        <v>7887</v>
      </c>
      <c r="E136" s="23">
        <v>11968</v>
      </c>
      <c r="F136" s="23" t="s">
        <v>11</v>
      </c>
      <c r="G136" s="23">
        <v>20412</v>
      </c>
      <c r="H136" s="23">
        <v>10261</v>
      </c>
      <c r="I136" s="143">
        <v>32380</v>
      </c>
    </row>
    <row r="137" spans="1:9" s="22" customFormat="1" ht="12.75" customHeight="1">
      <c r="A137" s="20"/>
      <c r="B137" s="21" t="s">
        <v>42</v>
      </c>
      <c r="C137" s="23">
        <v>3879</v>
      </c>
      <c r="D137" s="23">
        <v>7363</v>
      </c>
      <c r="E137" s="23">
        <v>11242</v>
      </c>
      <c r="F137" s="23" t="s">
        <v>11</v>
      </c>
      <c r="G137" s="23">
        <v>23051</v>
      </c>
      <c r="H137" s="23">
        <v>12119</v>
      </c>
      <c r="I137" s="143">
        <v>34293</v>
      </c>
    </row>
    <row r="138" spans="1:9" s="22" customFormat="1" ht="12.75" customHeight="1">
      <c r="A138" s="20"/>
      <c r="B138" s="21"/>
      <c r="C138" s="23"/>
      <c r="D138" s="23"/>
      <c r="E138" s="23"/>
      <c r="F138" s="23"/>
      <c r="G138" s="23"/>
      <c r="H138" s="23"/>
      <c r="I138" s="143"/>
    </row>
    <row r="139" spans="1:9" s="22" customFormat="1" ht="12.75" customHeight="1">
      <c r="A139" s="20">
        <v>2016</v>
      </c>
      <c r="B139" s="21" t="s">
        <v>31</v>
      </c>
      <c r="C139" s="23">
        <v>3008</v>
      </c>
      <c r="D139" s="23">
        <v>5178</v>
      </c>
      <c r="E139" s="23">
        <v>8186</v>
      </c>
      <c r="F139" s="23" t="s">
        <v>11</v>
      </c>
      <c r="G139" s="23">
        <v>14197</v>
      </c>
      <c r="H139" s="23">
        <v>6433</v>
      </c>
      <c r="I139" s="143">
        <v>22383</v>
      </c>
    </row>
    <row r="140" spans="1:9" s="22" customFormat="1" ht="12.75" customHeight="1">
      <c r="A140" s="20"/>
      <c r="B140" s="21" t="s">
        <v>32</v>
      </c>
      <c r="C140" s="23">
        <v>3481</v>
      </c>
      <c r="D140" s="23">
        <v>6664</v>
      </c>
      <c r="E140" s="23">
        <v>10145</v>
      </c>
      <c r="F140" s="23" t="s">
        <v>11</v>
      </c>
      <c r="G140" s="23">
        <v>17861</v>
      </c>
      <c r="H140" s="23">
        <v>8423</v>
      </c>
      <c r="I140" s="143">
        <v>28006</v>
      </c>
    </row>
    <row r="141" spans="1:9" s="22" customFormat="1" ht="12.75" customHeight="1">
      <c r="A141" s="20"/>
      <c r="B141" s="21" t="s">
        <v>33</v>
      </c>
      <c r="C141" s="23">
        <v>4268</v>
      </c>
      <c r="D141" s="23">
        <v>8071</v>
      </c>
      <c r="E141" s="23">
        <v>12339</v>
      </c>
      <c r="F141" s="23" t="s">
        <v>11</v>
      </c>
      <c r="G141" s="23">
        <v>23718</v>
      </c>
      <c r="H141" s="23">
        <v>11732</v>
      </c>
      <c r="I141" s="143">
        <v>36057</v>
      </c>
    </row>
    <row r="142" spans="1:9" s="22" customFormat="1" ht="12.75" customHeight="1">
      <c r="A142" s="20"/>
      <c r="B142" s="21" t="s">
        <v>34</v>
      </c>
      <c r="C142" s="23">
        <v>4388</v>
      </c>
      <c r="D142" s="23">
        <v>8724</v>
      </c>
      <c r="E142" s="23">
        <v>13112</v>
      </c>
      <c r="F142" s="23" t="s">
        <v>11</v>
      </c>
      <c r="G142" s="23">
        <v>22133</v>
      </c>
      <c r="H142" s="23">
        <v>9559</v>
      </c>
      <c r="I142" s="143">
        <v>35245</v>
      </c>
    </row>
    <row r="143" spans="1:9" s="22" customFormat="1" ht="12.75" customHeight="1">
      <c r="A143" s="20"/>
      <c r="B143" s="21" t="s">
        <v>35</v>
      </c>
      <c r="C143" s="23">
        <v>4586</v>
      </c>
      <c r="D143" s="23">
        <v>9349</v>
      </c>
      <c r="E143" s="23">
        <v>13935</v>
      </c>
      <c r="F143" s="23" t="s">
        <v>11</v>
      </c>
      <c r="G143" s="23">
        <v>22675</v>
      </c>
      <c r="H143" s="23">
        <v>9746</v>
      </c>
      <c r="I143" s="143">
        <v>36610</v>
      </c>
    </row>
    <row r="144" spans="1:9" s="22" customFormat="1" ht="12.75" customHeight="1">
      <c r="A144" s="20"/>
      <c r="B144" s="21" t="s">
        <v>36</v>
      </c>
      <c r="C144" s="23">
        <v>4543</v>
      </c>
      <c r="D144" s="23">
        <v>8881</v>
      </c>
      <c r="E144" s="23">
        <v>13424</v>
      </c>
      <c r="F144" s="23" t="s">
        <v>11</v>
      </c>
      <c r="G144" s="23">
        <v>24813</v>
      </c>
      <c r="H144" s="23">
        <v>11870</v>
      </c>
      <c r="I144" s="143">
        <v>38237</v>
      </c>
    </row>
    <row r="145" spans="1:9" s="22" customFormat="1" ht="12.75" customHeight="1">
      <c r="A145" s="20"/>
      <c r="B145" s="21" t="s">
        <v>37</v>
      </c>
      <c r="C145" s="23">
        <v>3902</v>
      </c>
      <c r="D145" s="23">
        <v>7129</v>
      </c>
      <c r="E145" s="23">
        <v>11031</v>
      </c>
      <c r="F145" s="23" t="s">
        <v>11</v>
      </c>
      <c r="G145" s="23">
        <v>14619</v>
      </c>
      <c r="H145" s="23">
        <v>6723</v>
      </c>
      <c r="I145" s="143">
        <v>25650</v>
      </c>
    </row>
    <row r="146" spans="1:9" s="22" customFormat="1" ht="12.75" customHeight="1">
      <c r="A146" s="20"/>
      <c r="B146" s="21" t="s">
        <v>38</v>
      </c>
      <c r="C146" s="23">
        <v>4309</v>
      </c>
      <c r="D146" s="23">
        <v>7327</v>
      </c>
      <c r="E146" s="23">
        <v>11636</v>
      </c>
      <c r="F146" s="23" t="s">
        <v>11</v>
      </c>
      <c r="G146" s="23">
        <v>17175</v>
      </c>
      <c r="H146" s="23">
        <v>8614</v>
      </c>
      <c r="I146" s="143">
        <v>28811</v>
      </c>
    </row>
    <row r="147" spans="1:9" s="22" customFormat="1" ht="12.75" customHeight="1">
      <c r="A147" s="20"/>
      <c r="B147" s="21" t="s">
        <v>39</v>
      </c>
      <c r="C147" s="23">
        <v>4378</v>
      </c>
      <c r="D147" s="23">
        <v>7523</v>
      </c>
      <c r="E147" s="23">
        <v>11901</v>
      </c>
      <c r="F147" s="23" t="s">
        <v>11</v>
      </c>
      <c r="G147" s="23">
        <v>21669</v>
      </c>
      <c r="H147" s="23">
        <v>11193</v>
      </c>
      <c r="I147" s="143">
        <v>33570</v>
      </c>
    </row>
    <row r="148" spans="1:9" s="22" customFormat="1" ht="12.75" customHeight="1">
      <c r="A148" s="20"/>
      <c r="B148" s="21" t="s">
        <v>40</v>
      </c>
      <c r="C148" s="23">
        <v>4388</v>
      </c>
      <c r="D148" s="23">
        <v>7800</v>
      </c>
      <c r="E148" s="23">
        <v>12188</v>
      </c>
      <c r="F148" s="23" t="s">
        <v>11</v>
      </c>
      <c r="G148" s="23">
        <v>21010</v>
      </c>
      <c r="H148" s="23">
        <v>9895</v>
      </c>
      <c r="I148" s="143">
        <v>33198</v>
      </c>
    </row>
    <row r="149" spans="1:9" s="22" customFormat="1" ht="12.75" customHeight="1">
      <c r="A149" s="20"/>
      <c r="B149" s="21" t="s">
        <v>41</v>
      </c>
      <c r="C149" s="23">
        <v>4526</v>
      </c>
      <c r="D149" s="23">
        <v>8019</v>
      </c>
      <c r="E149" s="23">
        <v>12545</v>
      </c>
      <c r="F149" s="23" t="s">
        <v>11</v>
      </c>
      <c r="G149" s="23">
        <v>19851</v>
      </c>
      <c r="H149" s="23">
        <v>9465</v>
      </c>
      <c r="I149" s="143">
        <v>32396</v>
      </c>
    </row>
    <row r="150" spans="1:9" s="22" customFormat="1" ht="12.75" customHeight="1">
      <c r="A150" s="20"/>
      <c r="B150" s="21" t="s">
        <v>42</v>
      </c>
      <c r="C150" s="23">
        <v>4332</v>
      </c>
      <c r="D150" s="23">
        <v>7868</v>
      </c>
      <c r="E150" s="23">
        <v>12200</v>
      </c>
      <c r="F150" s="23" t="s">
        <v>11</v>
      </c>
      <c r="G150" s="23">
        <v>25651</v>
      </c>
      <c r="H150" s="23">
        <v>13729</v>
      </c>
      <c r="I150" s="143">
        <v>37851</v>
      </c>
    </row>
    <row r="151" spans="1:9" s="22" customFormat="1" ht="12.75" customHeight="1">
      <c r="A151" s="20"/>
      <c r="B151" s="21"/>
      <c r="C151" s="23"/>
      <c r="D151" s="23"/>
      <c r="E151" s="23"/>
      <c r="F151" s="23"/>
      <c r="G151" s="23"/>
      <c r="H151" s="23"/>
      <c r="I151" s="143"/>
    </row>
    <row r="152" spans="1:9" s="22" customFormat="1" ht="12.75" customHeight="1">
      <c r="A152" s="20">
        <v>2017</v>
      </c>
      <c r="B152" s="21" t="s">
        <v>31</v>
      </c>
      <c r="C152" s="23">
        <v>2834</v>
      </c>
      <c r="D152" s="23">
        <v>5121</v>
      </c>
      <c r="E152" s="23">
        <v>7955</v>
      </c>
      <c r="F152" s="23" t="s">
        <v>11</v>
      </c>
      <c r="G152" s="23">
        <v>16084</v>
      </c>
      <c r="H152" s="23">
        <v>7060</v>
      </c>
      <c r="I152" s="143">
        <v>24039</v>
      </c>
    </row>
    <row r="153" spans="1:9" s="22" customFormat="1" ht="12.75" customHeight="1">
      <c r="A153" s="20"/>
      <c r="B153" s="21" t="s">
        <v>32</v>
      </c>
      <c r="C153" s="23">
        <v>3238</v>
      </c>
      <c r="D153" s="23">
        <v>6132</v>
      </c>
      <c r="E153" s="23">
        <v>9370</v>
      </c>
      <c r="F153" s="23" t="s">
        <v>11</v>
      </c>
      <c r="G153" s="23">
        <v>19114</v>
      </c>
      <c r="H153" s="23">
        <v>8421</v>
      </c>
      <c r="I153" s="143">
        <v>28484</v>
      </c>
    </row>
    <row r="154" spans="1:9" s="22" customFormat="1" ht="12.75" customHeight="1">
      <c r="A154" s="20"/>
      <c r="B154" s="21" t="s">
        <v>33</v>
      </c>
      <c r="C154" s="23">
        <v>4352</v>
      </c>
      <c r="D154" s="23">
        <v>8776</v>
      </c>
      <c r="E154" s="23">
        <v>13128</v>
      </c>
      <c r="F154" s="23" t="s">
        <v>11</v>
      </c>
      <c r="G154" s="23">
        <v>26348</v>
      </c>
      <c r="H154" s="23">
        <v>13023</v>
      </c>
      <c r="I154" s="143">
        <v>39476</v>
      </c>
    </row>
    <row r="155" spans="1:9" s="22" customFormat="1" ht="12.75" customHeight="1">
      <c r="A155" s="20"/>
      <c r="B155" s="21" t="s">
        <v>34</v>
      </c>
      <c r="C155" s="23">
        <v>3896</v>
      </c>
      <c r="D155" s="23">
        <v>8160</v>
      </c>
      <c r="E155" s="23">
        <v>12056</v>
      </c>
      <c r="F155" s="23" t="s">
        <v>11</v>
      </c>
      <c r="G155" s="23">
        <v>19785</v>
      </c>
      <c r="H155" s="23">
        <v>8624</v>
      </c>
      <c r="I155" s="143">
        <v>31841</v>
      </c>
    </row>
    <row r="156" spans="1:9" s="22" customFormat="1" ht="12.75" customHeight="1">
      <c r="A156" s="20"/>
      <c r="B156" s="21" t="s">
        <v>35</v>
      </c>
      <c r="C156" s="23">
        <v>4680</v>
      </c>
      <c r="D156" s="23">
        <v>9198</v>
      </c>
      <c r="E156" s="23">
        <v>13878</v>
      </c>
      <c r="F156" s="23" t="s">
        <v>11</v>
      </c>
      <c r="G156" s="23">
        <v>23273</v>
      </c>
      <c r="H156" s="23">
        <v>10005</v>
      </c>
      <c r="I156" s="143">
        <v>37151</v>
      </c>
    </row>
    <row r="157" spans="1:9" s="22" customFormat="1" ht="12.75" customHeight="1">
      <c r="A157" s="20"/>
      <c r="B157" s="21" t="s">
        <v>36</v>
      </c>
      <c r="C157" s="23">
        <v>4067</v>
      </c>
      <c r="D157" s="23">
        <v>8409</v>
      </c>
      <c r="E157" s="23">
        <v>12476</v>
      </c>
      <c r="F157" s="23" t="s">
        <v>11</v>
      </c>
      <c r="G157" s="23">
        <v>27405</v>
      </c>
      <c r="H157" s="23">
        <v>12214</v>
      </c>
      <c r="I157" s="143">
        <v>39881</v>
      </c>
    </row>
    <row r="158" spans="1:9" s="22" customFormat="1" ht="12.75" customHeight="1">
      <c r="A158" s="20"/>
      <c r="B158" s="21" t="s">
        <v>37</v>
      </c>
      <c r="C158" s="23">
        <v>3597</v>
      </c>
      <c r="D158" s="23">
        <v>7075</v>
      </c>
      <c r="E158" s="23">
        <v>10672</v>
      </c>
      <c r="F158" s="23" t="s">
        <v>11</v>
      </c>
      <c r="G158" s="23">
        <v>15492</v>
      </c>
      <c r="H158" s="23">
        <v>6974</v>
      </c>
      <c r="I158" s="143">
        <v>26164</v>
      </c>
    </row>
    <row r="159" spans="1:9" s="22" customFormat="1" ht="12.75" customHeight="1">
      <c r="A159" s="20"/>
      <c r="B159" s="21" t="s">
        <v>38</v>
      </c>
      <c r="C159" s="23">
        <v>4078</v>
      </c>
      <c r="D159" s="23">
        <v>7645</v>
      </c>
      <c r="E159" s="23">
        <v>11723</v>
      </c>
      <c r="F159" s="23" t="s">
        <v>11</v>
      </c>
      <c r="G159" s="23">
        <v>19650</v>
      </c>
      <c r="H159" s="23">
        <v>9377</v>
      </c>
      <c r="I159" s="143">
        <v>31373</v>
      </c>
    </row>
    <row r="160" spans="1:9" s="22" customFormat="1" ht="12.75" customHeight="1">
      <c r="A160" s="20"/>
      <c r="B160" s="21" t="s">
        <v>39</v>
      </c>
      <c r="C160" s="23">
        <v>3945</v>
      </c>
      <c r="D160" s="23">
        <v>7585</v>
      </c>
      <c r="E160" s="23">
        <v>11530</v>
      </c>
      <c r="F160" s="23" t="s">
        <v>11</v>
      </c>
      <c r="G160" s="23">
        <v>21013</v>
      </c>
      <c r="H160" s="23">
        <v>9567</v>
      </c>
      <c r="I160" s="143">
        <v>32543</v>
      </c>
    </row>
    <row r="161" spans="1:9" s="22" customFormat="1" ht="12.75" customHeight="1">
      <c r="A161" s="20"/>
      <c r="B161" s="21" t="s">
        <v>40</v>
      </c>
      <c r="C161" s="23">
        <v>4096</v>
      </c>
      <c r="D161" s="23">
        <v>7579</v>
      </c>
      <c r="E161" s="23">
        <v>11675</v>
      </c>
      <c r="F161" s="23" t="s">
        <v>11</v>
      </c>
      <c r="G161" s="23">
        <v>21551</v>
      </c>
      <c r="H161" s="23">
        <v>9683</v>
      </c>
      <c r="I161" s="143">
        <v>33226</v>
      </c>
    </row>
    <row r="162" spans="1:9" s="22" customFormat="1" ht="12.75" customHeight="1">
      <c r="A162" s="20"/>
      <c r="B162" s="21" t="s">
        <v>41</v>
      </c>
      <c r="C162" s="23">
        <v>4268</v>
      </c>
      <c r="D162" s="23">
        <v>7294</v>
      </c>
      <c r="E162" s="23">
        <v>11562</v>
      </c>
      <c r="F162" s="23" t="s">
        <v>11</v>
      </c>
      <c r="G162" s="23">
        <v>21631</v>
      </c>
      <c r="H162" s="23">
        <v>10200</v>
      </c>
      <c r="I162" s="143">
        <v>33193</v>
      </c>
    </row>
    <row r="163" spans="1:9" s="22" customFormat="1" ht="12.75" customHeight="1">
      <c r="A163" s="20"/>
      <c r="B163" s="21" t="s">
        <v>42</v>
      </c>
      <c r="C163" s="23">
        <v>3174</v>
      </c>
      <c r="D163" s="23">
        <v>6028</v>
      </c>
      <c r="E163" s="23">
        <v>9202</v>
      </c>
      <c r="F163" s="23" t="s">
        <v>11</v>
      </c>
      <c r="G163" s="23">
        <v>26155</v>
      </c>
      <c r="H163" s="23">
        <v>12741</v>
      </c>
      <c r="I163" s="143">
        <v>35357</v>
      </c>
    </row>
    <row r="164" spans="1:9" s="22" customFormat="1" ht="12.75" customHeight="1">
      <c r="A164" s="20"/>
      <c r="B164" s="21"/>
      <c r="C164" s="23"/>
      <c r="D164" s="23"/>
      <c r="E164" s="23"/>
      <c r="F164" s="23"/>
      <c r="G164" s="23"/>
      <c r="H164" s="23"/>
      <c r="I164" s="143"/>
    </row>
    <row r="165" spans="1:9" s="22" customFormat="1" ht="12.75" customHeight="1">
      <c r="A165" s="20">
        <v>2018</v>
      </c>
      <c r="B165" s="21" t="s">
        <v>31</v>
      </c>
      <c r="C165" s="23">
        <v>2700</v>
      </c>
      <c r="D165" s="23">
        <v>5210</v>
      </c>
      <c r="E165" s="23">
        <v>7910</v>
      </c>
      <c r="F165" s="23" t="s">
        <v>11</v>
      </c>
      <c r="G165" s="23">
        <v>15905</v>
      </c>
      <c r="H165" s="23">
        <v>7013</v>
      </c>
      <c r="I165" s="143">
        <v>23815</v>
      </c>
    </row>
    <row r="166" spans="1:9" s="22" customFormat="1" ht="12.75" customHeight="1">
      <c r="A166" s="20"/>
      <c r="B166" s="21" t="s">
        <v>32</v>
      </c>
      <c r="C166" s="23">
        <v>2996</v>
      </c>
      <c r="D166" s="23">
        <v>5700</v>
      </c>
      <c r="E166" s="23">
        <v>8696</v>
      </c>
      <c r="F166" s="23" t="s">
        <v>11</v>
      </c>
      <c r="G166" s="23">
        <v>19119</v>
      </c>
      <c r="H166" s="23">
        <v>8340</v>
      </c>
      <c r="I166" s="143">
        <v>27815</v>
      </c>
    </row>
    <row r="167" spans="1:9" s="22" customFormat="1" ht="12.75" customHeight="1">
      <c r="A167" s="20"/>
      <c r="B167" s="21" t="s">
        <v>33</v>
      </c>
      <c r="C167" s="72">
        <v>3741</v>
      </c>
      <c r="D167" s="23">
        <v>7304</v>
      </c>
      <c r="E167" s="23">
        <v>11045</v>
      </c>
      <c r="F167" s="23" t="s">
        <v>11</v>
      </c>
      <c r="G167" s="72">
        <v>26912</v>
      </c>
      <c r="H167" s="72">
        <v>13472</v>
      </c>
      <c r="I167" s="143">
        <v>37957</v>
      </c>
    </row>
    <row r="168" spans="1:9" s="22" customFormat="1" ht="12.75" customHeight="1">
      <c r="A168" s="20"/>
      <c r="B168" s="21" t="s">
        <v>34</v>
      </c>
      <c r="C168" s="72">
        <v>4352</v>
      </c>
      <c r="D168" s="23">
        <v>8682</v>
      </c>
      <c r="E168" s="23">
        <v>13034</v>
      </c>
      <c r="F168" s="23" t="s">
        <v>11</v>
      </c>
      <c r="G168" s="72">
        <v>22567</v>
      </c>
      <c r="H168" s="72">
        <v>8841</v>
      </c>
      <c r="I168" s="143">
        <v>35601</v>
      </c>
    </row>
    <row r="169" spans="1:9" s="22" customFormat="1" ht="12.75" customHeight="1">
      <c r="A169" s="20"/>
      <c r="B169" s="21" t="s">
        <v>35</v>
      </c>
      <c r="C169" s="72">
        <v>4772</v>
      </c>
      <c r="D169" s="23">
        <v>9656</v>
      </c>
      <c r="E169" s="23">
        <v>14428</v>
      </c>
      <c r="F169" s="23" t="s">
        <v>11</v>
      </c>
      <c r="G169" s="72">
        <v>25018</v>
      </c>
      <c r="H169" s="72">
        <v>10640</v>
      </c>
      <c r="I169" s="143">
        <v>39446</v>
      </c>
    </row>
    <row r="170" spans="1:9" s="22" customFormat="1" ht="12.75" customHeight="1">
      <c r="A170" s="20"/>
      <c r="B170" s="21" t="s">
        <v>36</v>
      </c>
      <c r="C170" s="72">
        <v>5258</v>
      </c>
      <c r="D170" s="23">
        <v>10815</v>
      </c>
      <c r="E170" s="23">
        <v>16073</v>
      </c>
      <c r="F170" s="23" t="s">
        <v>11</v>
      </c>
      <c r="G170" s="72">
        <v>51480</v>
      </c>
      <c r="H170" s="72">
        <v>29757</v>
      </c>
      <c r="I170" s="143">
        <v>67553</v>
      </c>
    </row>
    <row r="171" spans="1:9" s="22" customFormat="1" ht="12.75" customHeight="1">
      <c r="A171" s="20"/>
      <c r="B171" s="21" t="s">
        <v>37</v>
      </c>
      <c r="C171" s="72">
        <v>1746</v>
      </c>
      <c r="D171" s="23">
        <v>3437</v>
      </c>
      <c r="E171" s="23">
        <v>5183</v>
      </c>
      <c r="F171" s="23" t="s">
        <v>11</v>
      </c>
      <c r="G171" s="72">
        <v>8615</v>
      </c>
      <c r="H171" s="72">
        <v>3490</v>
      </c>
      <c r="I171" s="143">
        <v>13798</v>
      </c>
    </row>
    <row r="172" spans="1:9" s="22" customFormat="1" ht="12.75" customHeight="1">
      <c r="A172" s="20"/>
      <c r="B172" s="21" t="s">
        <v>38</v>
      </c>
      <c r="C172" s="72">
        <v>3167</v>
      </c>
      <c r="D172" s="23">
        <v>5319</v>
      </c>
      <c r="E172" s="23">
        <v>8486</v>
      </c>
      <c r="F172" s="23" t="s">
        <v>11</v>
      </c>
      <c r="G172" s="72">
        <v>17279</v>
      </c>
      <c r="H172" s="72">
        <v>8879</v>
      </c>
      <c r="I172" s="143">
        <v>25765</v>
      </c>
    </row>
    <row r="173" spans="1:9" s="22" customFormat="1" ht="12.75" customHeight="1">
      <c r="A173" s="20"/>
      <c r="B173" s="21" t="s">
        <v>39</v>
      </c>
      <c r="C173" s="72">
        <v>2362</v>
      </c>
      <c r="D173" s="23">
        <v>3936</v>
      </c>
      <c r="E173" s="23">
        <v>6298</v>
      </c>
      <c r="F173" s="23" t="s">
        <v>11</v>
      </c>
      <c r="G173" s="72">
        <v>13588</v>
      </c>
      <c r="H173" s="72">
        <v>6587</v>
      </c>
      <c r="I173" s="143">
        <v>19886</v>
      </c>
    </row>
    <row r="174" spans="1:9" s="22" customFormat="1" ht="12.75" customHeight="1">
      <c r="A174" s="20"/>
      <c r="B174" s="21" t="s">
        <v>40</v>
      </c>
      <c r="C174" s="72">
        <v>3265</v>
      </c>
      <c r="D174" s="23">
        <v>5198</v>
      </c>
      <c r="E174" s="23">
        <v>8463</v>
      </c>
      <c r="F174" s="23" t="s">
        <v>11</v>
      </c>
      <c r="G174" s="72">
        <v>15665</v>
      </c>
      <c r="H174" s="72">
        <v>7234</v>
      </c>
      <c r="I174" s="143">
        <v>24128</v>
      </c>
    </row>
    <row r="175" spans="1:9" s="22" customFormat="1" ht="12.75" customHeight="1">
      <c r="A175" s="20"/>
      <c r="B175" s="21" t="s">
        <v>41</v>
      </c>
      <c r="C175" s="72">
        <v>3534</v>
      </c>
      <c r="D175" s="23">
        <v>5901</v>
      </c>
      <c r="E175" s="23">
        <v>9435</v>
      </c>
      <c r="F175" s="23" t="s">
        <v>11</v>
      </c>
      <c r="G175" s="72">
        <v>16922</v>
      </c>
      <c r="H175" s="72">
        <v>7463</v>
      </c>
      <c r="I175" s="143">
        <v>26357</v>
      </c>
    </row>
    <row r="176" spans="1:9" s="22" customFormat="1" ht="12.75" customHeight="1">
      <c r="A176" s="20"/>
      <c r="B176" s="21" t="s">
        <v>42</v>
      </c>
      <c r="C176" s="72">
        <v>2716</v>
      </c>
      <c r="D176" s="23">
        <v>4773</v>
      </c>
      <c r="E176" s="23">
        <v>7489</v>
      </c>
      <c r="F176" s="23" t="s">
        <v>11</v>
      </c>
      <c r="G176" s="72">
        <v>15925</v>
      </c>
      <c r="H176" s="72">
        <v>7691</v>
      </c>
      <c r="I176" s="143">
        <v>23414</v>
      </c>
    </row>
    <row r="177" spans="1:9" s="22" customFormat="1" ht="12.75" customHeight="1">
      <c r="A177" s="20"/>
      <c r="B177" s="21"/>
      <c r="C177" s="23"/>
      <c r="D177" s="23"/>
      <c r="E177" s="23"/>
      <c r="F177" s="23"/>
      <c r="G177" s="23"/>
      <c r="H177" s="23"/>
      <c r="I177" s="143"/>
    </row>
    <row r="178" spans="1:9" s="22" customFormat="1" ht="12.75" customHeight="1">
      <c r="A178" s="20">
        <v>2019</v>
      </c>
      <c r="B178" s="21" t="s">
        <v>31</v>
      </c>
      <c r="C178" s="23">
        <v>2387</v>
      </c>
      <c r="D178" s="23">
        <v>4235</v>
      </c>
      <c r="E178" s="23">
        <v>6622</v>
      </c>
      <c r="F178" s="23" t="s">
        <v>11</v>
      </c>
      <c r="G178" s="23">
        <v>14495</v>
      </c>
      <c r="H178" s="23">
        <v>6069</v>
      </c>
      <c r="I178" s="143">
        <v>21117</v>
      </c>
    </row>
    <row r="179" spans="1:9" s="22" customFormat="1" ht="12.75" customHeight="1">
      <c r="A179" s="20"/>
      <c r="B179" s="21" t="s">
        <v>32</v>
      </c>
      <c r="C179" s="72">
        <v>2598</v>
      </c>
      <c r="D179" s="23">
        <v>4531</v>
      </c>
      <c r="E179" s="72">
        <v>7129</v>
      </c>
      <c r="F179" s="23" t="s">
        <v>11</v>
      </c>
      <c r="G179" s="23">
        <v>16660</v>
      </c>
      <c r="H179" s="23">
        <v>6576</v>
      </c>
      <c r="I179" s="143">
        <v>23789</v>
      </c>
    </row>
    <row r="180" spans="1:9" s="22" customFormat="1" ht="12.75" customHeight="1">
      <c r="A180" s="20"/>
      <c r="B180" s="21" t="s">
        <v>33</v>
      </c>
      <c r="C180" s="72">
        <v>3239</v>
      </c>
      <c r="D180" s="23">
        <v>6501</v>
      </c>
      <c r="E180" s="72">
        <v>9740</v>
      </c>
      <c r="F180" s="23" t="s">
        <v>11</v>
      </c>
      <c r="G180" s="23">
        <v>21339</v>
      </c>
      <c r="H180" s="23">
        <v>8703</v>
      </c>
      <c r="I180" s="143">
        <v>31079</v>
      </c>
    </row>
    <row r="181" spans="1:9" s="22" customFormat="1" ht="12.75" customHeight="1">
      <c r="A181" s="20"/>
      <c r="B181" s="21" t="s">
        <v>34</v>
      </c>
      <c r="C181" s="72">
        <v>3363</v>
      </c>
      <c r="D181" s="72">
        <v>6999</v>
      </c>
      <c r="E181" s="72">
        <v>10362</v>
      </c>
      <c r="F181" s="23" t="s">
        <v>11</v>
      </c>
      <c r="G181" s="23">
        <v>21089</v>
      </c>
      <c r="H181" s="23">
        <v>8390</v>
      </c>
      <c r="I181" s="143">
        <v>31451</v>
      </c>
    </row>
    <row r="182" spans="1:9" s="22" customFormat="1" ht="12.75" customHeight="1">
      <c r="A182" s="20"/>
      <c r="B182" s="21" t="s">
        <v>35</v>
      </c>
      <c r="C182" s="72">
        <v>3660</v>
      </c>
      <c r="D182" s="72">
        <v>7562</v>
      </c>
      <c r="E182" s="72">
        <v>11222</v>
      </c>
      <c r="F182" s="23" t="s">
        <v>11</v>
      </c>
      <c r="G182" s="23">
        <v>22028</v>
      </c>
      <c r="H182" s="23">
        <v>7296</v>
      </c>
      <c r="I182" s="143">
        <v>33250</v>
      </c>
    </row>
    <row r="183" spans="1:9" s="22" customFormat="1" ht="12.75" customHeight="1">
      <c r="A183" s="20"/>
      <c r="B183" s="21" t="s">
        <v>36</v>
      </c>
      <c r="C183" s="72">
        <v>3477</v>
      </c>
      <c r="D183" s="72">
        <v>7168</v>
      </c>
      <c r="E183" s="72">
        <v>10645</v>
      </c>
      <c r="F183" s="23" t="s">
        <v>11</v>
      </c>
      <c r="G183" s="23">
        <v>22474</v>
      </c>
      <c r="H183" s="23">
        <v>8516</v>
      </c>
      <c r="I183" s="143">
        <v>33119</v>
      </c>
    </row>
    <row r="184" spans="1:9" s="22" customFormat="1" ht="12.75" customHeight="1">
      <c r="A184" s="20"/>
      <c r="B184" s="21" t="s">
        <v>37</v>
      </c>
      <c r="C184" s="72">
        <v>3387</v>
      </c>
      <c r="D184" s="72">
        <v>6550</v>
      </c>
      <c r="E184" s="72">
        <v>9937</v>
      </c>
      <c r="F184" s="23" t="s">
        <v>11</v>
      </c>
      <c r="G184" s="23">
        <v>15014</v>
      </c>
      <c r="H184" s="23">
        <v>5844</v>
      </c>
      <c r="I184" s="143">
        <v>24951</v>
      </c>
    </row>
    <row r="185" spans="1:9" s="22" customFormat="1" ht="12.75" customHeight="1">
      <c r="A185" s="20"/>
      <c r="B185" s="21" t="s">
        <v>38</v>
      </c>
      <c r="C185" s="23">
        <v>3800</v>
      </c>
      <c r="D185" s="23">
        <v>6742</v>
      </c>
      <c r="E185" s="23">
        <v>10542</v>
      </c>
      <c r="F185" s="23" t="s">
        <v>11</v>
      </c>
      <c r="G185" s="23">
        <v>19951</v>
      </c>
      <c r="H185" s="23">
        <v>9466</v>
      </c>
      <c r="I185" s="143">
        <v>30493</v>
      </c>
    </row>
    <row r="186" spans="1:9" s="22" customFormat="1" ht="12.75" customHeight="1">
      <c r="A186" s="20"/>
      <c r="B186" s="21" t="s">
        <v>39</v>
      </c>
      <c r="C186" s="23">
        <v>3252</v>
      </c>
      <c r="D186" s="23">
        <v>6277</v>
      </c>
      <c r="E186" s="23">
        <v>9529</v>
      </c>
      <c r="F186" s="23" t="s">
        <v>11</v>
      </c>
      <c r="G186" s="23">
        <v>18199</v>
      </c>
      <c r="H186" s="23">
        <v>7763</v>
      </c>
      <c r="I186" s="143">
        <v>27728</v>
      </c>
    </row>
    <row r="187" spans="1:9" s="22" customFormat="1" ht="12.75" customHeight="1">
      <c r="A187" s="20"/>
      <c r="B187" s="21" t="s">
        <v>40</v>
      </c>
      <c r="C187" s="23">
        <v>3790</v>
      </c>
      <c r="D187" s="23">
        <v>7180</v>
      </c>
      <c r="E187" s="23">
        <v>10970</v>
      </c>
      <c r="F187" s="23" t="s">
        <v>11</v>
      </c>
      <c r="G187" s="23">
        <v>19523</v>
      </c>
      <c r="H187" s="23">
        <v>7161</v>
      </c>
      <c r="I187" s="143">
        <v>30493</v>
      </c>
    </row>
    <row r="188" spans="1:9" s="22" customFormat="1" ht="12.75" customHeight="1">
      <c r="A188" s="20"/>
      <c r="B188" s="21" t="s">
        <v>41</v>
      </c>
      <c r="C188" s="23">
        <v>4088</v>
      </c>
      <c r="D188" s="23">
        <v>7423</v>
      </c>
      <c r="E188" s="23">
        <v>11512</v>
      </c>
      <c r="F188" s="23" t="s">
        <v>11</v>
      </c>
      <c r="G188" s="23">
        <v>19614</v>
      </c>
      <c r="H188" s="23">
        <v>7298</v>
      </c>
      <c r="I188" s="143">
        <v>31126</v>
      </c>
    </row>
    <row r="189" spans="1:9" s="22" customFormat="1" ht="12.75" customHeight="1">
      <c r="A189" s="20"/>
      <c r="B189" s="21" t="s">
        <v>42</v>
      </c>
      <c r="C189" s="23">
        <v>4512</v>
      </c>
      <c r="D189" s="23">
        <v>8384</v>
      </c>
      <c r="E189" s="23">
        <v>12896</v>
      </c>
      <c r="F189" s="23" t="s">
        <v>11</v>
      </c>
      <c r="G189" s="23">
        <v>35469</v>
      </c>
      <c r="H189" s="23">
        <v>19928</v>
      </c>
      <c r="I189" s="143">
        <v>48365</v>
      </c>
    </row>
    <row r="190" spans="1:9" s="22" customFormat="1" ht="12.75" customHeight="1">
      <c r="A190" s="20"/>
      <c r="B190" s="21"/>
      <c r="C190" s="23"/>
      <c r="D190" s="23"/>
      <c r="E190" s="23"/>
      <c r="F190" s="23"/>
      <c r="G190" s="23"/>
      <c r="H190" s="23"/>
      <c r="I190" s="143"/>
    </row>
    <row r="191" spans="1:9" s="22" customFormat="1" ht="12.75" customHeight="1">
      <c r="A191" s="20">
        <v>2020</v>
      </c>
      <c r="B191" s="21" t="s">
        <v>31</v>
      </c>
      <c r="C191" s="23">
        <v>1560</v>
      </c>
      <c r="D191" s="23">
        <v>2948</v>
      </c>
      <c r="E191" s="23">
        <v>4508</v>
      </c>
      <c r="F191" s="23" t="s">
        <v>11</v>
      </c>
      <c r="G191" s="23">
        <v>13282</v>
      </c>
      <c r="H191" s="23">
        <v>5491</v>
      </c>
      <c r="I191" s="143">
        <v>17790</v>
      </c>
    </row>
    <row r="192" spans="1:9" s="22" customFormat="1" ht="12.75" customHeight="1">
      <c r="A192" s="20"/>
      <c r="B192" s="21" t="s">
        <v>32</v>
      </c>
      <c r="C192" s="23">
        <v>2396</v>
      </c>
      <c r="D192" s="23">
        <v>4502</v>
      </c>
      <c r="E192" s="23">
        <v>6898</v>
      </c>
      <c r="F192" s="23" t="s">
        <v>11</v>
      </c>
      <c r="G192" s="23">
        <v>15591</v>
      </c>
      <c r="H192" s="23">
        <v>5762</v>
      </c>
      <c r="I192" s="143">
        <v>22489</v>
      </c>
    </row>
    <row r="193" spans="1:9" ht="12.75" customHeight="1">
      <c r="A193" s="20"/>
      <c r="B193" s="21" t="s">
        <v>33</v>
      </c>
      <c r="C193" s="23">
        <v>3264</v>
      </c>
      <c r="D193" s="23">
        <v>6225</v>
      </c>
      <c r="E193" s="23">
        <v>9489</v>
      </c>
      <c r="F193" s="23" t="s">
        <v>11</v>
      </c>
      <c r="G193" s="23">
        <v>19046</v>
      </c>
      <c r="H193" s="23">
        <v>6782</v>
      </c>
      <c r="I193" s="143">
        <v>28535</v>
      </c>
    </row>
    <row r="194" spans="1:9" ht="12.75" customHeight="1">
      <c r="B194" s="21" t="s">
        <v>34</v>
      </c>
      <c r="C194" s="72">
        <v>2592</v>
      </c>
      <c r="D194" s="72">
        <v>5049</v>
      </c>
      <c r="E194" s="72">
        <v>7641</v>
      </c>
      <c r="F194" s="23" t="s">
        <v>11</v>
      </c>
      <c r="G194" s="23">
        <v>12190</v>
      </c>
      <c r="H194" s="23">
        <v>4061</v>
      </c>
      <c r="I194" s="143">
        <v>19831</v>
      </c>
    </row>
    <row r="195" spans="1:9" ht="12.75" customHeight="1">
      <c r="B195" s="21" t="s">
        <v>35</v>
      </c>
      <c r="C195" s="72">
        <v>2294</v>
      </c>
      <c r="D195" s="72">
        <v>4491</v>
      </c>
      <c r="E195" s="72">
        <v>6785</v>
      </c>
      <c r="F195" s="23" t="s">
        <v>11</v>
      </c>
      <c r="G195" s="23">
        <v>10114</v>
      </c>
      <c r="H195" s="23">
        <v>3669</v>
      </c>
      <c r="I195" s="143">
        <v>16899</v>
      </c>
    </row>
    <row r="196" spans="1:9" s="22" customFormat="1" ht="12.75" customHeight="1">
      <c r="B196" s="21" t="s">
        <v>36</v>
      </c>
      <c r="C196" s="72">
        <v>3055</v>
      </c>
      <c r="D196" s="72">
        <v>6260</v>
      </c>
      <c r="E196" s="72">
        <v>9315</v>
      </c>
      <c r="F196" s="72" t="s">
        <v>11</v>
      </c>
      <c r="G196" s="23">
        <v>16743</v>
      </c>
      <c r="H196" s="23">
        <v>5509</v>
      </c>
      <c r="I196" s="143">
        <v>26058</v>
      </c>
    </row>
    <row r="197" spans="1:9" s="22" customFormat="1" ht="12.75" customHeight="1">
      <c r="B197" s="21" t="s">
        <v>37</v>
      </c>
      <c r="C197" s="72">
        <v>3240</v>
      </c>
      <c r="D197" s="72">
        <v>6192</v>
      </c>
      <c r="E197" s="72">
        <v>9432</v>
      </c>
      <c r="F197" s="72" t="s">
        <v>11</v>
      </c>
      <c r="G197" s="23">
        <v>14372</v>
      </c>
      <c r="H197" s="23">
        <v>4863</v>
      </c>
      <c r="I197" s="143">
        <v>23804</v>
      </c>
    </row>
    <row r="198" spans="1:9" s="22" customFormat="1" ht="12.75" customHeight="1">
      <c r="B198" s="21" t="s">
        <v>38</v>
      </c>
      <c r="C198" s="72">
        <v>3752</v>
      </c>
      <c r="D198" s="72">
        <v>6656</v>
      </c>
      <c r="E198" s="72">
        <v>10408</v>
      </c>
      <c r="F198" s="72" t="s">
        <v>11</v>
      </c>
      <c r="G198" s="23">
        <v>16137</v>
      </c>
      <c r="H198" s="23">
        <v>6482</v>
      </c>
      <c r="I198" s="143">
        <v>26545</v>
      </c>
    </row>
    <row r="199" spans="1:9" s="22" customFormat="1" ht="12.75" customHeight="1">
      <c r="B199" s="21" t="s">
        <v>39</v>
      </c>
      <c r="C199" s="72">
        <v>3521</v>
      </c>
      <c r="D199" s="72">
        <v>6750</v>
      </c>
      <c r="E199" s="72">
        <v>10271</v>
      </c>
      <c r="F199" s="72" t="s">
        <v>11</v>
      </c>
      <c r="G199" s="23">
        <v>19520</v>
      </c>
      <c r="H199" s="23">
        <v>7462</v>
      </c>
      <c r="I199" s="143">
        <v>29791</v>
      </c>
    </row>
    <row r="200" spans="1:9" s="22" customFormat="1" ht="12.75" customHeight="1">
      <c r="B200" s="21" t="s">
        <v>40</v>
      </c>
      <c r="C200" s="72">
        <v>3530</v>
      </c>
      <c r="D200" s="72">
        <v>6460</v>
      </c>
      <c r="E200" s="72">
        <v>9990</v>
      </c>
      <c r="F200" s="72" t="s">
        <v>11</v>
      </c>
      <c r="G200" s="23">
        <v>19047</v>
      </c>
      <c r="H200" s="23">
        <v>7103</v>
      </c>
      <c r="I200" s="143">
        <v>29037</v>
      </c>
    </row>
    <row r="201" spans="1:9" s="22" customFormat="1" ht="12.75" customHeight="1">
      <c r="B201" s="21" t="s">
        <v>41</v>
      </c>
      <c r="C201" s="72">
        <v>3510</v>
      </c>
      <c r="D201" s="72">
        <v>6287</v>
      </c>
      <c r="E201" s="72">
        <v>9797</v>
      </c>
      <c r="F201" s="72" t="s">
        <v>11</v>
      </c>
      <c r="G201" s="23">
        <v>17646</v>
      </c>
      <c r="H201" s="23">
        <v>6609</v>
      </c>
      <c r="I201" s="143">
        <v>27443</v>
      </c>
    </row>
    <row r="202" spans="1:9" s="22" customFormat="1" ht="12.75" customHeight="1">
      <c r="B202" s="21" t="s">
        <v>42</v>
      </c>
      <c r="C202" s="72">
        <v>3799</v>
      </c>
      <c r="D202" s="72">
        <v>7769</v>
      </c>
      <c r="E202" s="72">
        <v>11568</v>
      </c>
      <c r="F202" s="72" t="s">
        <v>11</v>
      </c>
      <c r="G202" s="23">
        <v>23406</v>
      </c>
      <c r="H202" s="23">
        <v>8226</v>
      </c>
      <c r="I202" s="143">
        <v>34974</v>
      </c>
    </row>
    <row r="203" spans="1:9" s="22" customFormat="1" ht="12.75" customHeight="1">
      <c r="B203" s="21"/>
      <c r="C203" s="72"/>
      <c r="D203" s="72"/>
      <c r="E203" s="72"/>
      <c r="F203" s="72"/>
      <c r="G203" s="23"/>
      <c r="H203" s="23"/>
      <c r="I203" s="143"/>
    </row>
    <row r="204" spans="1:9" s="22" customFormat="1" ht="12.75" customHeight="1">
      <c r="A204" s="20">
        <v>2021</v>
      </c>
      <c r="B204" s="21" t="s">
        <v>31</v>
      </c>
      <c r="C204" s="72">
        <v>2702</v>
      </c>
      <c r="D204" s="72">
        <v>4735</v>
      </c>
      <c r="E204" s="72">
        <v>7437</v>
      </c>
      <c r="F204" s="72" t="s">
        <v>11</v>
      </c>
      <c r="G204" s="23">
        <v>14039</v>
      </c>
      <c r="H204" s="23">
        <v>5116</v>
      </c>
      <c r="I204" s="143">
        <v>21476</v>
      </c>
    </row>
    <row r="205" spans="1:9" s="22" customFormat="1" ht="12.75" customHeight="1">
      <c r="A205" s="20"/>
      <c r="B205" s="21" t="s">
        <v>32</v>
      </c>
      <c r="C205" s="72">
        <v>3028</v>
      </c>
      <c r="D205" s="72">
        <v>5244</v>
      </c>
      <c r="E205" s="72">
        <v>8272</v>
      </c>
      <c r="F205" s="72" t="s">
        <v>11</v>
      </c>
      <c r="G205" s="23">
        <v>15314</v>
      </c>
      <c r="H205" s="23">
        <v>5422</v>
      </c>
      <c r="I205" s="143">
        <v>23586</v>
      </c>
    </row>
    <row r="206" spans="1:9" s="22" customFormat="1" ht="12.75" customHeight="1">
      <c r="A206" s="20"/>
      <c r="B206" s="21" t="s">
        <v>33</v>
      </c>
      <c r="C206" s="72">
        <v>5405</v>
      </c>
      <c r="D206" s="72">
        <v>10425</v>
      </c>
      <c r="E206" s="72">
        <f>SUM(C206:D206)</f>
        <v>15830</v>
      </c>
      <c r="F206" s="72"/>
      <c r="G206" s="23">
        <v>32893</v>
      </c>
      <c r="H206" s="23">
        <v>12079</v>
      </c>
      <c r="I206" s="143">
        <f>G206+E206</f>
        <v>48723</v>
      </c>
    </row>
    <row r="207" spans="1:9" s="22" customFormat="1" ht="12.75" customHeight="1">
      <c r="A207" s="20"/>
      <c r="B207" s="21" t="s">
        <v>34</v>
      </c>
      <c r="C207" s="72">
        <v>2946</v>
      </c>
      <c r="D207" s="72">
        <v>5777</v>
      </c>
      <c r="E207" s="72">
        <v>8723</v>
      </c>
      <c r="F207" s="72" t="s">
        <v>11</v>
      </c>
      <c r="G207" s="23">
        <v>14410</v>
      </c>
      <c r="H207" s="23">
        <v>4467</v>
      </c>
      <c r="I207" s="143">
        <v>23133</v>
      </c>
    </row>
    <row r="208" spans="1:9" s="22" customFormat="1" ht="12.75" customHeight="1">
      <c r="A208" s="20"/>
      <c r="B208" s="21" t="s">
        <v>35</v>
      </c>
      <c r="C208" s="72">
        <v>3320</v>
      </c>
      <c r="D208" s="72">
        <v>6516</v>
      </c>
      <c r="E208" s="72">
        <v>9836</v>
      </c>
      <c r="F208" s="72" t="s">
        <v>11</v>
      </c>
      <c r="G208" s="23">
        <v>15877</v>
      </c>
      <c r="H208" s="23">
        <v>4029</v>
      </c>
      <c r="I208" s="143">
        <v>25713</v>
      </c>
    </row>
    <row r="209" spans="1:9" s="22" customFormat="1" ht="12.75" customHeight="1">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c r="A210" s="20"/>
      <c r="B210" s="21" t="s">
        <v>37</v>
      </c>
      <c r="C210" s="72">
        <v>3284</v>
      </c>
      <c r="D210" s="72">
        <v>6353</v>
      </c>
      <c r="E210" s="72">
        <v>9637</v>
      </c>
      <c r="F210" s="72"/>
      <c r="G210" s="23">
        <v>8473</v>
      </c>
      <c r="H210" s="23">
        <v>2768</v>
      </c>
      <c r="I210" s="143">
        <f t="shared" si="0"/>
        <v>18110</v>
      </c>
    </row>
    <row r="211" spans="1:9" s="22" customFormat="1" ht="12.75" customHeight="1">
      <c r="A211" s="20"/>
      <c r="B211" s="21" t="s">
        <v>38</v>
      </c>
      <c r="C211" s="23">
        <v>3431</v>
      </c>
      <c r="D211" s="23">
        <v>6764</v>
      </c>
      <c r="E211" s="23">
        <v>10195</v>
      </c>
      <c r="F211" s="23" t="s">
        <v>11</v>
      </c>
      <c r="G211" s="23">
        <v>10730</v>
      </c>
      <c r="H211" s="23">
        <v>3350</v>
      </c>
      <c r="I211" s="143">
        <v>20925</v>
      </c>
    </row>
    <row r="212" spans="1:9" s="22" customFormat="1" ht="12.75" customHeight="1">
      <c r="A212" s="20"/>
      <c r="B212" s="21" t="s">
        <v>39</v>
      </c>
      <c r="C212" s="72">
        <v>3631</v>
      </c>
      <c r="D212" s="72">
        <v>7489</v>
      </c>
      <c r="E212" s="72">
        <v>11120</v>
      </c>
      <c r="G212" s="23">
        <v>12625</v>
      </c>
      <c r="H212" s="23">
        <v>3722</v>
      </c>
      <c r="I212" s="143">
        <v>23745</v>
      </c>
    </row>
    <row r="213" spans="1:9" s="22" customFormat="1" ht="12.75" customHeight="1">
      <c r="A213" s="20"/>
      <c r="B213" s="21" t="s">
        <v>40</v>
      </c>
      <c r="C213" s="72">
        <v>3171</v>
      </c>
      <c r="D213" s="72">
        <v>6141</v>
      </c>
      <c r="E213" s="72">
        <v>9312</v>
      </c>
      <c r="F213" s="22" t="s">
        <v>11</v>
      </c>
      <c r="G213" s="23">
        <v>11604</v>
      </c>
      <c r="H213" s="23">
        <v>3990</v>
      </c>
      <c r="I213" s="143">
        <v>20916</v>
      </c>
    </row>
    <row r="214" spans="1:9" s="22" customFormat="1" ht="12.75" customHeight="1">
      <c r="A214" s="20"/>
      <c r="B214" s="21" t="s">
        <v>41</v>
      </c>
      <c r="C214" s="72">
        <v>3389</v>
      </c>
      <c r="D214" s="72">
        <v>6421</v>
      </c>
      <c r="E214" s="72">
        <v>9810</v>
      </c>
      <c r="F214" t="s">
        <v>11</v>
      </c>
      <c r="G214" s="23">
        <v>12283</v>
      </c>
      <c r="H214" s="23">
        <v>3747</v>
      </c>
      <c r="I214" s="143">
        <v>22093</v>
      </c>
    </row>
    <row r="215" spans="1:9" customFormat="1" ht="12.75" customHeight="1">
      <c r="B215" s="21" t="s">
        <v>42</v>
      </c>
      <c r="C215" s="72">
        <v>3978</v>
      </c>
      <c r="D215" s="72">
        <v>8307</v>
      </c>
      <c r="E215" s="72">
        <v>12285</v>
      </c>
      <c r="F215" t="s">
        <v>11</v>
      </c>
      <c r="G215" s="23">
        <v>15970</v>
      </c>
      <c r="H215" s="23">
        <v>4630</v>
      </c>
      <c r="I215" s="143">
        <v>28255</v>
      </c>
    </row>
    <row r="216" spans="1:9" customFormat="1" ht="12.75" customHeight="1">
      <c r="B216" s="21"/>
      <c r="C216" s="72"/>
      <c r="D216" s="72"/>
      <c r="E216" s="72"/>
      <c r="G216" s="23"/>
      <c r="H216" s="23"/>
      <c r="I216" s="143"/>
    </row>
    <row r="217" spans="1:9" customFormat="1" ht="12.75" customHeight="1">
      <c r="A217" s="20">
        <v>2022</v>
      </c>
      <c r="B217" s="21" t="s">
        <v>31</v>
      </c>
      <c r="C217" s="72">
        <v>3179</v>
      </c>
      <c r="D217" s="72">
        <v>6378</v>
      </c>
      <c r="E217" s="72">
        <v>9557</v>
      </c>
      <c r="F217" t="s">
        <v>11</v>
      </c>
      <c r="G217" s="23">
        <v>10970</v>
      </c>
      <c r="H217" s="23">
        <v>3293</v>
      </c>
      <c r="I217" s="143">
        <v>20527</v>
      </c>
    </row>
    <row r="218" spans="1:9" customFormat="1" ht="12.75" customHeight="1">
      <c r="A218" s="20"/>
      <c r="B218" s="21" t="s">
        <v>32</v>
      </c>
      <c r="C218" s="72">
        <v>3198</v>
      </c>
      <c r="D218" s="72">
        <v>6599</v>
      </c>
      <c r="E218" s="72">
        <v>9797</v>
      </c>
      <c r="F218" t="s">
        <v>11</v>
      </c>
      <c r="G218" s="23">
        <v>12120</v>
      </c>
      <c r="H218" s="23">
        <v>3583</v>
      </c>
      <c r="I218" s="143">
        <v>21917</v>
      </c>
    </row>
    <row r="219" spans="1:9" customFormat="1" ht="12.75" customHeight="1">
      <c r="A219" s="20"/>
      <c r="B219" s="21" t="s">
        <v>33</v>
      </c>
      <c r="C219" s="72">
        <v>4071</v>
      </c>
      <c r="D219" s="72">
        <v>9005</v>
      </c>
      <c r="E219" s="72">
        <v>13076</v>
      </c>
      <c r="F219" t="s">
        <v>11</v>
      </c>
      <c r="G219" s="23">
        <v>16817</v>
      </c>
      <c r="H219" s="23">
        <v>4693</v>
      </c>
      <c r="I219" s="143">
        <v>29893</v>
      </c>
    </row>
    <row r="220" spans="1:9" customFormat="1" ht="12.75" customHeight="1">
      <c r="A220" s="20"/>
      <c r="B220" s="21" t="s">
        <v>34</v>
      </c>
      <c r="C220" s="72">
        <v>3502</v>
      </c>
      <c r="D220" s="72">
        <v>7162</v>
      </c>
      <c r="E220" s="72">
        <v>10664</v>
      </c>
      <c r="F220" t="s">
        <v>11</v>
      </c>
      <c r="G220" s="23">
        <v>12386</v>
      </c>
      <c r="H220" s="23">
        <v>3331</v>
      </c>
      <c r="I220" s="143">
        <v>23050</v>
      </c>
    </row>
    <row r="221" spans="1:9" customFormat="1" ht="12.75" customHeight="1">
      <c r="A221" s="20"/>
      <c r="B221" s="21" t="s">
        <v>35</v>
      </c>
      <c r="C221" s="72">
        <v>3716</v>
      </c>
      <c r="D221" s="72">
        <v>8011</v>
      </c>
      <c r="E221" s="72">
        <v>11727</v>
      </c>
      <c r="F221" t="s">
        <v>11</v>
      </c>
      <c r="G221" s="23">
        <v>16009</v>
      </c>
      <c r="H221" s="23">
        <v>4640</v>
      </c>
      <c r="I221" s="143">
        <v>27736</v>
      </c>
    </row>
    <row r="222" spans="1:9" customFormat="1" ht="12.75" customHeight="1">
      <c r="A222" s="20"/>
      <c r="B222" s="21" t="s">
        <v>36</v>
      </c>
      <c r="C222" s="72">
        <v>3298</v>
      </c>
      <c r="D222" s="72">
        <v>7875</v>
      </c>
      <c r="E222" s="72">
        <v>11173</v>
      </c>
      <c r="F222" t="s">
        <v>11</v>
      </c>
      <c r="G222" s="23">
        <v>16201</v>
      </c>
      <c r="H222" s="23">
        <v>3802</v>
      </c>
      <c r="I222" s="143">
        <v>27374</v>
      </c>
    </row>
    <row r="223" spans="1:9" customFormat="1" ht="12.75" customHeight="1">
      <c r="A223" s="20"/>
      <c r="B223" s="21" t="s">
        <v>37</v>
      </c>
      <c r="C223" s="72">
        <v>2510</v>
      </c>
      <c r="D223" s="72">
        <v>5394</v>
      </c>
      <c r="E223" s="72">
        <v>7904</v>
      </c>
      <c r="G223" s="23">
        <v>10885</v>
      </c>
      <c r="H223" s="23">
        <v>2966</v>
      </c>
      <c r="I223" s="143">
        <v>18789</v>
      </c>
    </row>
    <row r="224" spans="1:9" customFormat="1" ht="12.75" customHeight="1">
      <c r="A224" s="20"/>
      <c r="B224" s="21" t="s">
        <v>38</v>
      </c>
      <c r="C224" s="72">
        <v>3113</v>
      </c>
      <c r="D224" s="72">
        <v>6241</v>
      </c>
      <c r="E224" s="72">
        <v>9354</v>
      </c>
      <c r="F224" t="s">
        <v>11</v>
      </c>
      <c r="G224" s="23">
        <v>12139</v>
      </c>
      <c r="H224" s="23">
        <v>3313</v>
      </c>
      <c r="I224" s="143">
        <v>21493</v>
      </c>
    </row>
    <row r="225" spans="1:9" customFormat="1" ht="12.75" customHeight="1">
      <c r="A225" s="20"/>
      <c r="B225" s="21" t="s">
        <v>39</v>
      </c>
      <c r="C225" s="72">
        <v>3088</v>
      </c>
      <c r="D225" s="72">
        <v>6218</v>
      </c>
      <c r="E225" s="72">
        <v>9306</v>
      </c>
      <c r="F225" t="s">
        <v>11</v>
      </c>
      <c r="G225" s="23">
        <v>13741</v>
      </c>
      <c r="H225" s="23">
        <v>3820</v>
      </c>
      <c r="I225" s="143">
        <v>23047</v>
      </c>
    </row>
    <row r="226" spans="1:9" customFormat="1" ht="12.75" customHeight="1">
      <c r="A226" s="20"/>
      <c r="B226" s="21" t="s">
        <v>40</v>
      </c>
      <c r="C226" s="72">
        <v>3100</v>
      </c>
      <c r="D226" s="72">
        <v>6252</v>
      </c>
      <c r="E226" s="23">
        <v>9352</v>
      </c>
      <c r="F226" s="23" t="s">
        <v>11</v>
      </c>
      <c r="G226" s="23">
        <v>13868</v>
      </c>
      <c r="H226" s="23">
        <v>3573</v>
      </c>
      <c r="I226" s="143">
        <v>23220</v>
      </c>
    </row>
    <row r="227" spans="1:9" customFormat="1" ht="12.75" customHeight="1">
      <c r="A227" s="20"/>
      <c r="B227" s="21" t="s">
        <v>41</v>
      </c>
      <c r="C227" s="72">
        <v>3292</v>
      </c>
      <c r="D227" s="72">
        <v>6769</v>
      </c>
      <c r="E227" s="72">
        <v>10061</v>
      </c>
      <c r="F227" s="72" t="s">
        <v>11</v>
      </c>
      <c r="G227" s="72">
        <v>16234</v>
      </c>
      <c r="H227" s="23">
        <v>4682</v>
      </c>
      <c r="I227" s="143">
        <v>26295</v>
      </c>
    </row>
    <row r="228" spans="1:9" customFormat="1" ht="12.75" customHeight="1">
      <c r="A228" s="20"/>
      <c r="B228" s="21" t="s">
        <v>42</v>
      </c>
      <c r="C228" s="72">
        <v>4143</v>
      </c>
      <c r="D228" s="72">
        <v>9326</v>
      </c>
      <c r="E228" s="72">
        <v>13469</v>
      </c>
      <c r="F228" s="72" t="s">
        <v>11</v>
      </c>
      <c r="G228" s="72">
        <v>22410</v>
      </c>
      <c r="H228" s="23">
        <v>5495</v>
      </c>
      <c r="I228" s="143">
        <v>35879</v>
      </c>
    </row>
    <row r="229" spans="1:9" customFormat="1" ht="12.75" customHeight="1">
      <c r="A229" s="20"/>
      <c r="B229" s="21"/>
      <c r="C229" s="72"/>
      <c r="D229" s="72"/>
      <c r="E229" s="72"/>
      <c r="F229" s="72"/>
      <c r="G229" s="72"/>
      <c r="I229" s="23"/>
    </row>
    <row r="230" spans="1:9" customFormat="1" ht="12.75" customHeight="1">
      <c r="A230" s="20">
        <v>2023</v>
      </c>
      <c r="B230" s="21" t="s">
        <v>31</v>
      </c>
      <c r="C230" s="72">
        <v>1808</v>
      </c>
      <c r="D230" s="72">
        <v>3552</v>
      </c>
      <c r="E230" s="72">
        <v>5360</v>
      </c>
      <c r="F230" s="72" t="s">
        <v>11</v>
      </c>
      <c r="G230" s="72">
        <v>9922</v>
      </c>
      <c r="H230" s="23">
        <v>3207</v>
      </c>
      <c r="I230" s="143">
        <v>15282</v>
      </c>
    </row>
    <row r="231" spans="1:9" customFormat="1" ht="12.75" customHeight="1">
      <c r="A231" s="20"/>
      <c r="B231" s="21" t="s">
        <v>32</v>
      </c>
      <c r="C231" s="72">
        <v>2084</v>
      </c>
      <c r="D231" s="72">
        <v>4200</v>
      </c>
      <c r="E231" s="72">
        <v>6284</v>
      </c>
      <c r="F231" s="72" t="s">
        <v>11</v>
      </c>
      <c r="G231" s="72">
        <v>12756</v>
      </c>
      <c r="H231" s="23">
        <v>4094</v>
      </c>
      <c r="I231" s="143">
        <v>19040</v>
      </c>
    </row>
    <row r="232" spans="1:9" customFormat="1" ht="12.75" customHeight="1">
      <c r="A232" s="20"/>
      <c r="B232" s="21" t="s">
        <v>33</v>
      </c>
      <c r="C232" s="72">
        <v>2641</v>
      </c>
      <c r="D232" s="72">
        <v>6186</v>
      </c>
      <c r="E232" s="72">
        <v>8827</v>
      </c>
      <c r="F232" s="72" t="s">
        <v>11</v>
      </c>
      <c r="G232" s="72">
        <v>22133</v>
      </c>
      <c r="H232" s="23">
        <v>6932</v>
      </c>
      <c r="I232" s="143">
        <v>30960</v>
      </c>
    </row>
    <row r="233" spans="1:9" customFormat="1" ht="12.75" customHeight="1">
      <c r="A233" s="20"/>
      <c r="B233" s="21" t="s">
        <v>34</v>
      </c>
      <c r="C233" s="72">
        <v>2140</v>
      </c>
      <c r="D233" s="72">
        <v>4757</v>
      </c>
      <c r="E233" s="72">
        <v>6897</v>
      </c>
      <c r="F233" s="72" t="s">
        <v>11</v>
      </c>
      <c r="G233" s="72">
        <v>14516</v>
      </c>
      <c r="H233" s="72">
        <v>3840</v>
      </c>
      <c r="I233" s="143">
        <v>21413</v>
      </c>
    </row>
    <row r="234" spans="1:9" customFormat="1" ht="12.75" customHeight="1">
      <c r="A234" s="20"/>
      <c r="B234" s="21" t="s">
        <v>35</v>
      </c>
      <c r="C234" s="72">
        <v>2444</v>
      </c>
      <c r="D234" s="72">
        <v>5782</v>
      </c>
      <c r="E234" s="72">
        <v>8226</v>
      </c>
      <c r="F234" s="72" t="s">
        <v>11</v>
      </c>
      <c r="G234" s="72">
        <v>21158</v>
      </c>
      <c r="H234" s="72">
        <v>5886</v>
      </c>
      <c r="I234" s="143">
        <v>29384</v>
      </c>
    </row>
    <row r="235" spans="1:9" customFormat="1" ht="12.75" customHeight="1">
      <c r="A235" s="20"/>
      <c r="B235" s="21" t="s">
        <v>36</v>
      </c>
      <c r="C235" s="72">
        <v>2473</v>
      </c>
      <c r="D235" s="72">
        <v>5913</v>
      </c>
      <c r="E235" s="72">
        <v>8386</v>
      </c>
      <c r="F235" s="72" t="s">
        <v>11</v>
      </c>
      <c r="G235" s="72">
        <v>20746</v>
      </c>
      <c r="H235" s="72">
        <v>5966</v>
      </c>
      <c r="I235" s="143">
        <v>29132</v>
      </c>
    </row>
    <row r="236" spans="1:9" customFormat="1" ht="12.75" customHeight="1">
      <c r="A236" s="20"/>
      <c r="B236" s="21" t="s">
        <v>37</v>
      </c>
      <c r="C236" s="72">
        <v>1989</v>
      </c>
      <c r="D236" s="72">
        <v>4286</v>
      </c>
      <c r="E236" s="72">
        <v>6275</v>
      </c>
      <c r="F236" s="72" t="s">
        <v>11</v>
      </c>
      <c r="G236" s="72">
        <v>11798</v>
      </c>
      <c r="H236" s="72">
        <v>3762</v>
      </c>
      <c r="I236" s="142">
        <v>18073</v>
      </c>
    </row>
    <row r="237" spans="1:9" customFormat="1" ht="12.75" customHeight="1">
      <c r="A237" s="20"/>
      <c r="B237" s="21" t="s">
        <v>38</v>
      </c>
      <c r="C237" s="72">
        <v>2597</v>
      </c>
      <c r="D237" s="72">
        <v>5571</v>
      </c>
      <c r="E237" s="72">
        <v>8168</v>
      </c>
      <c r="F237" s="72" t="s">
        <v>11</v>
      </c>
      <c r="G237" s="72">
        <v>16410</v>
      </c>
      <c r="H237" s="38">
        <v>4619</v>
      </c>
      <c r="I237" s="143">
        <v>24578</v>
      </c>
    </row>
    <row r="238" spans="1:9" customFormat="1" ht="12.75" customHeight="1">
      <c r="A238" s="20"/>
      <c r="B238" s="21" t="s">
        <v>39</v>
      </c>
      <c r="C238" s="72">
        <v>2938</v>
      </c>
      <c r="D238" s="72">
        <v>6332</v>
      </c>
      <c r="E238" s="72">
        <v>9270</v>
      </c>
      <c r="F238" s="72" t="s">
        <v>11</v>
      </c>
      <c r="G238" s="72">
        <v>19623</v>
      </c>
      <c r="H238" s="38">
        <v>6002</v>
      </c>
      <c r="I238" s="143">
        <v>28893</v>
      </c>
    </row>
    <row r="239" spans="1:9" customFormat="1" ht="12.75" customHeight="1">
      <c r="A239" s="20"/>
      <c r="B239" s="21" t="s">
        <v>40</v>
      </c>
      <c r="C239" s="72">
        <v>2757</v>
      </c>
      <c r="D239" s="72">
        <v>5436</v>
      </c>
      <c r="E239" s="72">
        <v>8193</v>
      </c>
      <c r="F239" s="72" t="s">
        <v>11</v>
      </c>
      <c r="G239" s="72">
        <v>17537</v>
      </c>
      <c r="H239" s="38">
        <v>4869</v>
      </c>
      <c r="I239" s="143">
        <v>25730</v>
      </c>
    </row>
    <row r="240" spans="1:9" customFormat="1" ht="12.75" customHeight="1">
      <c r="A240" s="20"/>
      <c r="B240" s="21" t="s">
        <v>41</v>
      </c>
      <c r="C240" s="72">
        <v>2556</v>
      </c>
      <c r="D240" s="72">
        <v>5252</v>
      </c>
      <c r="E240" s="72">
        <v>7808</v>
      </c>
      <c r="F240" s="72" t="s">
        <v>11</v>
      </c>
      <c r="G240" s="72">
        <v>18120</v>
      </c>
      <c r="H240" s="72">
        <v>5140</v>
      </c>
      <c r="I240" s="143">
        <v>25928</v>
      </c>
    </row>
    <row r="241" spans="1:9" customFormat="1" ht="12.75" customHeight="1">
      <c r="A241" s="20"/>
      <c r="B241" s="21" t="s">
        <v>42</v>
      </c>
      <c r="C241" s="72">
        <v>2612</v>
      </c>
      <c r="D241" s="72">
        <v>5818</v>
      </c>
      <c r="E241" s="72">
        <v>8430</v>
      </c>
      <c r="F241" s="72" t="s">
        <v>11</v>
      </c>
      <c r="G241" s="72">
        <v>21264</v>
      </c>
      <c r="H241" s="38">
        <v>7015</v>
      </c>
      <c r="I241" s="143">
        <v>29694</v>
      </c>
    </row>
    <row r="242" spans="1:9" customFormat="1" ht="12.75" customHeight="1">
      <c r="A242" s="20"/>
      <c r="B242" s="21"/>
      <c r="C242" s="72"/>
      <c r="D242" s="72"/>
      <c r="E242" s="72"/>
      <c r="F242" s="72"/>
      <c r="G242" s="72"/>
      <c r="I242" s="23"/>
    </row>
    <row r="243" spans="1:9" customFormat="1" ht="12.75" customHeight="1">
      <c r="A243" s="20">
        <v>2024</v>
      </c>
      <c r="B243" s="21" t="s">
        <v>31</v>
      </c>
      <c r="C243" s="72">
        <v>1545</v>
      </c>
      <c r="D243" s="72">
        <v>2981</v>
      </c>
      <c r="E243" s="72">
        <v>4526</v>
      </c>
      <c r="F243" s="72" t="s">
        <v>11</v>
      </c>
      <c r="G243" s="72">
        <v>13283</v>
      </c>
      <c r="H243" s="38">
        <v>4465</v>
      </c>
      <c r="I243" s="143">
        <v>17809</v>
      </c>
    </row>
    <row r="244" spans="1:9" customFormat="1" ht="12.75" customHeight="1">
      <c r="A244" s="20"/>
      <c r="B244" s="21" t="s">
        <v>32</v>
      </c>
      <c r="C244" s="72">
        <v>1728</v>
      </c>
      <c r="D244" s="72">
        <v>3589</v>
      </c>
      <c r="E244" s="72">
        <v>5317</v>
      </c>
      <c r="F244" s="72" t="s">
        <v>11</v>
      </c>
      <c r="G244" s="72">
        <v>13933</v>
      </c>
      <c r="H244" s="72">
        <v>4429</v>
      </c>
      <c r="I244" s="143">
        <v>19250</v>
      </c>
    </row>
    <row r="245" spans="1:9" customFormat="1" ht="12.75" customHeight="1">
      <c r="A245" s="20"/>
      <c r="B245" s="21" t="s">
        <v>33</v>
      </c>
      <c r="C245" s="72">
        <v>2383</v>
      </c>
      <c r="D245" s="72">
        <v>5042</v>
      </c>
      <c r="E245" s="72">
        <v>7425</v>
      </c>
      <c r="F245" s="72" t="s">
        <v>11</v>
      </c>
      <c r="G245" s="72">
        <v>17056</v>
      </c>
      <c r="H245" s="38">
        <v>5223</v>
      </c>
      <c r="I245" s="143">
        <v>24481</v>
      </c>
    </row>
    <row r="246" spans="1:9" customFormat="1" ht="12.75" customHeight="1">
      <c r="A246" s="20"/>
      <c r="B246" s="21" t="s">
        <v>34</v>
      </c>
      <c r="C246" s="72">
        <v>2354</v>
      </c>
      <c r="D246" s="72">
        <v>5089</v>
      </c>
      <c r="E246" s="72">
        <v>7443</v>
      </c>
      <c r="F246" s="72" t="s">
        <v>11</v>
      </c>
      <c r="G246" s="72">
        <v>15283</v>
      </c>
      <c r="H246" s="38">
        <v>4504</v>
      </c>
      <c r="I246" s="143">
        <v>22726</v>
      </c>
    </row>
    <row r="247" spans="1:9" customFormat="1" ht="12.75" customHeight="1">
      <c r="A247" s="20"/>
      <c r="B247" s="21" t="s">
        <v>35</v>
      </c>
      <c r="C247" s="72">
        <v>2519</v>
      </c>
      <c r="D247" s="72">
        <v>5374</v>
      </c>
      <c r="E247" s="72">
        <v>7893</v>
      </c>
      <c r="F247" s="72" t="s">
        <v>11</v>
      </c>
      <c r="G247" s="72">
        <v>18054</v>
      </c>
      <c r="H247" s="72">
        <v>5049</v>
      </c>
      <c r="I247" s="143">
        <v>25947</v>
      </c>
    </row>
    <row r="248" spans="1:9" customFormat="1" ht="12.75" customHeight="1">
      <c r="A248" s="20"/>
      <c r="B248" s="21" t="s">
        <v>36</v>
      </c>
      <c r="C248" s="72">
        <v>2503</v>
      </c>
      <c r="D248" s="72">
        <v>5906</v>
      </c>
      <c r="E248" s="72">
        <v>8409</v>
      </c>
      <c r="F248" s="72" t="s">
        <v>11</v>
      </c>
      <c r="G248" s="72">
        <v>17687</v>
      </c>
      <c r="H248" s="72">
        <v>5214</v>
      </c>
      <c r="I248" s="142">
        <v>26096</v>
      </c>
    </row>
    <row r="249" spans="1:9" customFormat="1" ht="12.75" customHeight="1">
      <c r="A249" s="20"/>
      <c r="B249" s="21" t="s">
        <v>37</v>
      </c>
      <c r="C249" s="72">
        <v>1795</v>
      </c>
      <c r="D249" s="72">
        <v>4119</v>
      </c>
      <c r="E249" s="72">
        <v>5914</v>
      </c>
      <c r="F249" s="72" t="s">
        <v>11</v>
      </c>
      <c r="G249" s="72">
        <v>11042</v>
      </c>
      <c r="H249" s="72">
        <v>3973</v>
      </c>
      <c r="I249" s="142">
        <v>16956</v>
      </c>
    </row>
    <row r="250" spans="1:9" customFormat="1" ht="12.75" customHeight="1">
      <c r="A250" s="20"/>
      <c r="B250" s="21" t="s">
        <v>38</v>
      </c>
      <c r="C250" s="72">
        <v>2281</v>
      </c>
      <c r="D250" s="72">
        <v>4579</v>
      </c>
      <c r="E250" s="72">
        <v>6860</v>
      </c>
      <c r="F250" s="72" t="s">
        <v>11</v>
      </c>
      <c r="G250" s="72">
        <v>12851</v>
      </c>
      <c r="H250" s="72">
        <v>4496</v>
      </c>
      <c r="I250" s="142">
        <v>19711</v>
      </c>
    </row>
    <row r="251" spans="1:9" customFormat="1" ht="12.75" customHeight="1">
      <c r="A251" s="20"/>
      <c r="B251" s="21" t="s">
        <v>39</v>
      </c>
      <c r="C251" s="72">
        <v>2693</v>
      </c>
      <c r="D251" s="72">
        <v>6533</v>
      </c>
      <c r="E251" s="72">
        <v>9226</v>
      </c>
      <c r="F251" s="72" t="s">
        <v>11</v>
      </c>
      <c r="G251" s="72">
        <v>17192</v>
      </c>
      <c r="H251" s="72">
        <v>5815</v>
      </c>
      <c r="I251" s="142">
        <v>26418</v>
      </c>
    </row>
    <row r="252" spans="1:9" customFormat="1" ht="12.75" customHeight="1">
      <c r="A252" s="20"/>
      <c r="B252" s="21" t="s">
        <v>40</v>
      </c>
      <c r="C252" s="72">
        <v>2880</v>
      </c>
      <c r="D252" s="72">
        <v>6009</v>
      </c>
      <c r="E252" s="72">
        <v>8889</v>
      </c>
      <c r="F252" s="72" t="s">
        <v>11</v>
      </c>
      <c r="G252" s="72">
        <v>16793</v>
      </c>
      <c r="H252" s="72">
        <v>5765</v>
      </c>
      <c r="I252" s="142">
        <v>25682</v>
      </c>
    </row>
    <row r="253" spans="1:9" customFormat="1" ht="12.75" customHeight="1">
      <c r="A253" s="20"/>
      <c r="B253" s="21" t="s">
        <v>41</v>
      </c>
      <c r="C253" s="72">
        <v>2855</v>
      </c>
      <c r="D253" s="72">
        <v>5993</v>
      </c>
      <c r="E253" s="72">
        <v>8848</v>
      </c>
      <c r="F253" s="72" t="s">
        <v>11</v>
      </c>
      <c r="G253" s="72">
        <v>16595</v>
      </c>
      <c r="H253" s="72">
        <v>6226</v>
      </c>
      <c r="I253" s="142">
        <v>25443</v>
      </c>
    </row>
    <row r="254" spans="1:9" customFormat="1" ht="12.75" customHeight="1">
      <c r="A254" s="20"/>
      <c r="B254" s="21" t="s">
        <v>42</v>
      </c>
      <c r="C254" s="72">
        <v>2939</v>
      </c>
      <c r="D254" s="72">
        <v>6529</v>
      </c>
      <c r="E254" s="72">
        <v>9468</v>
      </c>
      <c r="F254" s="72" t="s">
        <v>11</v>
      </c>
      <c r="G254" s="72">
        <v>17351</v>
      </c>
      <c r="H254" s="72">
        <v>6264</v>
      </c>
      <c r="I254" s="142">
        <v>26819</v>
      </c>
    </row>
    <row r="255" spans="1:9" customFormat="1" ht="12.75" customHeight="1">
      <c r="A255" s="20"/>
      <c r="B255" s="21"/>
      <c r="C255" s="72"/>
      <c r="D255" s="72"/>
      <c r="E255" s="72"/>
      <c r="F255" s="72"/>
      <c r="G255" s="72"/>
      <c r="H255" s="72"/>
      <c r="I255" s="142"/>
    </row>
    <row r="256" spans="1:9" customFormat="1" ht="12.75" customHeight="1">
      <c r="A256" s="20">
        <v>2025</v>
      </c>
      <c r="B256" s="21" t="s">
        <v>31</v>
      </c>
      <c r="C256" s="72">
        <v>1927</v>
      </c>
      <c r="D256" s="72">
        <v>4203</v>
      </c>
      <c r="E256" s="72">
        <v>6130</v>
      </c>
      <c r="F256" s="72" t="s">
        <v>11</v>
      </c>
      <c r="G256" s="72">
        <v>14178</v>
      </c>
      <c r="H256" s="72">
        <v>6353</v>
      </c>
      <c r="I256" s="142">
        <v>20308</v>
      </c>
    </row>
    <row r="257" spans="1:25" customFormat="1" ht="12.75" customHeight="1">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s="22" customFormat="1" ht="11.25" customHeight="1">
      <c r="A258" s="41"/>
      <c r="B258" s="25"/>
      <c r="C258" s="26"/>
      <c r="D258" s="26"/>
      <c r="E258" s="26"/>
      <c r="F258" s="26"/>
      <c r="G258" s="26"/>
      <c r="H258" s="26"/>
      <c r="I258" s="141"/>
    </row>
    <row r="259" spans="1:25">
      <c r="A259" s="86" t="s">
        <v>67</v>
      </c>
      <c r="B259" s="36"/>
      <c r="C259" s="37"/>
      <c r="D259" s="37"/>
      <c r="E259" s="37"/>
      <c r="F259" s="37"/>
      <c r="G259" s="37"/>
      <c r="H259" s="37"/>
      <c r="I259" s="84"/>
    </row>
    <row r="260" spans="1:25">
      <c r="A260" s="87" t="s">
        <v>559</v>
      </c>
      <c r="B260" s="36"/>
      <c r="C260" s="37"/>
      <c r="D260" s="37"/>
      <c r="E260" s="37"/>
      <c r="F260" s="37"/>
      <c r="G260" s="37"/>
      <c r="H260" s="37"/>
    </row>
    <row r="261" spans="1:25">
      <c r="A261" s="87" t="s">
        <v>560</v>
      </c>
      <c r="B261" s="36"/>
      <c r="C261" s="91"/>
      <c r="D261" s="91"/>
      <c r="E261" s="91"/>
      <c r="F261" s="91"/>
      <c r="G261" s="37"/>
      <c r="H261" s="37"/>
    </row>
    <row r="262" spans="1:25" ht="12" customHeight="1">
      <c r="A262" s="87"/>
    </row>
    <row r="263" spans="1:25">
      <c r="A263" s="87"/>
      <c r="C263" s="4"/>
      <c r="D263" s="4"/>
      <c r="E263" s="4"/>
      <c r="F263" s="4"/>
      <c r="G263" s="4"/>
      <c r="H263" s="4"/>
      <c r="I263" s="2"/>
    </row>
    <row r="264" spans="1:25">
      <c r="A264" s="87"/>
      <c r="C264"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2025-03-03T12:30:28Z</dcterms:modified>
</cp:coreProperties>
</file>