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FS01.ad.trafa.se\Avdelning$\Statistikproduktion\2100_Vägtrafik\Fordon\Fordon månad\Publicering 2023-06\"/>
    </mc:Choice>
  </mc:AlternateContent>
  <xr:revisionPtr revIDLastSave="0" documentId="13_ncr:1_{BBDE566F-F297-4972-92CD-7068F8BB8C73}" xr6:coauthVersionLast="47" xr6:coauthVersionMax="47" xr10:uidLastSave="{00000000-0000-0000-0000-000000000000}"/>
  <bookViews>
    <workbookView xWindow="29760" yWindow="960" windowWidth="34995" windowHeight="17910" tabRatio="861"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astbil" sheetId="14" r:id="rId13"/>
    <sheet name="Tabell 9 Buss" sheetId="3" r:id="rId14"/>
    <sheet name="Tabell 10 MC och moped" sheetId="7" r:id="rId15"/>
    <sheet name="Tabell 11 Traktor" sheetId="5" r:id="rId16"/>
    <sheet name="Tabell 12 Släpvagn" sheetId="8" r:id="rId17"/>
    <sheet name="Tabell 13 Terrängskoter" sheetId="15" r:id="rId18"/>
  </sheets>
  <externalReferences>
    <externalReference r:id="rId19"/>
    <externalReference r:id="rId20"/>
  </externalReferences>
  <definedNames>
    <definedName name="_xlnm._FilterDatabase" localSheetId="6" hidden="1">'Tabell 2 Personbil'!$N$190:$T$444</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17">'Tabell 13 Terrängskoter'!$B$126</definedName>
    <definedName name="_xlnm.Print_Area" localSheetId="3">'Definitioner _ Definitions'!#REF!</definedName>
    <definedName name="_xlnm.Print_Area" localSheetId="1">'Innehåll _ Content'!$G$1:$J$21</definedName>
    <definedName name="_xlnm.Print_Area" localSheetId="5">'Tabell 1 Personbil'!$A$1:$Z$245</definedName>
    <definedName name="_xlnm.Print_Area" localSheetId="14">'Tabell 10 MC och moped'!$A$1:$R$243</definedName>
    <definedName name="_xlnm.Print_Area" localSheetId="15">'Tabell 11 Traktor'!$A$1:$L$238</definedName>
    <definedName name="_xlnm.Print_Area" localSheetId="16">'Tabell 12 Släpvagn'!$A$1:$N$241</definedName>
    <definedName name="_xlnm.Print_Area" localSheetId="17">'Tabell 13 Terrängskoter'!$A$1:$N$241</definedName>
    <definedName name="_xlnm.Print_Area" localSheetId="6">'Tabell 2 Personbil'!$A$1:$L$240</definedName>
    <definedName name="_xlnm.Print_Area" localSheetId="8">'Tabell 4 Personbil'!$A$1:$I$243</definedName>
    <definedName name="_xlnm.Print_Area" localSheetId="9">'Tabell 5 Personbil'!$A$1:$H$185</definedName>
    <definedName name="_xlnm.Print_Area" localSheetId="10">'Tabell 6 Personbil'!$A$1:$M$161</definedName>
    <definedName name="_xlnm.Print_Area" localSheetId="11">'Tabell 7 Lastbil'!$A$1:$N$241</definedName>
    <definedName name="_xlnm.Print_Area" localSheetId="12">'Tabell 8 Lastbil'!$A$1:$J$159</definedName>
    <definedName name="_xlnm.Print_Area" localSheetId="13">'Tabell 9 Buss'!$A$1:$M$238</definedName>
    <definedName name="_xlnm.Print_Area" localSheetId="4">'Teckenförklaring _ Legends'!$A$1:$C$12</definedName>
    <definedName name="_xlnm.Print_Area" localSheetId="0">'Titel _ Title'!$A$1:$M$27</definedName>
    <definedName name="_xlnm.Print_Titles" localSheetId="14">'Tabell 10 MC och moped'!$1:$7</definedName>
    <definedName name="_xlnm.Print_Titles" localSheetId="15">'Tabell 11 Traktor'!$1:$5</definedName>
    <definedName name="_xlnm.Print_Titles" localSheetId="16">'Tabell 12 Släpvagn'!$1:$9</definedName>
    <definedName name="_xlnm.Print_Titles" localSheetId="17">'Tabell 13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_xlnm.Print_Titles" localSheetId="12">'Tabell 8 Lastbil'!$1:$6</definedName>
    <definedName name="_xlnm.Print_Titles" localSheetId="13">'Tabell 9 Buss'!$1:$5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39" i="1" l="1"/>
  <c r="M239" i="1"/>
  <c r="W239" i="1"/>
  <c r="U239" i="1"/>
  <c r="G239" i="1" l="1"/>
  <c r="K157" i="16"/>
  <c r="E181" i="19"/>
  <c r="J155" i="14"/>
  <c r="K239" i="1"/>
  <c r="K234" i="9"/>
  <c r="M238" i="1"/>
  <c r="E180" i="19"/>
  <c r="U238" i="1" l="1"/>
  <c r="G238" i="1"/>
  <c r="K233" i="9"/>
  <c r="K156" i="16"/>
  <c r="J154" i="14"/>
  <c r="G237" i="1"/>
  <c r="U237" i="1"/>
  <c r="M237" i="1"/>
  <c r="E179" i="19"/>
  <c r="K232" i="9"/>
  <c r="I232" i="2"/>
  <c r="I233" i="2"/>
  <c r="K155" i="16"/>
  <c r="J153" i="14"/>
  <c r="K297" i="33"/>
  <c r="K298" i="33"/>
  <c r="D300" i="33"/>
  <c r="E300" i="33"/>
  <c r="F300" i="33"/>
  <c r="G300" i="33"/>
  <c r="H300" i="33"/>
  <c r="I300" i="33"/>
  <c r="J300" i="33"/>
  <c r="C300" i="33"/>
  <c r="K231" i="9"/>
  <c r="E178" i="19"/>
  <c r="K154" i="16"/>
  <c r="J152" i="14"/>
  <c r="G236" i="1"/>
  <c r="M236" i="1"/>
  <c r="U236" i="1"/>
  <c r="E177" i="19" l="1"/>
  <c r="U235" i="1" l="1"/>
  <c r="M235" i="1"/>
  <c r="G235" i="1"/>
  <c r="K230" i="9"/>
  <c r="K290" i="33"/>
  <c r="K291" i="33"/>
  <c r="K292" i="33"/>
  <c r="K293" i="33"/>
  <c r="K294" i="33"/>
  <c r="K295" i="33"/>
  <c r="K296" i="33"/>
  <c r="K269" i="33"/>
  <c r="K270" i="33"/>
  <c r="K271" i="33"/>
  <c r="K272" i="33"/>
  <c r="K273" i="33"/>
  <c r="K274" i="33"/>
  <c r="K275" i="33"/>
  <c r="K276" i="33"/>
  <c r="K277" i="33"/>
  <c r="K278" i="33"/>
  <c r="K279" i="33"/>
  <c r="K280" i="33"/>
  <c r="K281" i="33"/>
  <c r="K282" i="33"/>
  <c r="K283" i="33"/>
  <c r="K284" i="33"/>
  <c r="K285" i="33"/>
  <c r="K286" i="33"/>
  <c r="K287" i="33"/>
  <c r="K288" i="33"/>
  <c r="K289" i="33"/>
  <c r="K263" i="33"/>
  <c r="K264" i="33"/>
  <c r="K265" i="33"/>
  <c r="K266" i="33"/>
  <c r="K267" i="33"/>
  <c r="K268" i="33"/>
  <c r="I231" i="2"/>
  <c r="J151" i="14"/>
  <c r="K153" i="16"/>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8" i="33"/>
  <c r="K229" i="9"/>
  <c r="M234" i="1"/>
  <c r="K300" i="33" l="1"/>
  <c r="U234" i="1"/>
  <c r="W234" i="1" s="1"/>
  <c r="W235" i="1" s="1"/>
  <c r="W236" i="1" s="1"/>
  <c r="W237" i="1" s="1"/>
  <c r="W238" i="1" s="1"/>
  <c r="O234" i="1"/>
  <c r="O235" i="1" s="1"/>
  <c r="O236" i="1" s="1"/>
  <c r="O237" i="1" s="1"/>
  <c r="O238" i="1" s="1"/>
  <c r="K234" i="1"/>
  <c r="K235" i="1" s="1"/>
  <c r="K236" i="1" s="1"/>
  <c r="K237" i="1" s="1"/>
  <c r="K238"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<sst xmlns="http://schemas.openxmlformats.org/spreadsheetml/2006/main" count="4411" uniqueCount="557">
  <si>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</si>
  <si>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</si>
  <si>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</si>
  <si>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</si>
  <si>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</si>
  <si>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</si>
  <si>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</si>
  <si>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</si>
  <si>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</si>
  <si>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</si>
  <si>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</si>
  <si>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</si>
  <si>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</si>
  <si>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</si>
  <si>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</si>
  <si>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</si>
  <si>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</si>
  <si>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</si>
  <si>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</si>
  <si>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</si>
  <si>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</si>
  <si>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</si>
  <si>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</si>
  <si>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</si>
  <si>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</si>
  <si>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</si>
  <si>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</si>
  <si>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</si>
  <si>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</si>
  <si>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</si>
  <si>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</si>
  <si>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</si>
  <si>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</si>
  <si>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</si>
  <si>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</si>
  <si>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</si>
  <si>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</si>
  <si>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</si>
  <si>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</si>
  <si>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</si>
  <si>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</si>
  <si>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</si>
  <si>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</si>
  <si>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</si>
  <si>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</si>
  <si>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</si>
  <si>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</si>
  <si>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</si>
  <si>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</si>
  <si>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</si>
  <si>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</si>
  <si>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</si>
  <si>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</si>
  <si>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</si>
  <si>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</si>
  <si>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</si>
  <si>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</si>
  <si>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</si>
  <si>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</si>
  <si>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</si>
  <si>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</si>
  <si>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</si>
  <si>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</si>
  <si>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</si>
  <si>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</si>
  <si>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</si>
  <si>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</si>
  <si>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</si>
  <si>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</si>
  <si>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</si>
  <si>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</si>
  <si>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</si>
  <si>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</si>
  <si>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</si>
  <si>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</si>
  <si>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</si>
  <si>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</si>
  <si>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</si>
  <si>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</si>
  <si>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</si>
  <si>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</si>
  <si>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</si>
  <si>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</si>
  <si>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</si>
  <si>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</si>
  <si>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</si>
  <si>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</si>
  <si>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</si>
  <si>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</si>
  <si>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</si>
  <si>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</si>
  <si>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</si>
  <si>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</si>
  <si>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</si>
  <si>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</si>
  <si>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</si>
  <si>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</si>
  <si>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</si>
  <si>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SKINNSKATTEBERG</t>
  </si>
  <si>
    <t>Plug-in hybrids</t>
  </si>
  <si>
    <t>The three lastest model years</t>
  </si>
  <si>
    <t>Older model years</t>
  </si>
  <si>
    <t>Missing</t>
  </si>
  <si>
    <r>
      <t>2020</t>
    </r>
    <r>
      <rPr>
        <vertAlign val="superscript"/>
        <sz val="8"/>
        <rFont val="Helvetica"/>
        <family val="2"/>
      </rPr>
      <t>2)</t>
    </r>
  </si>
  <si>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</si>
  <si>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</si>
  <si>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</si>
  <si>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</si>
  <si>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</si>
  <si>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</si>
  <si>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</si>
  <si>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</si>
  <si>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</si>
  <si>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</si>
  <si>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</si>
  <si>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</si>
  <si>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</si>
  <si>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</si>
  <si>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</si>
  <si>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Definitioner</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</si>
  <si>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</si>
  <si>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</si>
  <si>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</si>
  <si>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</si>
  <si>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</si>
  <si>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</si>
  <si>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</si>
  <si>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</si>
  <si>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</si>
  <si>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</si>
  <si>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</si>
  <si>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</si>
  <si>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</si>
  <si>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</si>
  <si>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</si>
  <si>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</si>
  <si>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</si>
  <si>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</si>
  <si>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</si>
  <si>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</si>
  <si>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</si>
  <si>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</si>
  <si>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</si>
  <si>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</si>
  <si>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</si>
  <si>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</si>
  <si>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</si>
  <si>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</si>
  <si>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</si>
  <si>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</si>
  <si>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</si>
  <si>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</si>
  <si>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</si>
  <si>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</si>
  <si>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</si>
  <si>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</si>
  <si>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</si>
  <si>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</si>
  <si>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</si>
  <si>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</si>
  <si>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</si>
  <si>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</si>
  <si>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</si>
  <si>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</si>
  <si>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</si>
  <si>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</si>
  <si>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</si>
  <si>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</si>
  <si>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</si>
  <si>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</si>
  <si>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</si>
  <si>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</si>
  <si>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</si>
  <si>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</si>
  <si>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</si>
  <si>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</si>
  <si>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</si>
  <si>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</si>
  <si>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</si>
  <si>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</si>
  <si>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</si>
  <si>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</si>
  <si>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</si>
  <si>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</si>
  <si>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</si>
  <si>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</si>
  <si>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</si>
  <si>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</si>
  <si>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</si>
  <si>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</si>
  <si>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</si>
  <si>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</si>
  <si>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</si>
  <si>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</si>
  <si>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</si>
  <si>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</si>
  <si>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</si>
  <si>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</si>
  <si>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</si>
  <si>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</si>
  <si>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</si>
  <si>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</si>
  <si>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</si>
  <si>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</si>
  <si>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</si>
  <si>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</si>
  <si>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</si>
  <si>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</si>
  <si>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</si>
  <si>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</si>
  <si>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</si>
  <si>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</si>
  <si>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</si>
  <si>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</si>
  <si>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</si>
  <si>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</si>
  <si>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</si>
  <si>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</si>
  <si>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</si>
  <si>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</si>
  <si>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</si>
  <si>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</si>
  <si>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</si>
  <si>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</si>
  <si>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</si>
  <si>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</si>
  <si>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</si>
  <si>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</si>
  <si>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</si>
  <si>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</si>
  <si>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</si>
  <si>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</si>
  <si>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</si>
  <si>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</si>
  <si>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</si>
  <si>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</si>
  <si>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</si>
  <si>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</si>
  <si>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</si>
  <si>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</si>
  <si>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</si>
  <si>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</si>
  <si>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</si>
  <si>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</si>
  <si>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</si>
  <si>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</si>
  <si>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</si>
  <si>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</si>
  <si>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</si>
  <si>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</si>
  <si>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</si>
  <si>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</si>
  <si>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</si>
  <si>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</si>
  <si>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</si>
  <si>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</si>
  <si>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</si>
  <si>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</si>
  <si>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</si>
  <si>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</si>
  <si>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</si>
  <si>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</si>
  <si>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</si>
  <si>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</si>
  <si>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</si>
  <si>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</si>
  <si>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</si>
  <si>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</si>
  <si>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</si>
  <si>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</si>
  <si>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</si>
  <si>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</si>
  <si>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</si>
  <si>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</si>
  <si>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</si>
  <si>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</si>
  <si>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</si>
  <si>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</si>
  <si>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</si>
  <si>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</si>
  <si>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</si>
  <si>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</si>
  <si>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</si>
  <si>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</si>
  <si>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</si>
  <si>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</si>
  <si>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</si>
  <si>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</si>
  <si>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</si>
  <si>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</si>
  <si>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</si>
  <si>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</si>
  <si>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</si>
  <si>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</si>
  <si>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</si>
  <si>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</si>
  <si>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</si>
  <si>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</si>
  <si>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</si>
  <si>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</si>
  <si>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</si>
  <si>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</si>
  <si>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</si>
  <si>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</si>
  <si>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</si>
  <si>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</si>
  <si>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</si>
  <si>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</si>
  <si>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</si>
  <si>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</si>
  <si>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</si>
  <si>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</si>
  <si>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</si>
  <si>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</si>
  <si>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</si>
  <si>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</si>
  <si>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</si>
  <si>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</si>
  <si>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</si>
  <si>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</si>
  <si>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</si>
  <si>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</si>
  <si>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</si>
  <si>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</si>
  <si>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</si>
  <si>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</si>
  <si>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</si>
  <si>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</si>
  <si>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</si>
  <si>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</si>
  <si>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</si>
  <si>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</si>
  <si>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</si>
  <si>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</si>
  <si>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</si>
  <si>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</si>
  <si>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</si>
  <si>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</si>
  <si>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</si>
  <si>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</si>
  <si>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</si>
  <si>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</si>
  <si>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</si>
  <si>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</si>
  <si>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</si>
  <si>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</si>
  <si>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</si>
  <si>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</si>
  <si>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</si>
  <si>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</si>
  <si>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</si>
  <si>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</si>
  <si>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</si>
  <si>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</si>
  <si>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</si>
  <si>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</si>
  <si>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</si>
  <si>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</si>
  <si>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</si>
  <si>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</si>
  <si>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</si>
  <si>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</si>
  <si>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</si>
  <si>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</si>
  <si>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</si>
  <si>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</si>
  <si>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</si>
  <si>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</si>
  <si>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</si>
  <si>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</si>
  <si>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</si>
  <si>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</si>
  <si>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</si>
  <si>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</si>
  <si>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</si>
  <si>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</si>
  <si>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</si>
  <si>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</si>
  <si>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</si>
  <si>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</si>
  <si>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</si>
  <si>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</si>
  <si>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</si>
  <si>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</si>
  <si>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</si>
  <si>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</si>
  <si>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</si>
  <si>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</si>
  <si>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</si>
  <si>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</si>
  <si>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</si>
  <si>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</si>
  <si>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</si>
  <si>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</si>
  <si>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</si>
  <si>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</si>
  <si>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</si>
  <si>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</si>
  <si>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</si>
  <si>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</si>
  <si>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</si>
  <si>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</si>
  <si>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</si>
  <si>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</si>
  <si>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</si>
  <si>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</si>
  <si>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</si>
  <si>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</si>
  <si>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</si>
  <si>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</si>
  <si>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</si>
  <si>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</si>
  <si>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</si>
  <si>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</si>
  <si>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</si>
  <si>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</si>
  <si>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</si>
  <si>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</si>
  <si>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</si>
  <si>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</si>
  <si>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</si>
  <si>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</si>
  <si>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</si>
  <si>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</si>
  <si>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</si>
  <si>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</si>
  <si>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</si>
  <si>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</si>
  <si>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</si>
  <si>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</si>
  <si>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</si>
  <si>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</si>
  <si>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</si>
  <si>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</si>
  <si>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</si>
  <si>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</si>
  <si>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</si>
  <si>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</si>
  <si>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</si>
  <si>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</si>
  <si>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</si>
  <si>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</si>
  <si>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</si>
  <si>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</si>
  <si>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</si>
  <si>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</si>
  <si>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</si>
  <si>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</si>
  <si>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</si>
  <si>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</si>
  <si>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</si>
  <si>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</si>
  <si>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</si>
  <si>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</si>
  <si>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</si>
  <si>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</si>
  <si>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</si>
  <si>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</si>
  <si>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</si>
  <si>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</si>
  <si>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</si>
  <si>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</si>
  <si>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</si>
  <si>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</si>
  <si>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Fordon som har naturgas, biogas eller metangas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</si>
  <si>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</si>
  <si>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</si>
  <si>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</si>
  <si>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</si>
  <si>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</si>
  <si>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</si>
  <si>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</si>
  <si>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</si>
  <si>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</si>
  <si>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Table 1. Passenger cars, stock, new registrations and deregistration. Per month, year 2006–2023.</t>
  </si>
  <si>
    <t>Tabell 1. Personbilar, bestånd, nyregistreringar och avregistreringar. Per månad, år 2006–2023.</t>
  </si>
  <si>
    <t>Tabell 2. Personbilar, nyregistreringar per drivmedel. Per månad, år 2006–2023.</t>
  </si>
  <si>
    <t>Tabell 4. Personbilar, nyregistreringar per typ av ägare. Per månad, år 2006–2023.</t>
  </si>
  <si>
    <t>Tabell 5. Personbilar, nyregistrerade per årsmodell. Per månad, år 2010–2023.</t>
  </si>
  <si>
    <t>Tabell 6. Personbilar, nyregistrerade per utsläppsklass. Per månad, år 2012–2023.</t>
  </si>
  <si>
    <t>Tabell 7. Lastbilar, bestånd, nyregistreringar och avregistreringar. Per månad, år 2006–2023.</t>
  </si>
  <si>
    <t>Table 7. Lorries, stock, new registrations and deregistrations. Per month, year 2006–2023.</t>
  </si>
  <si>
    <t>Tabell 8. Lastbilar, nyregistrerade per utsläppsklass. Per månad, år 2012–2023.</t>
  </si>
  <si>
    <t>Tabell 9. Bussar, bestånd, nyregistreringar och avregistreringar. Per månad, år 2006–2023.</t>
  </si>
  <si>
    <t>Table 9. Buses, stock, new registrations and deregistrations. Per month, year 2006–2023.</t>
  </si>
  <si>
    <t>Tabell 10. Motorcyklar och moped klass I, bestånd, nyregistreringar och avregistreringar. Per månad, år 2006–2023.</t>
  </si>
  <si>
    <t>Tabell 11. Traktorer, bestånd, nyregistreringar och avregistreringar. Per månad, år 2006–2023.</t>
  </si>
  <si>
    <t>Tabell 12. Släpvagnar, bestånd, nyregistreringar och avregistreringar. Per månad, år 2006–2023.</t>
  </si>
  <si>
    <t>Tabell 13. Terrängskotrar, bestånd, nyregistreringar och avregistreringar. Per månad, år 2006–2023.</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</si>
  <si>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</si>
  <si>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</si>
  <si>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t>Table 2. Passenger Cars, new registrations by fuel. Per month, year 2006–2023.</t>
  </si>
  <si>
    <t>Table 4.Passenger cars, new registrations by type of owner. Per month, year 2006–2023.</t>
  </si>
  <si>
    <t>Table 6. Passenger cars, new registrations by emission class. Per month, year 2012–2023.</t>
  </si>
  <si>
    <t>Table 8. Lorries, new registrations by emission class. Per month, year 2021–2023.</t>
  </si>
  <si>
    <t>Table 10. Motorcycles and mopeds class I, stock, new registrations and deregistrations of . Per month, year 2006–2023.</t>
  </si>
  <si>
    <t>Table 11. Tractors, stock, new registrations and deregistrations. Per month, year 2006–2023.</t>
  </si>
  <si>
    <t>Table 12. Trailers, stock, new registrations and deregistrations. Per month, year 2006–2023.</t>
  </si>
  <si>
    <t>Table 13. ATV and snowmobile, stock, new registrations and deregistrations. Per month, year 2006–2023.</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</si>
  <si>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</si>
  <si>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</si>
  <si>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</si>
  <si>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</si>
  <si>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</si>
  <si>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</si>
  <si>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</si>
  <si>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 xml:space="preserve">Det är Transportstyrelsen som administrerar klimatbonusen och på deras hemsida finns mer information om klimatbonusen. </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</si>
  <si>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</si>
  <si>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</si>
  <si>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</si>
  <si>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</si>
  <si>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t>Table 5. Passenger cars, new registrations by year of model/construction. Per month, year 2010–2023.</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</si>
  <si>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</si>
  <si>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</si>
  <si>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</si>
  <si>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</si>
  <si>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</si>
  <si>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</si>
  <si>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r>
      <rPr>
        <b/>
        <sz val="11"/>
        <color rgb="FF000000"/>
        <rFont val="Calibri"/>
        <family val="2"/>
      </rPr>
      <t>Administrativt skrotat</t>
    </r>
    <r>
      <rPr>
        <sz val="11"/>
        <color rgb="FF000000"/>
        <rFont val="Calibri"/>
        <family val="2"/>
      </rPr>
      <t xml:space="preserve"> - Administrativ skrotning avser personbilar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</si>
  <si>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Personbilar som avregistrerats för att de inte längre finns kvar i Sverige utan har exporterats.</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</si>
  <si>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</si>
  <si>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premierades med en bonus. Klimatbonusen upphöde den 8 november 2022. Trafikanalys redovisar antal klimatbonusbilar endast t.o.m 2022 även om det under 2023 kommer registreras bilar som har rätt till bonus efter som de beställdes/köptes innan bonusen togs bort.</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</si>
  <si>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</si>
  <si>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</si>
  <si>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</si>
  <si>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</si>
  <si>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</si>
  <si>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</si>
  <si>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</si>
  <si>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</si>
  <si>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</si>
  <si>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</si>
  <si>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</si>
  <si>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</si>
  <si>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</si>
  <si>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</si>
  <si>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</si>
  <si>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</si>
  <si>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</si>
  <si>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</si>
  <si>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</si>
  <si>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</si>
  <si>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</si>
  <si>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</si>
  <si>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</si>
  <si>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</si>
  <si>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DOROTEA        </t>
  </si>
  <si>
    <t xml:space="preserve">VILHELMINA     </t>
  </si>
  <si>
    <t xml:space="preserve">ÅSELE          </t>
  </si>
  <si>
    <t xml:space="preserve">PAJALA         </t>
  </si>
  <si>
    <t>01AA</t>
  </si>
  <si>
    <t xml:space="preserve">OKÄND KOMMUN   </t>
  </si>
  <si>
    <t xml:space="preserve">BJURHOLM       </t>
  </si>
  <si>
    <t>Tabell 3. Personbilar, nyregistreringar per drivmedel och kommun. Januari - Juni 2023.</t>
  </si>
  <si>
    <t>Table 3. Passenger cars, new registrations by fuel and municipality. January - June 2023.</t>
  </si>
  <si>
    <r>
      <t>Publiceringsdatum: 2023-07-04 /</t>
    </r>
    <r>
      <rPr>
        <b/>
        <i/>
        <sz val="10"/>
        <rFont val="Arial"/>
        <family val="2"/>
      </rPr>
      <t xml:space="preserve"> Date of publication: July 4, 2023</t>
    </r>
  </si>
  <si>
    <r>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 (</t>
    </r>
    <r>
      <rPr>
        <u/>
        <sz val="11"/>
        <color rgb="FF2116AA"/>
        <rFont val="Calibri"/>
        <family val="2"/>
        <scheme val="minor"/>
      </rPr>
      <t>www.trafa.se/en/road-traffic/vehicle-statistics/</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</si>
</sst>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i/>
      <sz val="10"/>
      <name val="Helvetic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u/>
      <sz val="11"/>
      <color rgb="FF2116AA"/>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43" fontId="61" fillId="0" borderId="0" applyFont="0" applyFill="0" applyBorder="0" applyAlignment="0" applyProtection="0"/>
    <xf numFmtId="0" fontId="64"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cellStyleXfs>
  <cellXfs count="259">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0" fontId="15" fillId="0" borderId="9" xfId="0" applyFont="1" applyBorder="1" applyAlignment="1">
      <alignment horizontal="right"/>
    </xf>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165" fontId="38" fillId="0" borderId="0" xfId="0" applyNumberFormat="1" applyFont="1"/>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6"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7" fontId="60" fillId="0" borderId="0" xfId="0" applyNumberFormat="1" applyFont="1"/>
    <xf numFmtId="166" fontId="0" fillId="0" borderId="0" xfId="133" applyNumberFormat="1" applyFont="1"/>
    <xf numFmtId="22" fontId="11" fillId="0" borderId="0" xfId="0" applyNumberFormat="1" applyFont="1"/>
    <xf numFmtId="166" fontId="0" fillId="0" borderId="0" xfId="133" applyNumberFormat="1" applyFont="1" applyBorder="1"/>
    <xf numFmtId="3" fontId="16" fillId="0" borderId="9" xfId="0" applyNumberFormat="1" applyFont="1" applyBorder="1" applyAlignment="1">
      <alignment horizontal="left"/>
    </xf>
    <xf numFmtId="168" fontId="0" fillId="0" borderId="0" xfId="169" applyNumberFormat="1" applyFont="1"/>
    <xf numFmtId="166" fontId="9" fillId="0" borderId="0" xfId="133" applyNumberFormat="1" applyFont="1" applyBorder="1"/>
    <xf numFmtId="166" fontId="9" fillId="0" borderId="0" xfId="133" applyNumberFormat="1" applyFont="1"/>
    <xf numFmtId="168" fontId="9" fillId="0" borderId="0" xfId="169" applyNumberFormat="1" applyFont="1"/>
    <xf numFmtId="3" fontId="62" fillId="0" borderId="0" xfId="0" applyNumberFormat="1" applyFont="1"/>
    <xf numFmtId="3" fontId="9" fillId="0" borderId="0" xfId="0" applyNumberFormat="1" applyFont="1"/>
    <xf numFmtId="0" fontId="63" fillId="0" borderId="0" xfId="0" applyFont="1"/>
    <xf numFmtId="0" fontId="9" fillId="34" borderId="0" xfId="170" applyFont="1" applyFill="1"/>
    <xf numFmtId="0" fontId="17" fillId="34" borderId="0" xfId="170" applyFont="1" applyFill="1" applyAlignment="1">
      <alignment horizontal="center"/>
    </xf>
    <xf numFmtId="0" fontId="17" fillId="34" borderId="9" xfId="170" applyFont="1" applyFill="1" applyBorder="1"/>
    <xf numFmtId="0" fontId="17" fillId="34" borderId="0" xfId="170" applyFont="1" applyFill="1"/>
    <xf numFmtId="0" fontId="17" fillId="35" borderId="0" xfId="170" applyFont="1" applyFill="1" applyAlignment="1">
      <alignment horizontal="center"/>
    </xf>
    <xf numFmtId="0" fontId="9" fillId="34" borderId="0" xfId="170" applyFont="1" applyFill="1" applyAlignment="1">
      <alignment vertical="center"/>
    </xf>
    <xf numFmtId="0" fontId="9" fillId="34" borderId="0" xfId="170"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66" fillId="0" borderId="0" xfId="0" applyFont="1" applyAlignment="1">
      <alignment horizontal="left"/>
    </xf>
    <xf numFmtId="0" fontId="66" fillId="0" borderId="0" xfId="0" applyFont="1"/>
    <xf numFmtId="0" fontId="17" fillId="0" borderId="0" xfId="171" applyFont="1"/>
    <xf numFmtId="3" fontId="68" fillId="0" borderId="0" xfId="0" applyNumberFormat="1" applyFont="1"/>
    <xf numFmtId="0" fontId="69" fillId="0" borderId="0" xfId="0" applyFont="1" applyAlignment="1">
      <alignment horizontal="left" wrapText="1"/>
    </xf>
    <xf numFmtId="0" fontId="69"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2" applyFill="1"/>
    <xf numFmtId="0" fontId="72" fillId="36" borderId="0" xfId="172" applyFont="1" applyFill="1" applyAlignment="1">
      <alignment vertical="center"/>
    </xf>
    <xf numFmtId="0" fontId="67" fillId="36" borderId="0" xfId="172" applyFont="1" applyFill="1"/>
    <xf numFmtId="0" fontId="17" fillId="0" borderId="0" xfId="172" applyFont="1"/>
    <xf numFmtId="0" fontId="9" fillId="36" borderId="0" xfId="173" applyFont="1" applyFill="1" applyAlignment="1">
      <alignment horizontal="left"/>
    </xf>
    <xf numFmtId="0" fontId="73" fillId="36" borderId="0" xfId="173" applyFont="1" applyFill="1" applyAlignment="1">
      <alignment horizontal="left"/>
    </xf>
    <xf numFmtId="0" fontId="9" fillId="36" borderId="0" xfId="173" applyFont="1" applyFill="1"/>
    <xf numFmtId="0" fontId="9" fillId="36" borderId="0" xfId="173" quotePrefix="1" applyFont="1" applyFill="1" applyAlignment="1">
      <alignment horizontal="left"/>
    </xf>
    <xf numFmtId="0" fontId="74" fillId="36" borderId="0" xfId="173" applyFont="1" applyFill="1" applyAlignment="1">
      <alignment horizontal="left"/>
    </xf>
    <xf numFmtId="0" fontId="9" fillId="36" borderId="0" xfId="173" applyFont="1" applyFill="1" applyAlignment="1">
      <alignment wrapText="1"/>
    </xf>
    <xf numFmtId="0" fontId="9" fillId="36" borderId="0" xfId="172"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9" fillId="0" borderId="0" xfId="0" applyFont="1" applyAlignment="1">
      <alignment horizontal="right" wrapText="1"/>
    </xf>
    <xf numFmtId="3" fontId="69" fillId="0" borderId="0" xfId="0" applyNumberFormat="1" applyFont="1" applyAlignment="1">
      <alignment horizontal="right" wrapText="1"/>
    </xf>
    <xf numFmtId="0" fontId="69" fillId="0" borderId="0" xfId="0" applyFont="1" applyAlignment="1">
      <alignment horizontal="right"/>
    </xf>
    <xf numFmtId="3" fontId="76" fillId="0" borderId="0" xfId="0" applyNumberFormat="1" applyFont="1" applyAlignment="1">
      <alignment horizontal="right" wrapText="1"/>
    </xf>
    <xf numFmtId="0" fontId="76"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9"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8" fillId="0" borderId="9" xfId="0" applyNumberFormat="1" applyFont="1" applyBorder="1" applyAlignment="1">
      <alignment horizontal="right"/>
    </xf>
    <xf numFmtId="3" fontId="77"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5" fillId="0" borderId="0" xfId="0" applyNumberFormat="1" applyFont="1" applyAlignment="1">
      <alignment horizontal="left"/>
    </xf>
    <xf numFmtId="3" fontId="16" fillId="0" borderId="0" xfId="171" applyNumberFormat="1" applyFont="1" applyAlignment="1">
      <alignment horizontal="right"/>
    </xf>
    <xf numFmtId="3" fontId="15" fillId="0" borderId="0" xfId="171" applyNumberFormat="1" applyFont="1" applyAlignment="1">
      <alignment horizontal="left"/>
    </xf>
    <xf numFmtId="0" fontId="9" fillId="0" borderId="0" xfId="171"/>
    <xf numFmtId="3" fontId="58" fillId="0" borderId="0" xfId="171"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9" fillId="0" borderId="9" xfId="0" applyFont="1" applyBorder="1" applyAlignment="1">
      <alignment horizontal="right"/>
    </xf>
    <xf numFmtId="3" fontId="69"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7" fontId="82" fillId="0" borderId="0" xfId="0" applyNumberFormat="1" applyFont="1"/>
    <xf numFmtId="3" fontId="79" fillId="0" borderId="0" xfId="0" applyNumberFormat="1" applyFont="1" applyAlignment="1">
      <alignment horizontal="right"/>
    </xf>
    <xf numFmtId="0" fontId="27" fillId="0" borderId="0" xfId="0" applyFont="1" applyAlignment="1">
      <alignment horizontal="right"/>
    </xf>
    <xf numFmtId="0" fontId="81" fillId="0" borderId="9" xfId="0" applyFont="1" applyBorder="1" applyAlignment="1">
      <alignment horizontal="right"/>
    </xf>
    <xf numFmtId="3" fontId="27" fillId="0" borderId="20" xfId="0" applyNumberFormat="1" applyFont="1" applyBorder="1" applyAlignment="1">
      <alignment horizontal="right" wrapText="1"/>
    </xf>
    <xf numFmtId="0" fontId="77" fillId="0" borderId="0" xfId="0" applyFont="1" applyAlignment="1">
      <alignment horizontal="right"/>
    </xf>
    <xf numFmtId="3" fontId="83" fillId="0" borderId="9" xfId="0" applyNumberFormat="1" applyFont="1" applyBorder="1"/>
    <xf numFmtId="3" fontId="77" fillId="0" borderId="9" xfId="0" applyNumberFormat="1" applyFont="1" applyBorder="1" applyAlignment="1">
      <alignment horizontal="right"/>
    </xf>
    <xf numFmtId="0" fontId="17" fillId="0" borderId="9" xfId="0" applyFont="1" applyBorder="1" applyAlignment="1">
      <alignment horizontal="right"/>
    </xf>
    <xf numFmtId="3" fontId="81"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1" applyNumberFormat="1" applyFont="1" applyAlignment="1">
      <alignment horizontal="right"/>
    </xf>
    <xf numFmtId="0" fontId="16" fillId="0" borderId="0" xfId="171" applyFont="1" applyAlignment="1">
      <alignment horizontal="left"/>
    </xf>
    <xf numFmtId="0" fontId="15" fillId="0" borderId="0" xfId="171" applyFont="1"/>
    <xf numFmtId="0" fontId="10" fillId="0" borderId="0" xfId="171" applyFont="1"/>
    <xf numFmtId="0" fontId="11" fillId="0" borderId="0" xfId="171" applyFont="1"/>
    <xf numFmtId="0" fontId="11" fillId="0" borderId="9" xfId="171" applyFont="1" applyBorder="1"/>
    <xf numFmtId="0" fontId="15" fillId="0" borderId="9" xfId="171" applyFont="1" applyBorder="1"/>
    <xf numFmtId="3" fontId="13" fillId="0" borderId="0" xfId="171" applyNumberFormat="1" applyFont="1"/>
    <xf numFmtId="3" fontId="11" fillId="0" borderId="0" xfId="171" applyNumberFormat="1" applyFont="1"/>
    <xf numFmtId="3" fontId="25" fillId="0" borderId="0" xfId="171" applyNumberFormat="1" applyFont="1"/>
    <xf numFmtId="3" fontId="15" fillId="0" borderId="0" xfId="171" applyNumberFormat="1" applyFont="1"/>
    <xf numFmtId="3" fontId="27" fillId="0" borderId="0" xfId="171" applyNumberFormat="1" applyFont="1"/>
    <xf numFmtId="3" fontId="11" fillId="0" borderId="0" xfId="171" applyNumberFormat="1" applyFont="1" applyAlignment="1">
      <alignment horizontal="right"/>
    </xf>
    <xf numFmtId="3" fontId="11" fillId="0" borderId="9" xfId="171" applyNumberFormat="1" applyFont="1" applyBorder="1" applyAlignment="1">
      <alignment horizontal="right"/>
    </xf>
    <xf numFmtId="164" fontId="10" fillId="0" borderId="0" xfId="171" applyNumberFormat="1" applyFont="1" applyAlignment="1">
      <alignment horizontal="left"/>
    </xf>
    <xf numFmtId="164" fontId="11" fillId="0" borderId="0" xfId="171" applyNumberFormat="1" applyFont="1" applyAlignment="1">
      <alignment horizontal="left"/>
    </xf>
    <xf numFmtId="3" fontId="10" fillId="0" borderId="0" xfId="171" applyNumberFormat="1" applyFont="1" applyAlignment="1">
      <alignment horizontal="right"/>
    </xf>
    <xf numFmtId="0" fontId="27" fillId="0" borderId="0" xfId="171" applyFont="1"/>
    <xf numFmtId="164" fontId="27" fillId="0" borderId="0" xfId="171" applyNumberFormat="1" applyFont="1" applyAlignment="1">
      <alignment horizontal="left"/>
    </xf>
    <xf numFmtId="3" fontId="27" fillId="0" borderId="0" xfId="171" applyNumberFormat="1" applyFont="1" applyAlignment="1">
      <alignment horizontal="right"/>
    </xf>
    <xf numFmtId="0" fontId="15" fillId="0" borderId="0" xfId="171" applyFont="1" applyAlignment="1">
      <alignment wrapText="1"/>
    </xf>
    <xf numFmtId="0" fontId="18" fillId="0" borderId="0" xfId="171" applyFont="1" applyAlignment="1">
      <alignment horizontal="left"/>
    </xf>
    <xf numFmtId="0" fontId="24" fillId="0" borderId="0" xfId="171" applyFont="1"/>
    <xf numFmtId="0" fontId="9" fillId="0" borderId="9" xfId="171" applyBorder="1"/>
    <xf numFmtId="4" fontId="37" fillId="0" borderId="9" xfId="0" applyNumberFormat="1" applyFont="1" applyBorder="1" applyAlignment="1">
      <alignment horizontal="right"/>
    </xf>
    <xf numFmtId="164" fontId="15" fillId="0" borderId="0" xfId="0" applyNumberFormat="1" applyFont="1" applyAlignment="1">
      <alignment horizontal="left"/>
    </xf>
    <xf numFmtId="0" fontId="0" fillId="0" borderId="0" xfId="0" applyAlignment="1">
      <alignment wrapText="1"/>
    </xf>
    <xf numFmtId="0" fontId="65" fillId="33" borderId="0" xfId="171" applyFont="1" applyFill="1" applyAlignment="1">
      <alignment horizontal="center" vertical="center"/>
    </xf>
    <xf numFmtId="0" fontId="87" fillId="0" borderId="0" xfId="0" applyFont="1" applyAlignment="1">
      <alignment wrapText="1"/>
    </xf>
    <xf numFmtId="0" fontId="88" fillId="0" borderId="0" xfId="0" applyFont="1" applyAlignment="1">
      <alignment wrapText="1"/>
    </xf>
    <xf numFmtId="0" fontId="87" fillId="0" borderId="0" xfId="0" applyFont="1" applyAlignment="1">
      <alignment horizontal="left" vertical="center" wrapText="1"/>
    </xf>
    <xf numFmtId="0" fontId="88" fillId="0" borderId="0" xfId="0" applyFont="1" applyAlignment="1">
      <alignment horizontal="left" vertical="center" wrapText="1"/>
    </xf>
    <xf numFmtId="0" fontId="90" fillId="0" borderId="0" xfId="171" applyFont="1"/>
    <xf numFmtId="0" fontId="4" fillId="0" borderId="0" xfId="171" applyFont="1" applyAlignment="1">
      <alignment wrapText="1"/>
    </xf>
    <xf numFmtId="0" fontId="90" fillId="0" borderId="0" xfId="0" applyFont="1"/>
    <xf numFmtId="0" fontId="91" fillId="0" borderId="0" xfId="171" applyFont="1"/>
    <xf numFmtId="0" fontId="92" fillId="0" borderId="0" xfId="0" applyFont="1"/>
    <xf numFmtId="0" fontId="93" fillId="0" borderId="0" xfId="171" applyFont="1" applyAlignment="1">
      <alignment wrapText="1"/>
    </xf>
    <xf numFmtId="0" fontId="93" fillId="0" borderId="0" xfId="0" applyFont="1"/>
    <xf numFmtId="0" fontId="30" fillId="0" borderId="0" xfId="113" applyAlignment="1" applyProtection="1">
      <alignment wrapText="1"/>
    </xf>
    <xf numFmtId="0" fontId="30" fillId="0" borderId="0" xfId="113" applyAlignment="1" applyProtection="1"/>
    <xf numFmtId="3" fontId="10" fillId="0" borderId="9" xfId="171" applyNumberFormat="1" applyFont="1" applyBorder="1" applyAlignment="1">
      <alignment horizontal="right"/>
    </xf>
    <xf numFmtId="0" fontId="17" fillId="0" borderId="9" xfId="171" applyFont="1" applyBorder="1"/>
    <xf numFmtId="0" fontId="3" fillId="0" borderId="0" xfId="171" applyFont="1" applyAlignment="1">
      <alignment wrapText="1"/>
    </xf>
    <xf numFmtId="0" fontId="94" fillId="0" borderId="0" xfId="0" applyFont="1" applyAlignment="1">
      <alignment horizontal="left" wrapText="1"/>
    </xf>
    <xf numFmtId="0" fontId="94" fillId="0" borderId="0" xfId="0" applyFont="1" applyAlignment="1">
      <alignment horizontal="left"/>
    </xf>
    <xf numFmtId="166" fontId="16" fillId="0" borderId="0" xfId="133" applyNumberFormat="1" applyFont="1" applyAlignment="1">
      <alignment horizontal="right"/>
    </xf>
    <xf numFmtId="164" fontId="24" fillId="0" borderId="0" xfId="0" applyNumberFormat="1" applyFont="1" applyAlignment="1">
      <alignment horizontal="left"/>
    </xf>
    <xf numFmtId="0" fontId="2" fillId="0" borderId="0" xfId="171" applyFont="1" applyAlignment="1">
      <alignment wrapText="1"/>
    </xf>
    <xf numFmtId="0" fontId="85" fillId="33" borderId="0" xfId="0" applyFont="1" applyFill="1" applyAlignment="1">
      <alignment horizontal="center" vertical="center"/>
    </xf>
    <xf numFmtId="0" fontId="17" fillId="35" borderId="0" xfId="170" applyFont="1" applyFill="1" applyAlignment="1">
      <alignment horizontal="center"/>
    </xf>
    <xf numFmtId="0" fontId="65" fillId="33" borderId="0" xfId="171" applyFont="1" applyFill="1" applyAlignment="1">
      <alignment horizontal="center" vertical="center"/>
    </xf>
    <xf numFmtId="0" fontId="65" fillId="33" borderId="0" xfId="172" applyFont="1" applyFill="1" applyAlignment="1">
      <alignment horizontal="center" vertical="center"/>
    </xf>
    <xf numFmtId="0" fontId="16" fillId="0" borderId="0" xfId="0" applyFont="1" applyAlignment="1">
      <alignment horizontal="left" wrapText="1"/>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0" fontId="16" fillId="0" borderId="10" xfId="0" applyFont="1" applyBorder="1" applyAlignment="1">
      <alignment horizontal="left" wrapText="1"/>
    </xf>
    <xf numFmtId="0" fontId="15" fillId="0" borderId="0" xfId="0" applyFont="1" applyAlignment="1">
      <alignment horizontal="left" wrapText="1"/>
    </xf>
  </cellXfs>
  <cellStyles count="426">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2116AA"/>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243</xdr:row>
      <xdr:rowOff>0</xdr:rowOff>
    </xdr:from>
    <xdr:to>
      <xdr:col>2</xdr:col>
      <xdr:colOff>219075</xdr:colOff>
      <xdr:row>244</xdr:row>
      <xdr:rowOff>53396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238</xdr:row>
      <xdr:rowOff>0</xdr:rowOff>
    </xdr:from>
    <xdr:to>
      <xdr:col>2</xdr:col>
      <xdr:colOff>454025</xdr:colOff>
      <xdr:row>239</xdr:row>
      <xdr:rowOff>53396</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0" y="38119050"/>
          <a:ext cx="15906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241</xdr:row>
      <xdr:rowOff>0</xdr:rowOff>
    </xdr:from>
    <xdr:to>
      <xdr:col>2</xdr:col>
      <xdr:colOff>450850</xdr:colOff>
      <xdr:row>242</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183</xdr:row>
      <xdr:rowOff>0</xdr:rowOff>
    </xdr:from>
    <xdr:to>
      <xdr:col>2</xdr:col>
      <xdr:colOff>447675</xdr:colOff>
      <xdr:row>184</xdr:row>
      <xdr:rowOff>53396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159</xdr:row>
      <xdr:rowOff>0</xdr:rowOff>
    </xdr:from>
    <xdr:to>
      <xdr:col>2</xdr:col>
      <xdr:colOff>450850</xdr:colOff>
      <xdr:row>160</xdr:row>
      <xdr:rowOff>66096</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239</xdr:row>
      <xdr:rowOff>0</xdr:rowOff>
    </xdr:from>
    <xdr:to>
      <xdr:col>2</xdr:col>
      <xdr:colOff>447675</xdr:colOff>
      <xdr:row>240</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157</xdr:row>
      <xdr:rowOff>0</xdr:rowOff>
    </xdr:from>
    <xdr:to>
      <xdr:col>2</xdr:col>
      <xdr:colOff>447675</xdr:colOff>
      <xdr:row>158</xdr:row>
      <xdr:rowOff>62921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236</xdr:row>
      <xdr:rowOff>0</xdr:rowOff>
    </xdr:from>
    <xdr:to>
      <xdr:col>2</xdr:col>
      <xdr:colOff>447675</xdr:colOff>
      <xdr:row>237</xdr:row>
      <xdr:rowOff>62921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241</xdr:row>
      <xdr:rowOff>0</xdr:rowOff>
    </xdr:from>
    <xdr:to>
      <xdr:col>2</xdr:col>
      <xdr:colOff>447675</xdr:colOff>
      <xdr:row>242</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236</xdr:row>
      <xdr:rowOff>0</xdr:rowOff>
    </xdr:from>
    <xdr:to>
      <xdr:col>2</xdr:col>
      <xdr:colOff>447675</xdr:colOff>
      <xdr:row>237</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239</xdr:row>
      <xdr:rowOff>0</xdr:rowOff>
    </xdr:from>
    <xdr:to>
      <xdr:col>2</xdr:col>
      <xdr:colOff>447675</xdr:colOff>
      <xdr:row>240</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239</xdr:row>
      <xdr:rowOff>0</xdr:rowOff>
    </xdr:from>
    <xdr:to>
      <xdr:col>2</xdr:col>
      <xdr:colOff>447675</xdr:colOff>
      <xdr:row>240</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50" t="s">
        <v>509</v>
      </c>
      <c r="B1" s="250"/>
      <c r="C1" s="250"/>
      <c r="D1" s="250"/>
      <c r="E1" s="250"/>
      <c r="F1" s="250"/>
      <c r="G1" s="250"/>
      <c r="H1" s="250"/>
      <c r="I1" s="250"/>
      <c r="J1" s="250"/>
      <c r="K1" s="250"/>
      <c r="L1" s="250"/>
      <c r="M1" s="250"/>
    </row>
    <row r="13" spans="1:13" ht="22.8">
      <c r="B13" s="59" t="s">
        <v>444</v>
      </c>
      <c r="C13" s="30"/>
      <c r="D13" s="30"/>
      <c r="E13" s="30"/>
      <c r="F13" s="30"/>
    </row>
    <row r="14" spans="1:13" ht="22.8">
      <c r="B14" s="108" t="s">
        <v>504</v>
      </c>
      <c r="C14" s="30"/>
      <c r="D14" s="30"/>
      <c r="E14" s="30"/>
      <c r="F14" s="30"/>
    </row>
    <row r="15" spans="1:13" ht="22.8">
      <c r="B15" s="59"/>
    </row>
    <row r="16" spans="1:13">
      <c r="B16" s="120" t="s">
        <v>555</v>
      </c>
    </row>
    <row r="18" spans="2:2">
      <c r="B18" s="29" t="s">
        <v>443</v>
      </c>
    </row>
    <row r="20" spans="2:2">
      <c r="B20" s="30" t="s">
        <v>445</v>
      </c>
    </row>
    <row r="21" spans="2:2">
      <c r="B21" s="30" t="s">
        <v>446</v>
      </c>
    </row>
    <row r="22" spans="2:2">
      <c r="B22" s="30" t="s">
        <v>447</v>
      </c>
    </row>
    <row r="24" spans="2:2">
      <c r="B24" s="30" t="s">
        <v>471</v>
      </c>
    </row>
    <row r="25" spans="2:2">
      <c r="B25" s="30" t="s">
        <v>472</v>
      </c>
    </row>
    <row r="26" spans="2:2">
      <c r="B26" s="30" t="s">
        <v>473</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ColWidth="9.33203125" defaultRowHeight="13.2"/>
  <cols>
    <col min="1" max="1" width="6.6640625" style="109" hidden="1" customWidth="1"/>
    <col min="2" max="2" width="15" style="109" hidden="1" customWidth="1"/>
    <col min="3" max="3" width="12.44140625" style="109" hidden="1" customWidth="1"/>
    <col min="4" max="4" width="6.33203125" style="109" hidden="1" customWidth="1"/>
    <col min="5" max="5" width="7" style="109" hidden="1" customWidth="1"/>
    <col min="6" max="6" width="11.5546875" style="109" hidden="1" customWidth="1"/>
    <col min="7" max="7" width="11" style="109" customWidth="1"/>
    <col min="8" max="8" width="40.5546875" style="109" customWidth="1"/>
    <col min="9" max="9" width="10" style="109" customWidth="1"/>
    <col min="10" max="10" width="47.6640625" style="109" customWidth="1"/>
    <col min="11" max="16384" width="9.33203125" style="109"/>
  </cols>
  <sheetData>
    <row r="1" spans="1:10" ht="36" customHeight="1">
      <c r="F1" s="250" t="s">
        <v>451</v>
      </c>
      <c r="G1" s="250"/>
      <c r="H1" s="250"/>
      <c r="I1" s="250"/>
      <c r="J1" s="250"/>
    </row>
    <row r="3" spans="1:10">
      <c r="A3" s="251" t="s">
        <v>107</v>
      </c>
      <c r="B3" s="251" t="s">
        <v>108</v>
      </c>
      <c r="C3" s="251" t="s">
        <v>109</v>
      </c>
      <c r="D3" s="251" t="s">
        <v>110</v>
      </c>
      <c r="E3" s="251" t="s">
        <v>111</v>
      </c>
      <c r="F3" s="110"/>
      <c r="G3" s="111" t="s">
        <v>112</v>
      </c>
      <c r="H3" s="111"/>
      <c r="I3" s="111" t="s">
        <v>113</v>
      </c>
      <c r="J3" s="111"/>
    </row>
    <row r="4" spans="1:10" ht="9" customHeight="1">
      <c r="A4" s="251"/>
      <c r="B4" s="251"/>
      <c r="C4" s="251"/>
      <c r="D4" s="251"/>
      <c r="E4" s="251"/>
      <c r="F4" s="110"/>
      <c r="G4" s="112"/>
      <c r="H4" s="112"/>
      <c r="I4" s="112"/>
      <c r="J4" s="112"/>
    </row>
    <row r="5" spans="1:10" ht="13.5" customHeight="1">
      <c r="A5" s="113"/>
      <c r="B5" s="113"/>
      <c r="C5" s="113"/>
      <c r="D5" s="113"/>
      <c r="E5" s="113"/>
      <c r="F5" s="110"/>
      <c r="G5" s="112" t="s">
        <v>115</v>
      </c>
      <c r="H5" s="112"/>
      <c r="I5" s="112" t="s">
        <v>116</v>
      </c>
      <c r="J5" s="112"/>
    </row>
    <row r="6" spans="1:10" ht="6.75" customHeight="1">
      <c r="A6" s="113"/>
      <c r="B6" s="113"/>
      <c r="C6" s="113"/>
      <c r="D6" s="113"/>
      <c r="E6" s="113"/>
      <c r="F6" s="110"/>
      <c r="G6" s="112"/>
      <c r="H6" s="112"/>
      <c r="I6" s="112"/>
      <c r="J6" s="112"/>
    </row>
    <row r="7" spans="1:10" ht="35.25" customHeight="1">
      <c r="A7" s="114" t="s">
        <v>107</v>
      </c>
      <c r="B7" s="114" t="s">
        <v>108</v>
      </c>
      <c r="C7" s="114">
        <v>1</v>
      </c>
      <c r="D7" s="114" t="str">
        <f>('Tabell 1 Personbil'!$A1)</f>
        <v>Tabell 1. Personbilar, bestånd, nyregistreringar och avregistreringar. Per månad, år 2006–2023.</v>
      </c>
      <c r="E7" s="114" t="str">
        <f>('Tabell 1 Personbil'!$A$2)</f>
        <v>Table 1. Passenger cars, stock, new registrations and deregistration. Per month, year 2006–2023.</v>
      </c>
      <c r="F7" s="115" t="s">
        <v>114</v>
      </c>
      <c r="G7" s="116" t="str">
        <f>A7 &amp; " " &amp; C7 &amp; ". "</f>
        <v xml:space="preserve">Tabell 1. </v>
      </c>
      <c r="H7" s="117" t="str">
        <f>MID(D7,11,200)</f>
        <v>Personbilar, bestånd, nyregistreringar och avregistreringar. Per månad, år 2006–2023.</v>
      </c>
      <c r="I7" s="116" t="str">
        <f>B7 &amp; " " &amp; C7 &amp; ". "</f>
        <v xml:space="preserve">Table 1. </v>
      </c>
      <c r="J7" s="117" t="str">
        <f>MID(E7,10,300)</f>
        <v>Passenger cars, stock, new registrations and deregistration. Per month, year 2006–2023.</v>
      </c>
    </row>
    <row r="8" spans="1:10" ht="32.25" customHeight="1">
      <c r="A8" s="114" t="s">
        <v>107</v>
      </c>
      <c r="B8" s="114" t="s">
        <v>108</v>
      </c>
      <c r="C8" s="114">
        <v>2</v>
      </c>
      <c r="D8" s="114" t="str">
        <f>('Tabell 2 Personbil'!$A1)</f>
        <v>Tabell 2. Personbilar, nyregistreringar per drivmedel. Per månad, år 2006–2023.</v>
      </c>
      <c r="E8" s="114" t="str">
        <f>('Tabell 2 Personbil'!$A$2)</f>
        <v>Table 2. Passenger Cars, new registrations by fuel. Per month, year 2006–2023.</v>
      </c>
      <c r="F8" s="115"/>
      <c r="G8" s="116" t="str">
        <f>A8 &amp; " " &amp; C8 &amp; ". "</f>
        <v xml:space="preserve">Tabell 2. </v>
      </c>
      <c r="H8" s="117" t="str">
        <f>MID(D8,11,200)</f>
        <v>Personbilar, nyregistreringar per drivmedel. Per månad, år 2006–2023.</v>
      </c>
      <c r="I8" s="116" t="str">
        <f>B8 &amp; " " &amp; C8 &amp; ". "</f>
        <v xml:space="preserve">Table 2. </v>
      </c>
      <c r="J8" s="117" t="str">
        <f>MID(E8,10,300)</f>
        <v>Passenger Cars, new registrations by fuel. Per month, year 2006–2023.</v>
      </c>
    </row>
    <row r="9" spans="1:10" ht="35.25" customHeight="1">
      <c r="A9" s="114" t="s">
        <v>107</v>
      </c>
      <c r="B9" s="114" t="s">
        <v>108</v>
      </c>
      <c r="C9" s="114">
        <v>3</v>
      </c>
      <c r="D9" s="114" t="str">
        <f>('Tabell 3 Personbil'!$A1)</f>
        <v>Tabell 3. Personbilar, nyregistreringar per drivmedel och kommun. Januari - Juni 2023.</v>
      </c>
      <c r="E9" s="114" t="str">
        <f>('Tabell 3 Personbil'!$A$2)</f>
        <v>Table 3. Passenger cars, new registrations by fuel and municipality. January - June 2023.</v>
      </c>
      <c r="F9" s="115" t="s">
        <v>114</v>
      </c>
      <c r="G9" s="116" t="str">
        <f t="shared" ref="G9:G15" si="0">A9 &amp; " " &amp; C9 &amp; ". "</f>
        <v xml:space="preserve">Tabell 3. </v>
      </c>
      <c r="H9" s="117" t="str">
        <f>MID(D9,11,200)</f>
        <v>Personbilar, nyregistreringar per drivmedel och kommun. Januari - Juni 2023.</v>
      </c>
      <c r="I9" s="116" t="str">
        <f t="shared" ref="I9:I15" si="1">B9 &amp; " " &amp; C9 &amp; ". "</f>
        <v xml:space="preserve">Table 3. </v>
      </c>
      <c r="J9" s="117" t="str">
        <f>MID(E9,10,300)</f>
        <v>Passenger cars, new registrations by fuel and municipality. January - June 2023.</v>
      </c>
    </row>
    <row r="10" spans="1:10" ht="34.5" customHeight="1">
      <c r="A10" s="114" t="s">
        <v>107</v>
      </c>
      <c r="B10" s="114" t="s">
        <v>108</v>
      </c>
      <c r="C10" s="114">
        <v>4</v>
      </c>
      <c r="D10" s="114" t="str">
        <f>('Tabell 4 Personbil'!$A1)</f>
        <v>Tabell 4. Personbilar, nyregistreringar per typ av ägare. Per månad, år 2006–2023.</v>
      </c>
      <c r="E10" s="114" t="str">
        <f>('Tabell 4 Personbil'!$A2)</f>
        <v>Table 4.Passenger cars, new registrations by type of owner. Per month, year 2006–2023.</v>
      </c>
      <c r="F10" s="115"/>
      <c r="G10" s="116" t="str">
        <f t="shared" si="0"/>
        <v xml:space="preserve">Tabell 4. </v>
      </c>
      <c r="H10" s="117" t="str">
        <f t="shared" ref="H10:H15" si="2">MID(D10,11,200)</f>
        <v>Personbilar, nyregistreringar per typ av ägare. Per månad, år 2006–2023.</v>
      </c>
      <c r="I10" s="116" t="str">
        <f t="shared" si="1"/>
        <v xml:space="preserve">Table 4. </v>
      </c>
      <c r="J10" s="117" t="str">
        <f>MID(E10,10,300)</f>
        <v>assenger cars, new registrations by type of owner. Per month, year 2006–2023.</v>
      </c>
    </row>
    <row r="11" spans="1:10" ht="40.5" customHeight="1">
      <c r="A11" s="114" t="s">
        <v>107</v>
      </c>
      <c r="B11" s="114" t="s">
        <v>108</v>
      </c>
      <c r="C11" s="114">
        <v>5</v>
      </c>
      <c r="D11" s="114" t="str">
        <f>('Tabell 5 Personbil'!$A1)</f>
        <v>Tabell 5. Personbilar, nyregistrerade per årsmodell. Per månad, år 2010–2023.</v>
      </c>
      <c r="E11" s="114" t="str">
        <f>('Tabell 5 Personbil'!$A2)</f>
        <v>Table 5. Passenger cars, new registrations by year of model/construction. Per month, year 2010–2023.</v>
      </c>
      <c r="F11" s="115"/>
      <c r="G11" s="116" t="str">
        <f t="shared" si="0"/>
        <v xml:space="preserve">Tabell 5. </v>
      </c>
      <c r="H11" s="117" t="str">
        <f t="shared" si="2"/>
        <v>Personbilar, nyregistrerade per årsmodell. Per månad, år 2010–2023.</v>
      </c>
      <c r="I11" s="116" t="str">
        <f t="shared" si="1"/>
        <v xml:space="preserve">Table 5. </v>
      </c>
      <c r="J11" s="117" t="str">
        <f t="shared" ref="J11:J15" si="3">MID(E11,10,300)</f>
        <v>Passenger cars, new registrations by year of model/construction. Per month, year 2010–2023.</v>
      </c>
    </row>
    <row r="12" spans="1:10" ht="30.75" customHeight="1">
      <c r="A12" s="114" t="s">
        <v>107</v>
      </c>
      <c r="B12" s="114" t="s">
        <v>108</v>
      </c>
      <c r="C12" s="114">
        <v>6</v>
      </c>
      <c r="D12" s="114" t="str">
        <f>('Tabell 6 Personbil'!$A1)</f>
        <v>Tabell 6. Personbilar, nyregistrerade per utsläppsklass. Per månad, år 2012–2023.</v>
      </c>
      <c r="E12" s="114" t="str">
        <f>('Tabell 6 Personbil'!$A2)</f>
        <v>Table 6. Passenger cars, new registrations by emission class. Per month, year 2012–2023.</v>
      </c>
      <c r="F12" s="115"/>
      <c r="G12" s="116" t="str">
        <f t="shared" si="0"/>
        <v xml:space="preserve">Tabell 6. </v>
      </c>
      <c r="H12" s="117" t="str">
        <f t="shared" si="2"/>
        <v>Personbilar, nyregistrerade per utsläppsklass. Per månad, år 2012–2023.</v>
      </c>
      <c r="I12" s="116" t="str">
        <f t="shared" si="1"/>
        <v xml:space="preserve">Table 6. </v>
      </c>
      <c r="J12" s="117" t="str">
        <f t="shared" si="3"/>
        <v>Passenger cars, new registrations by emission class. Per month, year 2012–2023.</v>
      </c>
    </row>
    <row r="13" spans="1:10" ht="24" customHeight="1">
      <c r="A13" s="113"/>
      <c r="B13" s="113"/>
      <c r="C13" s="113"/>
      <c r="D13" s="113"/>
      <c r="E13" s="113"/>
      <c r="F13" s="110"/>
      <c r="G13" s="112" t="s">
        <v>118</v>
      </c>
      <c r="H13" s="112"/>
      <c r="I13" s="112" t="s">
        <v>117</v>
      </c>
      <c r="J13" s="112"/>
    </row>
    <row r="14" spans="1:10" ht="14.25" customHeight="1">
      <c r="A14" s="113"/>
      <c r="B14" s="113"/>
      <c r="C14" s="113"/>
      <c r="D14" s="113"/>
      <c r="E14" s="113"/>
      <c r="F14" s="110"/>
      <c r="G14" s="112"/>
      <c r="H14" s="112"/>
      <c r="I14" s="112"/>
      <c r="J14" s="112"/>
    </row>
    <row r="15" spans="1:10" ht="31.5" customHeight="1">
      <c r="A15" s="114" t="s">
        <v>107</v>
      </c>
      <c r="B15" s="114" t="s">
        <v>108</v>
      </c>
      <c r="C15" s="114">
        <v>7</v>
      </c>
      <c r="D15" s="114" t="str">
        <f>('Tabell 7 Lastbil'!$A1)</f>
        <v>Tabell 7. Lastbilar, bestånd, nyregistreringar och avregistreringar. Per månad, år 2006–2023.</v>
      </c>
      <c r="E15" s="114" t="str">
        <f>('Tabell 7 Lastbil'!$A2)</f>
        <v>Table 7. Lorries, stock, new registrations and deregistrations. Per month, year 2006–2023.</v>
      </c>
      <c r="F15" s="115"/>
      <c r="G15" s="116" t="str">
        <f t="shared" si="0"/>
        <v xml:space="preserve">Tabell 7. </v>
      </c>
      <c r="H15" s="117" t="str">
        <f t="shared" si="2"/>
        <v>Lastbilar, bestånd, nyregistreringar och avregistreringar. Per månad, år 2006–2023.</v>
      </c>
      <c r="I15" s="116" t="str">
        <f t="shared" si="1"/>
        <v xml:space="preserve">Table 7. </v>
      </c>
      <c r="J15" s="117" t="str">
        <f t="shared" si="3"/>
        <v>Lorries, stock, new registrations and deregistrations. Per month, year 2006–2023.</v>
      </c>
    </row>
    <row r="16" spans="1:10" ht="34.5" customHeight="1">
      <c r="A16" s="114" t="s">
        <v>107</v>
      </c>
      <c r="B16" s="114" t="s">
        <v>108</v>
      </c>
      <c r="C16" s="114">
        <v>8</v>
      </c>
      <c r="D16" s="114" t="str">
        <f>('Tabell 8 Lastbil'!$A1)</f>
        <v>Tabell 8. Lastbilar, nyregistrerade per utsläppsklass. Per månad, år 2012–2023.</v>
      </c>
      <c r="E16" s="114" t="str">
        <f>('Tabell 7 Lastbil'!$A2)</f>
        <v>Table 7. Lorries, stock, new registrations and deregistrations. Per month, year 2006–2023.</v>
      </c>
      <c r="F16" s="115"/>
      <c r="G16" s="116" t="str">
        <f t="shared" ref="G16:G21" si="4">A16 &amp; " " &amp; C16 &amp; ". "</f>
        <v xml:space="preserve">Tabell 8. </v>
      </c>
      <c r="H16" s="117" t="str">
        <f t="shared" ref="H16:H17" si="5">MID(D16,11,200)</f>
        <v>Lastbilar, nyregistrerade per utsläppsklass. Per månad, år 2012–2023.</v>
      </c>
      <c r="I16" s="116" t="str">
        <f t="shared" ref="I16:I21" si="6">B16 &amp; " " &amp; C16 &amp; ". "</f>
        <v xml:space="preserve">Table 8. </v>
      </c>
      <c r="J16" s="117" t="str">
        <f t="shared" ref="J16:J17" si="7">MID(E16,10,300)</f>
        <v>Lorries, stock, new registrations and deregistrations. Per month, year 2006–2023.</v>
      </c>
    </row>
    <row r="17" spans="1:10" ht="33.75" customHeight="1">
      <c r="A17" s="114" t="s">
        <v>107</v>
      </c>
      <c r="B17" s="114" t="s">
        <v>108</v>
      </c>
      <c r="C17" s="114">
        <v>9</v>
      </c>
      <c r="D17" s="114" t="str">
        <f>('Tabell 9 Buss'!$A1)</f>
        <v>Tabell 9. Bussar, bestånd, nyregistreringar och avregistreringar. Per månad, år 2006–2023.</v>
      </c>
      <c r="E17" s="114" t="str">
        <f>('Tabell 9 Buss'!$A2)</f>
        <v>Table 9. Buses, stock, new registrations and deregistrations. Per month, year 2006–2023.</v>
      </c>
      <c r="F17" s="114"/>
      <c r="G17" s="116" t="str">
        <f t="shared" si="4"/>
        <v xml:space="preserve">Tabell 9. </v>
      </c>
      <c r="H17" s="117" t="str">
        <f t="shared" si="5"/>
        <v>Bussar, bestånd, nyregistreringar och avregistreringar. Per månad, år 2006–2023.</v>
      </c>
      <c r="I17" s="116" t="str">
        <f t="shared" si="6"/>
        <v xml:space="preserve">Table 9. </v>
      </c>
      <c r="J17" s="117" t="str">
        <f t="shared" si="7"/>
        <v>Buses, stock, new registrations and deregistrations. Per month, year 2006–2023.</v>
      </c>
    </row>
    <row r="18" spans="1:10" ht="48" customHeight="1">
      <c r="A18" s="114" t="s">
        <v>107</v>
      </c>
      <c r="B18" s="114" t="s">
        <v>108</v>
      </c>
      <c r="C18" s="114">
        <v>10</v>
      </c>
      <c r="D18" s="114" t="str">
        <f>('Tabell 10 MC och moped'!$A1)</f>
        <v>Tabell 10. Motorcyklar och moped klass I, bestånd, nyregistreringar och avregistreringar. Per månad, år 2006–2023.</v>
      </c>
      <c r="E18" s="114" t="str">
        <f>('Tabell 10 MC och moped'!$A2)</f>
        <v>Table 10. Motorcycles and mopeds class I, stock, new registrations and deregistrations of . Per month, year 2006–2023.</v>
      </c>
      <c r="F18" s="114"/>
      <c r="G18" s="116" t="str">
        <f t="shared" si="4"/>
        <v xml:space="preserve">Tabell 10. </v>
      </c>
      <c r="H18" s="117" t="str">
        <f>MID(D18,12,200)</f>
        <v>Motorcyklar och moped klass I, bestånd, nyregistreringar och avregistreringar. Per månad, år 2006–2023.</v>
      </c>
      <c r="I18" s="116" t="str">
        <f t="shared" si="6"/>
        <v xml:space="preserve">Table 10. </v>
      </c>
      <c r="J18" s="117" t="str">
        <f>MID(E18,11,300)</f>
        <v>Motorcycles and mopeds class I, stock, new registrations and deregistrations of . Per month, year 2006–2023.</v>
      </c>
    </row>
    <row r="19" spans="1:10" ht="33" customHeight="1">
      <c r="A19" s="114" t="s">
        <v>107</v>
      </c>
      <c r="B19" s="114" t="s">
        <v>108</v>
      </c>
      <c r="C19" s="114">
        <v>11</v>
      </c>
      <c r="D19" s="114" t="str">
        <f>('Tabell 11 Traktor'!$A1)</f>
        <v>Tabell 11. Traktorer, bestånd, nyregistreringar och avregistreringar. Per månad, år 2006–2023.</v>
      </c>
      <c r="E19" s="114" t="str">
        <f>('Tabell 11 Traktor'!$A2)</f>
        <v>Table 11. Tractors, stock, new registrations and deregistrations. Per month, year 2006–2023.</v>
      </c>
      <c r="F19" s="114"/>
      <c r="G19" s="116" t="str">
        <f t="shared" si="4"/>
        <v xml:space="preserve">Tabell 11. </v>
      </c>
      <c r="H19" s="117" t="str">
        <f>MID(D19,12,200)</f>
        <v>Traktorer, bestånd, nyregistreringar och avregistreringar. Per månad, år 2006–2023.</v>
      </c>
      <c r="I19" s="116" t="str">
        <f t="shared" si="6"/>
        <v xml:space="preserve">Table 11. </v>
      </c>
      <c r="J19" s="117" t="str">
        <f>MID(E19,11,300)</f>
        <v>Tractors, stock, new registrations and deregistrations. Per month, year 2006–2023.</v>
      </c>
    </row>
    <row r="20" spans="1:10" ht="35.25" customHeight="1">
      <c r="A20" s="114" t="s">
        <v>107</v>
      </c>
      <c r="B20" s="114" t="s">
        <v>108</v>
      </c>
      <c r="C20" s="114">
        <v>12</v>
      </c>
      <c r="D20" s="114" t="str">
        <f>('Tabell 12 Släpvagn'!$A1)</f>
        <v>Tabell 12. Släpvagnar, bestånd, nyregistreringar och avregistreringar. Per månad, år 2006–2023.</v>
      </c>
      <c r="E20" s="114" t="str">
        <f>('Tabell 12 Släpvagn'!$A2)</f>
        <v>Table 12. Trailers, stock, new registrations and deregistrations. Per month, year 2006–2023.</v>
      </c>
      <c r="F20" s="114"/>
      <c r="G20" s="116" t="str">
        <f t="shared" si="4"/>
        <v xml:space="preserve">Tabell 12. </v>
      </c>
      <c r="H20" s="117" t="str">
        <f>MID(D20,12,200)</f>
        <v>Släpvagnar, bestånd, nyregistreringar och avregistreringar. Per månad, år 2006–2023.</v>
      </c>
      <c r="I20" s="116" t="str">
        <f t="shared" si="6"/>
        <v xml:space="preserve">Table 12. </v>
      </c>
      <c r="J20" s="117" t="str">
        <f>MID(E20,11,300)</f>
        <v>Trailers, stock, new registrations and deregistrations. Per month, year 2006–2023.</v>
      </c>
    </row>
    <row r="21" spans="1:10" ht="26.4">
      <c r="A21" s="114" t="s">
        <v>107</v>
      </c>
      <c r="B21" s="114" t="s">
        <v>108</v>
      </c>
      <c r="C21" s="114">
        <v>13</v>
      </c>
      <c r="D21" s="114" t="str">
        <f>('Tabell 13 Terrängskoter'!$A1)</f>
        <v>Tabell 13. Terrängskotrar, bestånd, nyregistreringar och avregistreringar. Per månad, år 2006–2023.</v>
      </c>
      <c r="E21" s="114" t="str">
        <f>('Tabell 13 Terrängskoter'!$A2)</f>
        <v>Table 13. ATV and snowmobile, stock, new registrations and deregistrations. Per month, year 2006–2023.</v>
      </c>
      <c r="F21" s="114"/>
      <c r="G21" s="116" t="str">
        <f t="shared" si="4"/>
        <v xml:space="preserve">Tabell 13. </v>
      </c>
      <c r="H21" s="117" t="str">
        <f>MID(D21,12,200)</f>
        <v>Terrängskotrar, bestånd, nyregistreringar och avregistreringar. Per månad, år 2006–2023.</v>
      </c>
      <c r="I21" s="116" t="str">
        <f t="shared" si="6"/>
        <v xml:space="preserve">Table 13. </v>
      </c>
      <c r="J21" s="117" t="str">
        <f>MID(E21,11,300)</f>
        <v>ATV and snowmobile, stock, new registrations and deregistrations. Per month, year 2006–2023.</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zoomScaleNormal="100" workbookViewId="0">
      <selection sqref="A1:C1"/>
    </sheetView>
  </sheetViews>
  <sheetFormatPr defaultRowHeight="14.4"/>
  <cols>
    <col min="1" max="1" width="80.6640625" style="235" customWidth="1"/>
    <col min="2" max="2" width="4.33203125" customWidth="1"/>
    <col min="3" max="3" width="80.6640625" style="239" customWidth="1"/>
  </cols>
  <sheetData>
    <row r="1" spans="1:3" ht="36" customHeight="1">
      <c r="A1" s="252" t="s">
        <v>512</v>
      </c>
      <c r="B1" s="252"/>
      <c r="C1" s="252"/>
    </row>
    <row r="2" spans="1:3" ht="15" customHeight="1">
      <c r="A2" s="233"/>
      <c r="C2"/>
    </row>
    <row r="3" spans="1:3" ht="15" customHeight="1">
      <c r="A3" s="236" t="s">
        <v>448</v>
      </c>
      <c r="B3" s="237"/>
      <c r="C3" s="236" t="s">
        <v>452</v>
      </c>
    </row>
    <row r="4" spans="1:3" ht="57.6">
      <c r="A4" s="234" t="s">
        <v>490</v>
      </c>
      <c r="B4" s="237"/>
      <c r="C4" s="244" t="s">
        <v>534</v>
      </c>
    </row>
    <row r="5" spans="1:3" ht="15" customHeight="1">
      <c r="A5" s="238"/>
      <c r="B5" s="237"/>
      <c r="C5" s="238"/>
    </row>
    <row r="6" spans="1:3" ht="15" customHeight="1">
      <c r="A6" s="236" t="s">
        <v>449</v>
      </c>
      <c r="B6" s="237"/>
      <c r="C6" s="236" t="s">
        <v>510</v>
      </c>
    </row>
    <row r="7" spans="1:3" ht="57.6">
      <c r="A7" s="234" t="s">
        <v>489</v>
      </c>
      <c r="B7" s="237"/>
      <c r="C7" s="244" t="s">
        <v>528</v>
      </c>
    </row>
    <row r="8" spans="1:3" ht="100.8">
      <c r="A8" s="244" t="s">
        <v>529</v>
      </c>
      <c r="B8" s="237"/>
      <c r="C8" s="244" t="s">
        <v>530</v>
      </c>
    </row>
    <row r="9" spans="1:3" ht="15" customHeight="1">
      <c r="A9" s="238"/>
      <c r="B9" s="237"/>
      <c r="C9" s="238"/>
    </row>
    <row r="10" spans="1:3" ht="15" customHeight="1">
      <c r="A10" s="236" t="s">
        <v>450</v>
      </c>
      <c r="B10" s="237"/>
      <c r="C10" s="236" t="s">
        <v>453</v>
      </c>
    </row>
    <row r="11" spans="1:3" ht="43.2">
      <c r="A11" s="244" t="s">
        <v>531</v>
      </c>
      <c r="B11" s="237"/>
      <c r="C11" s="244" t="s">
        <v>532</v>
      </c>
    </row>
    <row r="12" spans="1:3" ht="86.4">
      <c r="A12" s="244" t="s">
        <v>533</v>
      </c>
      <c r="B12" s="237"/>
      <c r="C12" s="249" t="s">
        <v>556</v>
      </c>
    </row>
    <row r="13" spans="1:3" ht="15" customHeight="1">
      <c r="A13" s="234" t="s">
        <v>508</v>
      </c>
      <c r="B13" s="237"/>
      <c r="C13" s="234"/>
    </row>
    <row r="14" spans="1:3" ht="15" customHeight="1">
      <c r="A14" s="241" t="s">
        <v>507</v>
      </c>
      <c r="B14" s="237"/>
    </row>
    <row r="15" spans="1:3" ht="15" customHeight="1"/>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1"/>
  <sheetViews>
    <sheetView showGridLines="0" zoomScaleNormal="100" zoomScaleSheetLayoutView="100" workbookViewId="0"/>
  </sheetViews>
  <sheetFormatPr defaultRowHeight="13.2"/>
  <cols>
    <col min="1" max="1" width="100.6640625" style="227" customWidth="1"/>
  </cols>
  <sheetData>
    <row r="1" spans="1:1" ht="25.2" customHeight="1">
      <c r="A1" s="228" t="s">
        <v>119</v>
      </c>
    </row>
    <row r="3" spans="1:1" ht="14.4">
      <c r="A3" s="229" t="s">
        <v>454</v>
      </c>
    </row>
    <row r="4" spans="1:1" ht="28.2" customHeight="1">
      <c r="A4" s="230" t="s">
        <v>515</v>
      </c>
    </row>
    <row r="5" spans="1:1" ht="14.4">
      <c r="A5" s="230"/>
    </row>
    <row r="6" spans="1:1" ht="14.4">
      <c r="A6" s="229" t="s">
        <v>455</v>
      </c>
    </row>
    <row r="7" spans="1:1" ht="28.8">
      <c r="A7" s="230" t="s">
        <v>514</v>
      </c>
    </row>
    <row r="8" spans="1:1" ht="14.4">
      <c r="A8" s="230"/>
    </row>
    <row r="9" spans="1:1" ht="14.4">
      <c r="A9" s="229" t="s">
        <v>456</v>
      </c>
    </row>
    <row r="10" spans="1:1" ht="43.2">
      <c r="A10" s="230" t="s">
        <v>516</v>
      </c>
    </row>
    <row r="11" spans="1:1" ht="14.4">
      <c r="A11" s="230"/>
    </row>
    <row r="12" spans="1:1" ht="14.4">
      <c r="A12" s="229" t="s">
        <v>457</v>
      </c>
    </row>
    <row r="13" spans="1:1" ht="30" customHeight="1">
      <c r="A13" s="230" t="s">
        <v>517</v>
      </c>
    </row>
    <row r="14" spans="1:1" ht="14.4">
      <c r="A14" s="232" t="s">
        <v>470</v>
      </c>
    </row>
    <row r="15" spans="1:1" ht="43.2">
      <c r="A15" s="232" t="s">
        <v>518</v>
      </c>
    </row>
    <row r="16" spans="1:1" ht="14.4">
      <c r="A16" s="232" t="s">
        <v>519</v>
      </c>
    </row>
    <row r="18" spans="1:1" ht="14.4">
      <c r="A18" s="229" t="s">
        <v>458</v>
      </c>
    </row>
    <row r="19" spans="1:1" ht="57.6">
      <c r="A19" s="230" t="s">
        <v>520</v>
      </c>
    </row>
    <row r="20" spans="1:1" ht="14.4">
      <c r="A20" s="230"/>
    </row>
    <row r="21" spans="1:1" ht="14.4">
      <c r="A21" s="229" t="s">
        <v>459</v>
      </c>
    </row>
    <row r="22" spans="1:1" ht="75" customHeight="1">
      <c r="A22" s="230" t="s">
        <v>521</v>
      </c>
    </row>
    <row r="23" spans="1:1" ht="28.8">
      <c r="A23" s="230" t="s">
        <v>506</v>
      </c>
    </row>
    <row r="24" spans="1:1">
      <c r="A24" s="240" t="s">
        <v>505</v>
      </c>
    </row>
    <row r="25" spans="1:1" ht="14.4">
      <c r="A25" s="230"/>
    </row>
    <row r="26" spans="1:1" ht="14.4">
      <c r="A26" s="229" t="s">
        <v>460</v>
      </c>
    </row>
    <row r="27" spans="1:1" ht="43.2">
      <c r="A27" s="230" t="s">
        <v>522</v>
      </c>
    </row>
    <row r="28" spans="1:1" ht="14.4">
      <c r="A28" s="230" t="s">
        <v>461</v>
      </c>
    </row>
    <row r="29" spans="1:1" ht="14.4">
      <c r="A29" s="231" t="s">
        <v>525</v>
      </c>
    </row>
    <row r="30" spans="1:1" ht="28.8">
      <c r="A30" s="231" t="s">
        <v>526</v>
      </c>
    </row>
    <row r="31" spans="1:1" ht="14.4">
      <c r="A31" s="231" t="s">
        <v>462</v>
      </c>
    </row>
    <row r="32" spans="1:1" ht="28.8">
      <c r="A32" s="231" t="s">
        <v>527</v>
      </c>
    </row>
    <row r="33" spans="1:1" ht="43.2">
      <c r="A33" s="231" t="s">
        <v>524</v>
      </c>
    </row>
    <row r="34" spans="1:1" ht="14.4">
      <c r="A34" s="231" t="s">
        <v>463</v>
      </c>
    </row>
    <row r="35" spans="1:1" ht="14.4">
      <c r="A35" s="231" t="s">
        <v>464</v>
      </c>
    </row>
    <row r="36" spans="1:1" ht="14.4">
      <c r="A36" s="231" t="s">
        <v>523</v>
      </c>
    </row>
    <row r="37" spans="1:1" ht="14.4">
      <c r="A37" s="230" t="s">
        <v>465</v>
      </c>
    </row>
    <row r="38" spans="1:1" ht="14.4">
      <c r="A38" s="229" t="s">
        <v>466</v>
      </c>
    </row>
    <row r="39" spans="1:1" ht="28.8">
      <c r="A39" s="230" t="s">
        <v>467</v>
      </c>
    </row>
    <row r="40" spans="1:1" ht="28.8">
      <c r="A40" s="230" t="s">
        <v>468</v>
      </c>
    </row>
    <row r="41" spans="1:1" ht="43.2">
      <c r="A41" s="230" t="s">
        <v>469</v>
      </c>
    </row>
  </sheetData>
  <hyperlinks>
    <hyperlink ref="A24" r:id="rId1" xr:uid="{AD694B2D-02EB-4A64-819B-6062EC7E8E31}"/>
  </hyperlinks>
  <pageMargins left="0.7" right="0.7" top="0.75" bottom="0.75" header="0.3" footer="0.3"/>
  <pageSetup paperSize="9" scale="88"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26" bestFit="1" customWidth="1"/>
    <col min="2" max="2" width="47.5546875" style="126" customWidth="1"/>
    <col min="3" max="3" width="49.6640625" style="126" customWidth="1"/>
    <col min="4" max="16384" width="9.33203125" style="126"/>
  </cols>
  <sheetData>
    <row r="1" spans="1:3" ht="20.399999999999999">
      <c r="A1" s="253" t="s">
        <v>401</v>
      </c>
      <c r="B1" s="253"/>
      <c r="C1" s="253"/>
    </row>
    <row r="3" spans="1:3">
      <c r="A3" s="127" t="s">
        <v>402</v>
      </c>
      <c r="C3" s="128" t="s">
        <v>403</v>
      </c>
    </row>
    <row r="4" spans="1:3">
      <c r="A4" s="129"/>
    </row>
    <row r="5" spans="1:3">
      <c r="A5" s="130" t="s">
        <v>404</v>
      </c>
      <c r="B5" s="126" t="s">
        <v>405</v>
      </c>
      <c r="C5" s="126" t="s">
        <v>406</v>
      </c>
    </row>
    <row r="6" spans="1:3">
      <c r="A6" s="130" t="s">
        <v>407</v>
      </c>
      <c r="B6" s="126" t="s">
        <v>408</v>
      </c>
      <c r="C6" s="126" t="s">
        <v>409</v>
      </c>
    </row>
    <row r="7" spans="1:3" ht="13.8">
      <c r="A7" s="131" t="s">
        <v>56</v>
      </c>
      <c r="B7" s="132" t="s">
        <v>410</v>
      </c>
      <c r="C7" s="126" t="s">
        <v>411</v>
      </c>
    </row>
    <row r="8" spans="1:3">
      <c r="A8" s="133">
        <v>0</v>
      </c>
      <c r="B8" s="126" t="s">
        <v>412</v>
      </c>
      <c r="C8" s="126" t="s">
        <v>413</v>
      </c>
    </row>
    <row r="9" spans="1:3">
      <c r="A9" s="130" t="s">
        <v>414</v>
      </c>
      <c r="B9" s="132" t="s">
        <v>415</v>
      </c>
      <c r="C9" s="126" t="s">
        <v>416</v>
      </c>
    </row>
    <row r="10" spans="1:3">
      <c r="A10" s="130" t="s">
        <v>417</v>
      </c>
      <c r="B10" s="132" t="s">
        <v>418</v>
      </c>
      <c r="C10" s="126" t="s">
        <v>419</v>
      </c>
    </row>
    <row r="11" spans="1:3" ht="26.4">
      <c r="A11" s="134" t="s">
        <v>420</v>
      </c>
      <c r="B11" s="135" t="s">
        <v>421</v>
      </c>
      <c r="C11" s="136" t="s">
        <v>422</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73"/>
  <sheetViews>
    <sheetView zoomScaleNormal="100" zoomScaleSheetLayoutView="100" workbookViewId="0">
      <pane ySplit="11" topLeftCell="A12" activePane="bottomLeft" state="frozen"/>
      <selection activeCell="A156" sqref="A156:XFD156"/>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475</v>
      </c>
      <c r="B1" s="1"/>
      <c r="C1" s="1"/>
      <c r="D1" s="1"/>
      <c r="E1" s="1"/>
      <c r="F1" s="1"/>
      <c r="G1" s="1"/>
      <c r="H1" s="1"/>
      <c r="I1" s="1"/>
      <c r="J1" s="1"/>
      <c r="K1" s="1"/>
      <c r="L1" s="1"/>
      <c r="M1" s="1"/>
      <c r="N1" s="1"/>
      <c r="O1" s="1"/>
      <c r="P1" s="1"/>
      <c r="Q1" s="1"/>
      <c r="R1" s="1"/>
      <c r="S1" s="76"/>
      <c r="T1" s="1"/>
      <c r="U1" s="1"/>
      <c r="V1" s="1"/>
      <c r="W1" s="1"/>
      <c r="X1" s="1"/>
      <c r="Y1" s="1"/>
      <c r="Z1" s="1"/>
    </row>
    <row r="2" spans="1:26" s="8" customFormat="1">
      <c r="A2" s="118" t="s">
        <v>474</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45" t="s">
        <v>535</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46" t="s">
        <v>80</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22" t="s">
        <v>536</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23" t="s">
        <v>537</v>
      </c>
      <c r="K9" s="18"/>
      <c r="L9" s="10"/>
      <c r="M9" s="18"/>
      <c r="N9" s="18"/>
      <c r="O9" s="10" t="s">
        <v>25</v>
      </c>
      <c r="P9" s="10"/>
      <c r="Q9" s="10" t="s">
        <v>7</v>
      </c>
      <c r="R9" s="10"/>
      <c r="S9" s="123" t="s">
        <v>538</v>
      </c>
      <c r="T9" s="10"/>
      <c r="U9" s="10"/>
      <c r="V9" s="10"/>
      <c r="W9" s="10" t="s">
        <v>25</v>
      </c>
      <c r="X9" s="10"/>
      <c r="Y9" s="10" t="s">
        <v>9</v>
      </c>
      <c r="Z9" s="10"/>
    </row>
    <row r="10" spans="1:26" s="12" customFormat="1" ht="11.25" customHeight="1">
      <c r="A10" s="10"/>
      <c r="B10" s="10"/>
      <c r="C10" s="10"/>
      <c r="D10" s="10"/>
      <c r="E10" s="10"/>
      <c r="F10" s="10"/>
      <c r="G10" s="10"/>
      <c r="H10" s="10"/>
      <c r="I10" s="10"/>
      <c r="J10" s="123"/>
      <c r="K10" s="18"/>
      <c r="L10" s="10"/>
      <c r="M10" s="18"/>
      <c r="N10" s="18"/>
      <c r="O10" s="10"/>
      <c r="P10" s="10"/>
      <c r="Q10" s="88" t="s">
        <v>540</v>
      </c>
      <c r="R10" s="10"/>
      <c r="S10" s="123" t="s">
        <v>541</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539</v>
      </c>
      <c r="R11" s="10"/>
      <c r="S11" s="123" t="s">
        <v>542</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79</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79</v>
      </c>
      <c r="S112" s="23">
        <v>14812</v>
      </c>
      <c r="T112" s="23"/>
      <c r="U112" s="23">
        <f t="shared" si="27"/>
        <v>71005</v>
      </c>
      <c r="V112" s="23"/>
      <c r="W112" s="23">
        <f t="shared" si="30"/>
        <v>225023</v>
      </c>
      <c r="X112" s="23"/>
      <c r="Y112" s="23">
        <v>1898</v>
      </c>
      <c r="Z112" s="23"/>
    </row>
    <row r="113" spans="1:30"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c r="A221" s="20">
        <v>2022</v>
      </c>
      <c r="B221" s="21" t="s">
        <v>31</v>
      </c>
      <c r="C221" s="74">
        <v>4977248</v>
      </c>
      <c r="D221" s="74"/>
      <c r="E221" s="74">
        <v>1362700</v>
      </c>
      <c r="F221"/>
      <c r="G221" s="23">
        <f t="shared" ref="G221" si="77">SUM(C221:E221)</f>
        <v>6339948</v>
      </c>
      <c r="H221"/>
      <c r="I221" s="23">
        <v>20527</v>
      </c>
      <c r="J221" s="23">
        <v>112</v>
      </c>
      <c r="K221" s="23">
        <f t="shared" ref="K221:K23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39" si="82">U221+W220</f>
        <v>11745</v>
      </c>
      <c r="X221"/>
      <c r="Y221" s="23">
        <v>8796</v>
      </c>
      <c r="Z221" s="64"/>
    </row>
    <row r="222" spans="1:31" customFormat="1" ht="12.75" customHeight="1">
      <c r="A222" s="20"/>
      <c r="B222" s="21" t="s">
        <v>32</v>
      </c>
      <c r="C222" s="74">
        <v>4979236</v>
      </c>
      <c r="D222" s="74"/>
      <c r="E222" s="74">
        <v>1359747</v>
      </c>
      <c r="G222" s="23">
        <v>6338983</v>
      </c>
      <c r="I222" s="23">
        <v>21917</v>
      </c>
      <c r="J222" s="23">
        <v>177</v>
      </c>
      <c r="K222" s="23">
        <f t="shared" si="78"/>
        <v>42444</v>
      </c>
      <c r="M222" s="23">
        <f t="shared" si="79"/>
        <v>22081</v>
      </c>
      <c r="N222" s="164"/>
      <c r="O222" s="23">
        <f t="shared" si="80"/>
        <v>42622</v>
      </c>
      <c r="P222" s="23"/>
      <c r="Q222" s="23">
        <v>802</v>
      </c>
      <c r="R222" s="164"/>
      <c r="S222" s="23">
        <v>11738</v>
      </c>
      <c r="T222" s="164"/>
      <c r="U222" s="23">
        <f t="shared" si="81"/>
        <v>12540</v>
      </c>
      <c r="V222" s="164"/>
      <c r="W222" s="23">
        <f t="shared" si="82"/>
        <v>24285</v>
      </c>
      <c r="X222" s="23"/>
      <c r="Y222" s="23">
        <v>9541</v>
      </c>
      <c r="Z222" s="164"/>
      <c r="AB222" s="22"/>
      <c r="AC222" s="22"/>
      <c r="AD222" s="22"/>
      <c r="AE222" s="22"/>
    </row>
    <row r="223" spans="1:31" customFormat="1" ht="12.75" customHeight="1">
      <c r="A223" s="20"/>
      <c r="B223" s="21" t="s">
        <v>33</v>
      </c>
      <c r="C223" s="74">
        <v>5004644</v>
      </c>
      <c r="D223" s="74"/>
      <c r="E223" s="74">
        <v>1338783</v>
      </c>
      <c r="G223" s="23">
        <v>6343427</v>
      </c>
      <c r="I223" s="23">
        <v>29893</v>
      </c>
      <c r="J223" s="23">
        <v>492</v>
      </c>
      <c r="K223" s="23">
        <f t="shared" si="78"/>
        <v>72337</v>
      </c>
      <c r="M223" s="23">
        <f t="shared" si="79"/>
        <v>24682</v>
      </c>
      <c r="N223" s="144"/>
      <c r="O223" s="23">
        <f t="shared" si="80"/>
        <v>67304</v>
      </c>
      <c r="P223" s="23"/>
      <c r="Q223" s="23">
        <v>1022</v>
      </c>
      <c r="R223" s="144"/>
      <c r="S223" s="23">
        <v>14788</v>
      </c>
      <c r="T223" s="144"/>
      <c r="U223" s="23">
        <f t="shared" si="81"/>
        <v>15810</v>
      </c>
      <c r="V223" s="144"/>
      <c r="W223" s="23">
        <f t="shared" si="82"/>
        <v>40095</v>
      </c>
      <c r="X223" s="23"/>
      <c r="Y223" s="23">
        <v>8872</v>
      </c>
      <c r="Z223" s="30"/>
      <c r="AB223" s="22"/>
      <c r="AC223" s="22"/>
      <c r="AD223" s="22"/>
      <c r="AE223" s="22"/>
    </row>
    <row r="224" spans="1:31" customFormat="1" ht="12.75" customHeight="1">
      <c r="A224" s="20"/>
      <c r="B224" s="21" t="s">
        <v>34</v>
      </c>
      <c r="C224" s="74">
        <v>5067324</v>
      </c>
      <c r="D224" s="74"/>
      <c r="E224" s="74">
        <v>1278018</v>
      </c>
      <c r="G224" s="23">
        <v>6345342</v>
      </c>
      <c r="I224" s="23">
        <v>23050</v>
      </c>
      <c r="J224" s="23">
        <v>619</v>
      </c>
      <c r="K224" s="23">
        <f t="shared" si="78"/>
        <v>95387</v>
      </c>
      <c r="M224" s="23">
        <f t="shared" si="79"/>
        <v>20686</v>
      </c>
      <c r="N224" s="144"/>
      <c r="O224" s="23">
        <f t="shared" si="80"/>
        <v>87990</v>
      </c>
      <c r="P224" s="23"/>
      <c r="Q224" s="23">
        <v>941</v>
      </c>
      <c r="R224" s="144"/>
      <c r="S224" s="23">
        <v>12245</v>
      </c>
      <c r="T224" s="144"/>
      <c r="U224" s="23">
        <f t="shared" si="81"/>
        <v>13186</v>
      </c>
      <c r="V224" s="144"/>
      <c r="W224" s="23">
        <f t="shared" si="82"/>
        <v>53281</v>
      </c>
      <c r="X224" s="23"/>
      <c r="Y224" s="23">
        <v>7500</v>
      </c>
      <c r="Z224" s="30"/>
      <c r="AB224" s="22"/>
      <c r="AC224" s="22"/>
      <c r="AD224" s="22"/>
      <c r="AE224" s="22"/>
    </row>
    <row r="225" spans="1:31" customFormat="1" ht="12.75" customHeight="1">
      <c r="A225" s="20"/>
      <c r="B225" s="21" t="s">
        <v>35</v>
      </c>
      <c r="C225" s="74">
        <v>5121452</v>
      </c>
      <c r="D225" s="74"/>
      <c r="E225" s="74">
        <v>1226964</v>
      </c>
      <c r="G225" s="23">
        <v>6348416</v>
      </c>
      <c r="I225" s="23">
        <v>27736</v>
      </c>
      <c r="J225" s="23">
        <v>581</v>
      </c>
      <c r="K225" s="23">
        <f t="shared" si="78"/>
        <v>123123</v>
      </c>
      <c r="M225" s="23">
        <f t="shared" si="79"/>
        <v>24263</v>
      </c>
      <c r="N225" s="164"/>
      <c r="O225" s="23">
        <f t="shared" si="80"/>
        <v>112253</v>
      </c>
      <c r="P225" s="23"/>
      <c r="Q225" s="23">
        <v>1137</v>
      </c>
      <c r="R225" s="164"/>
      <c r="S225" s="23">
        <v>15793</v>
      </c>
      <c r="T225" s="164"/>
      <c r="U225" s="23">
        <f t="shared" si="81"/>
        <v>16930</v>
      </c>
      <c r="V225" s="164"/>
      <c r="W225" s="23">
        <f t="shared" si="82"/>
        <v>70211</v>
      </c>
      <c r="X225" s="23"/>
      <c r="Y225" s="23">
        <v>7333</v>
      </c>
      <c r="Z225" s="164"/>
      <c r="AB225" s="22"/>
      <c r="AC225" s="22"/>
      <c r="AD225" s="22"/>
      <c r="AE225" s="22"/>
    </row>
    <row r="226" spans="1:31" customFormat="1" ht="12.75" customHeight="1">
      <c r="A226" s="20"/>
      <c r="B226" s="166" t="s">
        <v>36</v>
      </c>
      <c r="C226" s="168">
        <v>5154289</v>
      </c>
      <c r="D226" s="168"/>
      <c r="E226" s="168">
        <v>1195602</v>
      </c>
      <c r="F226" s="167"/>
      <c r="G226" s="165">
        <v>6349891</v>
      </c>
      <c r="H226" s="167"/>
      <c r="I226" s="165">
        <v>27374</v>
      </c>
      <c r="J226" s="165">
        <v>620</v>
      </c>
      <c r="K226" s="23">
        <f t="shared" si="78"/>
        <v>150497</v>
      </c>
      <c r="L226" s="167"/>
      <c r="M226" s="23">
        <f t="shared" si="79"/>
        <v>25393</v>
      </c>
      <c r="N226" s="23"/>
      <c r="O226" s="23">
        <f t="shared" si="80"/>
        <v>137646</v>
      </c>
      <c r="P226" s="23"/>
      <c r="Q226" s="23">
        <v>845</v>
      </c>
      <c r="R226" s="23"/>
      <c r="S226" s="23">
        <v>12264</v>
      </c>
      <c r="T226" s="144"/>
      <c r="U226" s="23">
        <f t="shared" si="81"/>
        <v>13109</v>
      </c>
      <c r="V226" s="144"/>
      <c r="W226" s="23">
        <f t="shared" si="82"/>
        <v>83320</v>
      </c>
      <c r="X226" s="23"/>
      <c r="Y226" s="23">
        <v>12284</v>
      </c>
      <c r="Z226" s="30"/>
      <c r="AB226" s="22"/>
      <c r="AC226" s="22"/>
      <c r="AD226" s="22"/>
      <c r="AE226" s="22"/>
    </row>
    <row r="227" spans="1:31" customFormat="1" ht="12.75" customHeight="1">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c r="A230" s="20"/>
      <c r="B230" s="166" t="s">
        <v>40</v>
      </c>
      <c r="C230" s="168">
        <v>5036824</v>
      </c>
      <c r="D230" s="168"/>
      <c r="E230" s="168">
        <v>1308798</v>
      </c>
      <c r="F230" s="168"/>
      <c r="G230" s="168">
        <v>6345622</v>
      </c>
      <c r="H230" s="167"/>
      <c r="I230" s="165">
        <v>23220</v>
      </c>
      <c r="J230" s="165">
        <v>229</v>
      </c>
      <c r="K230" s="23">
        <f t="shared" si="78"/>
        <v>237046</v>
      </c>
      <c r="L230" s="167"/>
      <c r="M230" s="165">
        <v>22350</v>
      </c>
      <c r="N230" s="165"/>
      <c r="O230" s="23">
        <f t="shared" si="80"/>
        <v>226495</v>
      </c>
      <c r="P230" s="165"/>
      <c r="Q230" s="165">
        <v>703</v>
      </c>
      <c r="R230" s="165"/>
      <c r="S230" s="165">
        <v>12278</v>
      </c>
      <c r="T230" s="165"/>
      <c r="U230" s="165">
        <v>12981</v>
      </c>
      <c r="V230" s="165"/>
      <c r="W230" s="23">
        <f t="shared" si="82"/>
        <v>134822</v>
      </c>
      <c r="X230" s="165"/>
      <c r="Y230" s="165">
        <v>9369</v>
      </c>
      <c r="Z230" s="30"/>
      <c r="AB230" s="22"/>
      <c r="AC230" s="22"/>
      <c r="AD230" s="22"/>
      <c r="AE230" s="22"/>
    </row>
    <row r="231" spans="1:31" customFormat="1" ht="12.75" customHeight="1">
      <c r="A231" s="20"/>
      <c r="B231" s="21" t="s">
        <v>41</v>
      </c>
      <c r="C231" s="74">
        <v>4997467</v>
      </c>
      <c r="D231" s="74"/>
      <c r="E231" s="74">
        <v>1350833</v>
      </c>
      <c r="F231" s="74"/>
      <c r="G231" s="74">
        <f t="shared" ref="G231:G239" si="87">SUM(C231:E231)</f>
        <v>6348300</v>
      </c>
      <c r="I231" s="23">
        <v>26295</v>
      </c>
      <c r="J231" s="23">
        <v>167</v>
      </c>
      <c r="K231" s="23">
        <f t="shared" si="78"/>
        <v>263341</v>
      </c>
      <c r="M231" s="23">
        <f t="shared" ref="M231:M239" si="88">Q231+S231+Y231</f>
        <v>23142</v>
      </c>
      <c r="N231" s="23"/>
      <c r="O231" s="23">
        <f t="shared" si="80"/>
        <v>249637</v>
      </c>
      <c r="P231" s="23"/>
      <c r="Q231" s="23">
        <v>1000</v>
      </c>
      <c r="R231" s="23"/>
      <c r="S231" s="23">
        <v>11592</v>
      </c>
      <c r="T231" s="23"/>
      <c r="U231" s="23">
        <f t="shared" ref="U231:U239" si="89">SUM(Q231:S231)</f>
        <v>12592</v>
      </c>
      <c r="V231" s="23"/>
      <c r="W231" s="23">
        <f t="shared" si="82"/>
        <v>147414</v>
      </c>
      <c r="X231" s="23"/>
      <c r="Y231" s="23">
        <v>10550</v>
      </c>
      <c r="Z231" s="30"/>
      <c r="AB231" s="22"/>
      <c r="AC231" s="22"/>
      <c r="AD231" s="22"/>
      <c r="AE231" s="22"/>
    </row>
    <row r="232" spans="1:31" customFormat="1" ht="12.75" customHeight="1">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39"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customFormat="1" ht="12.75" customHeight="1">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98"/>
    </row>
    <row r="237" spans="1:31" customFormat="1" ht="12.75" customHeight="1">
      <c r="A237" s="20"/>
      <c r="B237" s="21" t="s">
        <v>34</v>
      </c>
      <c r="C237" s="74">
        <v>5057810</v>
      </c>
      <c r="D237" s="74"/>
      <c r="E237" s="74">
        <v>1301960</v>
      </c>
      <c r="F237" s="74"/>
      <c r="G237" s="74">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c r="AA237" s="98"/>
    </row>
    <row r="238" spans="1:31" customFormat="1" ht="12.75" customHeight="1">
      <c r="A238" s="20"/>
      <c r="B238" s="21" t="s">
        <v>35</v>
      </c>
      <c r="C238" s="74">
        <v>5121580</v>
      </c>
      <c r="D238" s="74"/>
      <c r="E238" s="74">
        <v>1240674</v>
      </c>
      <c r="F238" s="74"/>
      <c r="G238" s="74">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c r="AA238" s="98"/>
    </row>
    <row r="239" spans="1:31" customFormat="1" ht="12.75" customHeight="1">
      <c r="A239" s="20"/>
      <c r="B239" s="21" t="s">
        <v>36</v>
      </c>
      <c r="C239" s="74">
        <v>5159872</v>
      </c>
      <c r="D239" s="74"/>
      <c r="E239" s="74">
        <v>1207813</v>
      </c>
      <c r="F239" s="74"/>
      <c r="G239" s="74">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c r="AA239" s="98"/>
    </row>
    <row r="240" spans="1:31" s="22" customFormat="1" ht="12.75" customHeight="1">
      <c r="A240" s="101"/>
      <c r="B240" s="25"/>
      <c r="C240" s="78"/>
      <c r="D240" s="78"/>
      <c r="E240" s="78"/>
      <c r="F240" s="78"/>
      <c r="G240" s="78"/>
      <c r="H240" s="78"/>
      <c r="I240" s="137"/>
      <c r="J240" s="78"/>
      <c r="K240" s="137"/>
      <c r="L240" s="78"/>
      <c r="M240" s="78"/>
      <c r="N240" s="78"/>
      <c r="O240" s="78"/>
      <c r="P240" s="78"/>
      <c r="Q240" s="78"/>
      <c r="R240" s="78"/>
      <c r="S240" s="78"/>
      <c r="T240" s="78"/>
      <c r="U240" s="78"/>
      <c r="V240" s="78"/>
      <c r="W240" s="78"/>
      <c r="X240" s="78"/>
      <c r="Y240" s="137"/>
      <c r="Z240" s="26"/>
    </row>
    <row r="241" spans="1:30" s="22" customFormat="1" ht="10.199999999999999">
      <c r="A241" s="21"/>
      <c r="B241" s="21"/>
      <c r="C241" s="74"/>
      <c r="D241" s="23"/>
      <c r="E241" s="23"/>
      <c r="F241" s="23"/>
      <c r="G241" s="23"/>
      <c r="H241" s="23"/>
      <c r="I241" s="23"/>
      <c r="J241" s="23"/>
      <c r="K241" s="23"/>
      <c r="L241" s="23"/>
      <c r="M241" s="23"/>
      <c r="N241" s="23"/>
      <c r="O241" s="23"/>
      <c r="P241" s="23"/>
      <c r="Q241" s="23"/>
      <c r="R241" s="23"/>
      <c r="S241" s="23"/>
      <c r="T241" s="23"/>
      <c r="U241" s="23"/>
      <c r="V241" s="23"/>
      <c r="W241" s="23"/>
      <c r="X241" s="23"/>
      <c r="Y241" s="200"/>
      <c r="Z241" s="23"/>
    </row>
    <row r="242" spans="1:30" s="10" customFormat="1" ht="11.25" customHeight="1">
      <c r="A242" s="10" t="s">
        <v>77</v>
      </c>
      <c r="Q242" s="24"/>
      <c r="S242" s="24"/>
      <c r="Y242" s="24"/>
      <c r="AD242" s="22"/>
    </row>
    <row r="243" spans="1:30">
      <c r="A243" s="10"/>
      <c r="Q243" s="28"/>
      <c r="S243" s="28"/>
      <c r="U243" s="77"/>
      <c r="W243" s="77"/>
      <c r="Y243" s="28"/>
      <c r="AD243" s="22"/>
    </row>
    <row r="244" spans="1:30">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AD244" s="22"/>
    </row>
    <row r="245" spans="1:30">
      <c r="C245" s="121"/>
      <c r="D245" s="121"/>
      <c r="E245" s="121"/>
      <c r="F245" s="121"/>
      <c r="G245" s="23"/>
      <c r="H245" s="23"/>
      <c r="I245" s="23"/>
      <c r="J245" s="23"/>
      <c r="K245" s="23"/>
      <c r="L245" s="23"/>
      <c r="M245" s="23"/>
      <c r="N245" s="23"/>
      <c r="O245" s="23"/>
      <c r="P245" s="23"/>
      <c r="Q245" s="23"/>
      <c r="R245" s="23"/>
      <c r="S245" s="23"/>
      <c r="T245" s="23"/>
      <c r="U245" s="23"/>
      <c r="V245" s="23"/>
      <c r="W245" s="23"/>
      <c r="X245" s="23"/>
      <c r="Y245" s="23"/>
      <c r="AD245" s="22"/>
    </row>
    <row r="246" spans="1:30">
      <c r="C246" s="121"/>
      <c r="D246" s="121"/>
      <c r="E246" s="121"/>
      <c r="F246" s="121"/>
      <c r="G246" s="23"/>
      <c r="H246" s="23"/>
      <c r="I246" s="23"/>
      <c r="J246" s="23"/>
      <c r="K246" s="23"/>
      <c r="L246" s="23"/>
      <c r="M246" s="23"/>
      <c r="N246" s="23"/>
      <c r="O246" s="23"/>
      <c r="P246" s="23"/>
      <c r="Q246" s="23"/>
      <c r="R246" s="23"/>
      <c r="S246" s="23"/>
      <c r="T246" s="23"/>
      <c r="U246" s="23"/>
      <c r="V246" s="23"/>
      <c r="W246" s="23"/>
      <c r="X246" s="23"/>
      <c r="Y246" s="23"/>
      <c r="AD246" s="22"/>
    </row>
    <row r="247" spans="1:30">
      <c r="C247" s="121"/>
      <c r="D247" s="121"/>
      <c r="E247" s="121"/>
      <c r="F247" s="121"/>
      <c r="G247" s="23"/>
      <c r="H247" s="23"/>
      <c r="I247" s="23"/>
      <c r="J247" s="23"/>
      <c r="K247" s="23"/>
      <c r="L247" s="23"/>
      <c r="M247" s="23"/>
      <c r="N247" s="23"/>
      <c r="O247" s="23"/>
      <c r="P247" s="23"/>
      <c r="Q247" s="23"/>
      <c r="R247" s="23"/>
      <c r="S247" s="23"/>
      <c r="T247" s="23"/>
      <c r="U247" s="23"/>
      <c r="V247" s="23"/>
      <c r="W247" s="23"/>
      <c r="X247" s="23"/>
      <c r="Y247" s="23"/>
      <c r="AD247" s="22"/>
    </row>
    <row r="248" spans="1:30">
      <c r="A248" s="20"/>
      <c r="B248" s="21"/>
      <c r="C248" s="121"/>
      <c r="D248" s="121"/>
      <c r="E248" s="121"/>
      <c r="F248" s="121"/>
      <c r="G248" s="23"/>
      <c r="H248" s="23"/>
      <c r="I248" s="23"/>
      <c r="J248" s="23"/>
      <c r="K248" s="23"/>
      <c r="L248" s="23"/>
      <c r="M248" s="23"/>
      <c r="N248" s="23"/>
      <c r="O248" s="23"/>
      <c r="P248" s="23"/>
      <c r="Q248" s="23"/>
      <c r="R248" s="23"/>
      <c r="S248" s="23"/>
      <c r="T248" s="23"/>
      <c r="U248" s="23"/>
      <c r="V248" s="23"/>
      <c r="W248" s="23"/>
      <c r="X248" s="23"/>
      <c r="Y248" s="23"/>
      <c r="AD248" s="22"/>
    </row>
    <row r="249" spans="1:30">
      <c r="C249" s="121"/>
      <c r="D249" s="121"/>
      <c r="E249" s="121"/>
      <c r="F249" s="121"/>
      <c r="G249" s="23"/>
      <c r="H249" s="23"/>
      <c r="I249" s="23"/>
      <c r="J249" s="23"/>
      <c r="K249" s="23"/>
      <c r="L249" s="23"/>
      <c r="M249" s="23"/>
      <c r="N249" s="23"/>
      <c r="O249" s="23"/>
      <c r="P249" s="23"/>
      <c r="Q249" s="23"/>
      <c r="R249" s="23"/>
      <c r="S249" s="23"/>
      <c r="T249" s="23"/>
      <c r="U249" s="23"/>
      <c r="V249" s="23"/>
      <c r="W249" s="23"/>
      <c r="X249" s="23"/>
      <c r="Y249" s="23"/>
      <c r="AD249" s="22"/>
    </row>
    <row r="250" spans="1:30">
      <c r="C250" s="121"/>
      <c r="D250" s="121"/>
      <c r="E250" s="121"/>
      <c r="F250" s="121"/>
      <c r="G250" s="23"/>
      <c r="H250" s="23"/>
      <c r="I250" s="23"/>
      <c r="J250" s="23"/>
      <c r="K250" s="23"/>
      <c r="L250" s="23"/>
      <c r="M250" s="23"/>
      <c r="N250" s="23"/>
      <c r="O250" s="23"/>
      <c r="P250" s="23"/>
      <c r="Q250" s="23"/>
      <c r="R250" s="23"/>
      <c r="S250" s="23"/>
      <c r="T250" s="23"/>
      <c r="U250" s="23"/>
      <c r="V250" s="23"/>
      <c r="W250" s="23"/>
      <c r="X250" s="23"/>
      <c r="Y250" s="23"/>
      <c r="AD250" s="22"/>
    </row>
    <row r="251" spans="1:30">
      <c r="C251" s="121"/>
      <c r="D251" s="121"/>
      <c r="E251" s="121"/>
      <c r="F251"/>
      <c r="G251" s="23"/>
      <c r="H251"/>
      <c r="I251" s="23"/>
      <c r="J251" s="23"/>
      <c r="K251" s="23"/>
      <c r="L251"/>
      <c r="M251" s="23"/>
      <c r="N251"/>
      <c r="O251" s="23"/>
      <c r="P251"/>
      <c r="Q251" s="23"/>
      <c r="R251"/>
      <c r="S251" s="23"/>
      <c r="T251"/>
      <c r="U251" s="23"/>
      <c r="V251"/>
      <c r="W251" s="23"/>
      <c r="X251"/>
      <c r="Y251" s="23"/>
      <c r="AD251" s="22"/>
    </row>
    <row r="252" spans="1:30">
      <c r="C252" s="121"/>
      <c r="D252" s="121"/>
      <c r="E252" s="121"/>
      <c r="F252"/>
      <c r="G252" s="23"/>
      <c r="H252"/>
      <c r="I252" s="23"/>
      <c r="J252" s="23"/>
      <c r="K252" s="23"/>
      <c r="L252"/>
      <c r="M252" s="23"/>
      <c r="N252"/>
      <c r="O252" s="23"/>
      <c r="P252"/>
      <c r="Q252" s="23"/>
      <c r="R252"/>
      <c r="S252" s="23"/>
      <c r="T252"/>
      <c r="U252" s="23"/>
      <c r="V252"/>
      <c r="W252" s="23"/>
      <c r="X252"/>
      <c r="Y252" s="23"/>
      <c r="AD252" s="22"/>
    </row>
    <row r="253" spans="1:30">
      <c r="AD253" s="22"/>
    </row>
    <row r="254" spans="1:30">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D254" s="22"/>
    </row>
    <row r="255" spans="1:30">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AD255" s="22"/>
    </row>
    <row r="256" spans="1:30">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AD256" s="22"/>
    </row>
    <row r="257" spans="3:30">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AD257" s="22"/>
    </row>
    <row r="258" spans="3:30">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AD258" s="22"/>
    </row>
    <row r="259" spans="3:30">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AD259" s="22"/>
    </row>
    <row r="260" spans="3:30">
      <c r="C260" s="77"/>
      <c r="D260" s="77"/>
      <c r="E260" s="77"/>
      <c r="F260" s="77"/>
      <c r="G260" s="77"/>
      <c r="H260" s="77"/>
      <c r="I260" s="77"/>
      <c r="J260" s="77"/>
      <c r="K260" s="77"/>
      <c r="L260" s="77"/>
      <c r="M260" s="77"/>
      <c r="N260" s="77"/>
      <c r="O260" s="77"/>
      <c r="P260" s="77"/>
      <c r="Q260" s="77"/>
      <c r="R260" s="77"/>
      <c r="S260" s="77"/>
      <c r="T260" s="77"/>
      <c r="U260" s="77"/>
      <c r="V260" s="77"/>
      <c r="W260" s="77"/>
      <c r="X260" s="77"/>
      <c r="Y260" s="77"/>
    </row>
    <row r="261" spans="3:30">
      <c r="C261" s="77"/>
      <c r="D261" s="77"/>
      <c r="E261" s="77"/>
      <c r="F261" s="77"/>
      <c r="G261" s="77"/>
      <c r="H261" s="77"/>
      <c r="I261" s="77"/>
      <c r="J261" s="77"/>
      <c r="K261" s="77"/>
      <c r="L261" s="77"/>
      <c r="M261" s="77"/>
      <c r="N261" s="77"/>
      <c r="O261" s="77"/>
      <c r="P261" s="77"/>
      <c r="Q261" s="77"/>
      <c r="R261" s="77"/>
      <c r="S261" s="77"/>
      <c r="T261" s="77"/>
      <c r="U261" s="77"/>
      <c r="V261" s="77"/>
      <c r="W261" s="77"/>
      <c r="X261" s="77"/>
      <c r="Y261" s="77"/>
    </row>
    <row r="262" spans="3:30">
      <c r="C262" s="77"/>
      <c r="D262" s="77"/>
      <c r="E262" s="77"/>
      <c r="F262" s="77"/>
      <c r="G262" s="77"/>
      <c r="H262" s="77"/>
      <c r="I262" s="77"/>
      <c r="J262" s="77"/>
      <c r="K262" s="77"/>
      <c r="L262" s="77"/>
      <c r="M262" s="77"/>
      <c r="N262" s="77"/>
      <c r="O262" s="77"/>
      <c r="P262" s="77"/>
      <c r="Q262" s="77"/>
      <c r="R262" s="77"/>
      <c r="S262" s="77"/>
      <c r="T262" s="77"/>
      <c r="U262" s="77"/>
      <c r="V262" s="77"/>
      <c r="W262" s="77"/>
      <c r="X262" s="77"/>
      <c r="Y262" s="77"/>
    </row>
    <row r="263" spans="3:30">
      <c r="C263" s="77"/>
      <c r="D263" s="77"/>
      <c r="E263" s="77"/>
      <c r="F263" s="77"/>
      <c r="G263" s="77"/>
      <c r="H263" s="77"/>
      <c r="I263" s="77"/>
      <c r="J263" s="77"/>
      <c r="K263" s="77"/>
      <c r="L263" s="77"/>
      <c r="M263" s="77"/>
      <c r="N263" s="77"/>
      <c r="O263" s="77"/>
      <c r="P263" s="77"/>
      <c r="Q263" s="77"/>
      <c r="R263" s="77"/>
      <c r="S263" s="77"/>
      <c r="T263" s="77"/>
      <c r="U263" s="77"/>
      <c r="V263" s="77"/>
      <c r="W263" s="77"/>
      <c r="X263" s="77"/>
      <c r="Y263" s="77"/>
    </row>
    <row r="264" spans="3:30">
      <c r="C264" s="77"/>
      <c r="D264" s="77"/>
      <c r="E264" s="77"/>
      <c r="F264" s="77"/>
      <c r="G264" s="77"/>
      <c r="H264" s="77"/>
      <c r="I264" s="77"/>
      <c r="J264" s="77"/>
      <c r="K264" s="77"/>
      <c r="L264" s="77"/>
      <c r="M264" s="77"/>
      <c r="N264" s="77"/>
      <c r="O264" s="77"/>
      <c r="P264" s="77"/>
      <c r="Q264" s="77"/>
      <c r="R264" s="77"/>
      <c r="S264" s="77"/>
      <c r="T264" s="77"/>
      <c r="U264" s="77"/>
      <c r="V264" s="77"/>
      <c r="W264" s="77"/>
      <c r="X264" s="77"/>
      <c r="Y264" s="77"/>
    </row>
    <row r="265" spans="3:30">
      <c r="C265" s="77"/>
      <c r="D265" s="77"/>
      <c r="E265" s="77"/>
      <c r="F265" s="77"/>
      <c r="G265" s="77"/>
      <c r="H265" s="77"/>
      <c r="I265" s="77"/>
      <c r="J265" s="77"/>
      <c r="K265" s="77"/>
      <c r="L265" s="77"/>
      <c r="M265" s="77"/>
      <c r="N265" s="77"/>
      <c r="O265" s="77"/>
      <c r="P265" s="77"/>
      <c r="Q265" s="77"/>
      <c r="R265" s="77"/>
      <c r="S265" s="77"/>
      <c r="T265" s="77"/>
      <c r="U265" s="77"/>
      <c r="V265" s="77"/>
      <c r="W265" s="77"/>
      <c r="X265" s="77"/>
      <c r="Y265" s="77"/>
    </row>
    <row r="266" spans="3:30">
      <c r="C266" s="77"/>
      <c r="D266" s="77"/>
      <c r="E266" s="77"/>
      <c r="F266" s="77"/>
      <c r="G266" s="77"/>
      <c r="H266" s="77"/>
      <c r="I266" s="77"/>
      <c r="J266" s="77"/>
      <c r="K266" s="77"/>
      <c r="L266" s="77"/>
      <c r="M266" s="77"/>
      <c r="N266" s="77"/>
      <c r="O266" s="77"/>
      <c r="P266" s="77"/>
      <c r="Q266" s="77"/>
      <c r="R266" s="77"/>
      <c r="S266" s="77"/>
      <c r="T266" s="77"/>
      <c r="U266" s="77"/>
      <c r="V266" s="77"/>
      <c r="W266" s="77"/>
      <c r="X266" s="77"/>
      <c r="Y266" s="77"/>
    </row>
    <row r="267" spans="3:30">
      <c r="C267" s="77"/>
      <c r="D267" s="77"/>
      <c r="E267" s="77"/>
      <c r="F267" s="77"/>
      <c r="G267" s="77"/>
      <c r="H267" s="77"/>
      <c r="I267" s="77"/>
      <c r="J267" s="77"/>
      <c r="K267" s="77"/>
      <c r="L267" s="77"/>
      <c r="M267" s="77"/>
      <c r="N267" s="77"/>
      <c r="O267" s="77"/>
      <c r="P267" s="77"/>
      <c r="Q267" s="77"/>
      <c r="R267" s="77"/>
      <c r="S267" s="77"/>
      <c r="T267" s="77"/>
      <c r="U267" s="77"/>
      <c r="V267" s="77"/>
      <c r="W267" s="77"/>
      <c r="X267" s="77"/>
      <c r="Y267" s="77"/>
    </row>
    <row r="268" spans="3:30">
      <c r="C268" s="77"/>
      <c r="D268" s="77"/>
      <c r="E268" s="77"/>
      <c r="F268" s="77"/>
      <c r="G268" s="77"/>
      <c r="H268" s="77"/>
      <c r="I268" s="77"/>
      <c r="J268" s="77"/>
      <c r="K268" s="77"/>
      <c r="L268" s="77"/>
      <c r="M268" s="77"/>
      <c r="N268" s="77"/>
      <c r="O268" s="77"/>
      <c r="P268" s="77"/>
      <c r="Q268" s="77"/>
      <c r="R268" s="77"/>
      <c r="S268" s="77"/>
      <c r="T268" s="77"/>
      <c r="U268" s="77"/>
      <c r="V268" s="77"/>
      <c r="W268" s="77"/>
      <c r="X268" s="77"/>
      <c r="Y268" s="77"/>
    </row>
    <row r="269" spans="3:30">
      <c r="C269" s="77"/>
      <c r="D269" s="77"/>
      <c r="E269" s="77"/>
      <c r="F269" s="77"/>
      <c r="G269" s="77"/>
      <c r="H269" s="77"/>
      <c r="I269" s="77"/>
      <c r="J269" s="77"/>
      <c r="K269" s="77"/>
      <c r="L269" s="77"/>
      <c r="M269" s="77"/>
      <c r="N269" s="77"/>
      <c r="O269" s="77"/>
      <c r="P269" s="77"/>
      <c r="Q269" s="77"/>
      <c r="R269" s="77"/>
      <c r="S269" s="77"/>
      <c r="T269" s="77"/>
      <c r="U269" s="77"/>
      <c r="V269" s="77"/>
      <c r="W269" s="77"/>
      <c r="X269" s="77"/>
      <c r="Y269" s="77"/>
    </row>
    <row r="270" spans="3:30">
      <c r="C270" s="77"/>
      <c r="D270" s="77"/>
      <c r="E270" s="77"/>
      <c r="F270" s="77"/>
      <c r="G270" s="77"/>
      <c r="H270" s="77"/>
      <c r="I270" s="77"/>
      <c r="J270" s="77"/>
      <c r="K270" s="77"/>
      <c r="L270" s="77"/>
      <c r="M270" s="77"/>
      <c r="N270" s="77"/>
      <c r="O270" s="77"/>
      <c r="P270" s="77"/>
      <c r="Q270" s="77"/>
      <c r="R270" s="77"/>
      <c r="S270" s="77"/>
      <c r="T270" s="77"/>
      <c r="U270" s="77"/>
      <c r="V270" s="77"/>
      <c r="W270" s="77"/>
      <c r="X270" s="77"/>
      <c r="Y270" s="77"/>
    </row>
    <row r="271" spans="3:30">
      <c r="C271" s="77"/>
      <c r="D271" s="77"/>
      <c r="E271" s="77"/>
      <c r="F271" s="77"/>
      <c r="G271" s="77"/>
      <c r="H271" s="77"/>
      <c r="I271" s="77"/>
      <c r="J271" s="77"/>
      <c r="K271" s="77"/>
      <c r="L271" s="77"/>
      <c r="M271" s="77"/>
      <c r="N271" s="77"/>
      <c r="O271" s="77"/>
      <c r="P271" s="77"/>
      <c r="Q271" s="77"/>
      <c r="R271" s="77"/>
      <c r="S271" s="77"/>
      <c r="T271" s="77"/>
      <c r="U271" s="77"/>
      <c r="V271" s="77"/>
      <c r="W271" s="77"/>
      <c r="X271" s="77"/>
      <c r="Y271" s="77"/>
    </row>
    <row r="272" spans="3:30">
      <c r="C272" s="77"/>
      <c r="D272" s="77"/>
      <c r="E272" s="77"/>
      <c r="F272" s="77"/>
      <c r="G272" s="77"/>
      <c r="H272" s="77"/>
      <c r="I272" s="77"/>
      <c r="J272" s="77"/>
      <c r="K272" s="77"/>
      <c r="L272" s="77"/>
      <c r="M272" s="77"/>
      <c r="N272" s="77"/>
      <c r="O272" s="77"/>
      <c r="P272" s="77"/>
      <c r="Q272" s="77"/>
      <c r="R272" s="77"/>
      <c r="S272" s="77"/>
      <c r="T272" s="77"/>
      <c r="U272" s="77"/>
      <c r="V272" s="77"/>
      <c r="W272" s="77"/>
      <c r="X272" s="77"/>
      <c r="Y272" s="77"/>
    </row>
    <row r="273" spans="3:25">
      <c r="C273" s="77"/>
      <c r="D273" s="77"/>
      <c r="E273" s="77"/>
      <c r="F273" s="77"/>
      <c r="G273" s="77"/>
      <c r="H273" s="77"/>
      <c r="I273" s="77"/>
      <c r="J273" s="77"/>
      <c r="K273" s="77"/>
      <c r="L273" s="77"/>
      <c r="M273" s="77"/>
      <c r="N273" s="77"/>
      <c r="O273" s="77"/>
      <c r="P273" s="77"/>
      <c r="Q273" s="77"/>
      <c r="R273" s="77"/>
      <c r="S273" s="77"/>
      <c r="T273" s="77"/>
      <c r="U273" s="77"/>
      <c r="V273" s="77"/>
      <c r="W273" s="77"/>
      <c r="X273" s="77"/>
      <c r="Y273" s="77"/>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4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U250"/>
  <sheetViews>
    <sheetView zoomScaleNormal="100" zoomScaleSheetLayoutView="100" workbookViewId="0">
      <pane ySplit="6" topLeftCell="A7" activePane="bottomLeft" state="frozen"/>
      <selection activeCell="A156" sqref="A156:XFD156"/>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39" customWidth="1"/>
    <col min="6" max="6" width="12.6640625" style="63" bestFit="1" customWidth="1"/>
    <col min="7" max="7" width="12" style="30" customWidth="1"/>
    <col min="8" max="9" width="7.44140625" style="63" customWidth="1"/>
    <col min="10" max="10" width="7.44140625" style="139" customWidth="1"/>
    <col min="11" max="11" width="10.44140625" style="163" customWidth="1"/>
    <col min="12" max="12" width="16.33203125" style="4" customWidth="1"/>
    <col min="13" max="13" width="9.44140625" style="4"/>
    <col min="14" max="14" width="12.44140625" customWidth="1"/>
    <col min="16" max="16" width="13.44140625" customWidth="1"/>
    <col min="17" max="17" width="15.5546875" bestFit="1" customWidth="1"/>
    <col min="22" max="16384" width="9.44140625" style="4"/>
  </cols>
  <sheetData>
    <row r="1" spans="1:24">
      <c r="A1" s="2" t="s">
        <v>476</v>
      </c>
      <c r="B1" s="2"/>
    </row>
    <row r="2" spans="1:24">
      <c r="A2" s="119" t="s">
        <v>491</v>
      </c>
    </row>
    <row r="3" spans="1:24" ht="11.25" customHeight="1">
      <c r="B3" s="32"/>
      <c r="C3" s="79"/>
      <c r="D3" s="79"/>
      <c r="E3" s="140"/>
      <c r="F3" s="79"/>
      <c r="G3" s="79"/>
      <c r="H3" s="79"/>
      <c r="I3" s="79"/>
      <c r="J3" s="140"/>
      <c r="K3" s="162"/>
      <c r="L3" s="32"/>
    </row>
    <row r="4" spans="1:24" s="46" customFormat="1" ht="34.5" customHeight="1">
      <c r="A4" s="80"/>
      <c r="C4" s="50" t="s">
        <v>57</v>
      </c>
      <c r="D4" s="50" t="s">
        <v>58</v>
      </c>
      <c r="E4" s="50" t="s">
        <v>59</v>
      </c>
      <c r="F4" s="50" t="s">
        <v>96</v>
      </c>
      <c r="G4" s="50" t="s">
        <v>71</v>
      </c>
      <c r="H4" s="65" t="s">
        <v>84</v>
      </c>
      <c r="I4" s="65" t="s">
        <v>66</v>
      </c>
      <c r="J4" s="50" t="s">
        <v>60</v>
      </c>
      <c r="K4" s="161" t="s">
        <v>10</v>
      </c>
      <c r="L4" s="92" t="s">
        <v>91</v>
      </c>
      <c r="N4"/>
      <c r="O4"/>
      <c r="P4"/>
      <c r="Q4"/>
      <c r="R4"/>
      <c r="S4"/>
      <c r="T4"/>
      <c r="U4"/>
    </row>
    <row r="5" spans="1:24" s="16" customFormat="1" ht="24.75" customHeight="1">
      <c r="C5" s="51" t="s">
        <v>61</v>
      </c>
      <c r="D5" s="51" t="s">
        <v>58</v>
      </c>
      <c r="E5" s="51" t="s">
        <v>400</v>
      </c>
      <c r="F5" s="51" t="s">
        <v>68</v>
      </c>
      <c r="G5" s="16" t="s">
        <v>99</v>
      </c>
      <c r="H5" s="51" t="s">
        <v>63</v>
      </c>
      <c r="I5" s="51" t="s">
        <v>66</v>
      </c>
      <c r="J5" s="51" t="s">
        <v>64</v>
      </c>
      <c r="K5" s="160" t="s">
        <v>21</v>
      </c>
      <c r="L5" s="92" t="s">
        <v>92</v>
      </c>
      <c r="M5" s="64"/>
      <c r="N5"/>
      <c r="O5"/>
      <c r="P5"/>
      <c r="Q5"/>
      <c r="R5"/>
      <c r="S5"/>
      <c r="T5"/>
      <c r="U5"/>
    </row>
    <row r="6" spans="1:24" s="61" customFormat="1" ht="11.25" customHeight="1">
      <c r="A6" s="82"/>
      <c r="B6" s="82"/>
      <c r="C6" s="83"/>
      <c r="D6" s="84"/>
      <c r="E6" s="141"/>
      <c r="F6" s="83"/>
      <c r="H6" s="83"/>
      <c r="I6" s="83"/>
      <c r="J6" s="141"/>
      <c r="K6" s="159"/>
      <c r="N6"/>
      <c r="O6"/>
      <c r="P6"/>
      <c r="Q6"/>
      <c r="R6"/>
      <c r="S6"/>
      <c r="T6"/>
      <c r="U6"/>
    </row>
    <row r="7" spans="1:24" s="63" customFormat="1" ht="12.75" customHeight="1">
      <c r="A7" s="52"/>
      <c r="B7" s="52"/>
      <c r="C7" s="62"/>
      <c r="D7" s="62"/>
      <c r="E7" s="142"/>
      <c r="F7" s="62"/>
      <c r="H7" s="62"/>
      <c r="I7" s="62"/>
      <c r="J7" s="142"/>
      <c r="K7" s="87"/>
      <c r="L7" s="37"/>
      <c r="M7" s="37"/>
      <c r="N7"/>
      <c r="O7"/>
      <c r="P7"/>
      <c r="Q7"/>
      <c r="R7"/>
      <c r="S7"/>
      <c r="T7"/>
      <c r="U7"/>
    </row>
    <row r="8" spans="1:24" s="63" customFormat="1" ht="12.75" customHeight="1">
      <c r="A8" s="20">
        <v>2006</v>
      </c>
      <c r="B8" s="21" t="s">
        <v>31</v>
      </c>
      <c r="C8" s="85">
        <v>13617</v>
      </c>
      <c r="D8" s="85">
        <v>3521</v>
      </c>
      <c r="E8" s="143">
        <v>2</v>
      </c>
      <c r="F8" s="85">
        <v>216</v>
      </c>
      <c r="H8" s="85">
        <v>1646</v>
      </c>
      <c r="I8" s="85">
        <v>168</v>
      </c>
      <c r="J8" s="143">
        <v>3</v>
      </c>
      <c r="K8" s="158">
        <v>19173</v>
      </c>
      <c r="L8" s="142" t="s">
        <v>56</v>
      </c>
      <c r="M8" s="62"/>
      <c r="N8"/>
      <c r="O8"/>
      <c r="P8"/>
      <c r="Q8"/>
      <c r="R8"/>
      <c r="S8"/>
      <c r="T8"/>
      <c r="U8"/>
    </row>
    <row r="9" spans="1:24" s="63" customFormat="1" ht="12.75" customHeight="1">
      <c r="A9" s="21"/>
      <c r="B9" s="21" t="s">
        <v>32</v>
      </c>
      <c r="C9" s="85">
        <v>14687</v>
      </c>
      <c r="D9" s="85">
        <v>3444</v>
      </c>
      <c r="E9" s="143" t="s">
        <v>56</v>
      </c>
      <c r="F9" s="85">
        <v>163</v>
      </c>
      <c r="H9" s="85">
        <v>1798</v>
      </c>
      <c r="I9" s="85">
        <v>234</v>
      </c>
      <c r="J9" s="143" t="s">
        <v>56</v>
      </c>
      <c r="K9" s="158">
        <v>20326</v>
      </c>
      <c r="L9" s="142" t="s">
        <v>56</v>
      </c>
      <c r="M9" s="62"/>
      <c r="N9"/>
      <c r="O9"/>
      <c r="P9"/>
      <c r="Q9"/>
      <c r="R9"/>
      <c r="S9"/>
      <c r="T9"/>
      <c r="U9"/>
      <c r="V9" s="37"/>
      <c r="W9" s="37"/>
      <c r="X9" s="37"/>
    </row>
    <row r="10" spans="1:24" s="63" customFormat="1" ht="12.75" customHeight="1">
      <c r="A10" s="21"/>
      <c r="B10" s="21" t="s">
        <v>33</v>
      </c>
      <c r="C10" s="85">
        <v>19609</v>
      </c>
      <c r="D10" s="85">
        <v>4764</v>
      </c>
      <c r="E10" s="143" t="s">
        <v>56</v>
      </c>
      <c r="F10" s="85">
        <v>214</v>
      </c>
      <c r="H10" s="85">
        <v>3165</v>
      </c>
      <c r="I10" s="85">
        <v>254</v>
      </c>
      <c r="J10" s="143">
        <v>1</v>
      </c>
      <c r="K10" s="158">
        <v>28007</v>
      </c>
      <c r="L10" s="142" t="s">
        <v>56</v>
      </c>
      <c r="M10" s="62"/>
      <c r="N10"/>
      <c r="O10"/>
      <c r="P10"/>
      <c r="Q10"/>
      <c r="R10"/>
      <c r="S10"/>
      <c r="T10"/>
      <c r="U10"/>
      <c r="V10" s="37"/>
      <c r="W10" s="37"/>
      <c r="X10" s="37"/>
    </row>
    <row r="11" spans="1:24" s="63" customFormat="1" ht="12.75" customHeight="1">
      <c r="A11" s="21"/>
      <c r="B11" s="21" t="s">
        <v>34</v>
      </c>
      <c r="C11" s="85">
        <v>21439</v>
      </c>
      <c r="D11" s="85">
        <v>4598</v>
      </c>
      <c r="E11" s="143" t="s">
        <v>56</v>
      </c>
      <c r="F11" s="85">
        <v>239</v>
      </c>
      <c r="H11" s="85">
        <v>2105</v>
      </c>
      <c r="I11" s="85">
        <v>370</v>
      </c>
      <c r="J11" s="143" t="s">
        <v>56</v>
      </c>
      <c r="K11" s="158">
        <v>28751</v>
      </c>
      <c r="L11" s="142" t="s">
        <v>56</v>
      </c>
      <c r="M11" s="62"/>
      <c r="N11"/>
      <c r="O11"/>
      <c r="P11"/>
      <c r="Q11"/>
      <c r="R11"/>
      <c r="S11"/>
      <c r="T11"/>
      <c r="U11"/>
      <c r="V11" s="37"/>
      <c r="W11" s="37"/>
      <c r="X11" s="37"/>
    </row>
    <row r="12" spans="1:24" s="63" customFormat="1" ht="12.75" customHeight="1">
      <c r="A12" s="21"/>
      <c r="B12" s="21" t="s">
        <v>35</v>
      </c>
      <c r="C12" s="60">
        <v>24117</v>
      </c>
      <c r="D12" s="60">
        <v>5168</v>
      </c>
      <c r="E12" s="19" t="s">
        <v>56</v>
      </c>
      <c r="F12" s="60">
        <v>260</v>
      </c>
      <c r="H12" s="60">
        <v>2481</v>
      </c>
      <c r="I12" s="60">
        <v>530</v>
      </c>
      <c r="J12" s="19" t="s">
        <v>56</v>
      </c>
      <c r="K12" s="157">
        <v>32556</v>
      </c>
      <c r="L12" s="142" t="s">
        <v>56</v>
      </c>
      <c r="M12" s="37"/>
      <c r="N12"/>
      <c r="O12"/>
      <c r="P12"/>
      <c r="Q12"/>
      <c r="R12"/>
      <c r="S12"/>
      <c r="T12"/>
      <c r="U12"/>
      <c r="V12" s="37"/>
      <c r="W12" s="37"/>
      <c r="X12" s="37"/>
    </row>
    <row r="13" spans="1:24" s="63" customFormat="1" ht="12.75" customHeight="1">
      <c r="A13" s="21"/>
      <c r="B13" s="21" t="s">
        <v>36</v>
      </c>
      <c r="C13" s="60">
        <v>23148</v>
      </c>
      <c r="D13" s="60">
        <v>5340</v>
      </c>
      <c r="E13" s="19" t="s">
        <v>56</v>
      </c>
      <c r="F13" s="60">
        <v>307</v>
      </c>
      <c r="H13" s="60">
        <v>2469</v>
      </c>
      <c r="I13" s="60">
        <v>398</v>
      </c>
      <c r="J13" s="19" t="s">
        <v>56</v>
      </c>
      <c r="K13" s="157">
        <v>31662</v>
      </c>
      <c r="L13" s="142" t="s">
        <v>56</v>
      </c>
      <c r="M13" s="37"/>
      <c r="N13"/>
      <c r="O13"/>
      <c r="P13"/>
      <c r="Q13"/>
      <c r="R13"/>
      <c r="S13"/>
      <c r="T13"/>
      <c r="U13"/>
    </row>
    <row r="14" spans="1:24" s="63" customFormat="1" ht="12.75" customHeight="1">
      <c r="A14" s="21"/>
      <c r="B14" s="21" t="s">
        <v>37</v>
      </c>
      <c r="C14" s="85">
        <v>15593</v>
      </c>
      <c r="D14" s="85">
        <v>4089</v>
      </c>
      <c r="E14" s="143" t="s">
        <v>56</v>
      </c>
      <c r="F14" s="85">
        <v>224</v>
      </c>
      <c r="H14" s="85">
        <v>1686</v>
      </c>
      <c r="I14" s="85">
        <v>198</v>
      </c>
      <c r="J14" s="143">
        <v>1</v>
      </c>
      <c r="K14" s="158">
        <v>21791</v>
      </c>
      <c r="L14" s="142" t="s">
        <v>56</v>
      </c>
      <c r="M14" s="62"/>
      <c r="N14"/>
      <c r="O14"/>
      <c r="P14"/>
      <c r="Q14"/>
      <c r="R14"/>
      <c r="S14"/>
      <c r="T14"/>
      <c r="U14"/>
    </row>
    <row r="15" spans="1:24" s="63" customFormat="1" ht="12.75" customHeight="1">
      <c r="A15" s="21"/>
      <c r="B15" s="21" t="s">
        <v>38</v>
      </c>
      <c r="C15" s="60">
        <v>17504</v>
      </c>
      <c r="D15" s="60">
        <v>4619</v>
      </c>
      <c r="E15" s="143" t="s">
        <v>56</v>
      </c>
      <c r="F15" s="60">
        <v>277</v>
      </c>
      <c r="H15" s="85">
        <v>2086</v>
      </c>
      <c r="I15" s="60">
        <v>181</v>
      </c>
      <c r="J15" s="19" t="s">
        <v>56</v>
      </c>
      <c r="K15" s="157">
        <v>24667</v>
      </c>
      <c r="L15" s="142" t="s">
        <v>56</v>
      </c>
      <c r="M15" s="62"/>
      <c r="N15"/>
      <c r="O15"/>
      <c r="P15"/>
      <c r="Q15"/>
      <c r="R15"/>
      <c r="S15"/>
      <c r="T15"/>
      <c r="U15"/>
      <c r="V15" s="37"/>
      <c r="W15" s="37"/>
      <c r="X15" s="37"/>
    </row>
    <row r="16" spans="1:24" s="63" customFormat="1" ht="12.75" customHeight="1">
      <c r="A16" s="21"/>
      <c r="B16" s="21" t="s">
        <v>39</v>
      </c>
      <c r="C16" s="60">
        <v>19129</v>
      </c>
      <c r="D16" s="60">
        <v>5438</v>
      </c>
      <c r="E16" s="19" t="s">
        <v>56</v>
      </c>
      <c r="F16" s="60">
        <v>293</v>
      </c>
      <c r="H16" s="60">
        <v>2061</v>
      </c>
      <c r="I16" s="60">
        <v>319</v>
      </c>
      <c r="J16" s="19">
        <v>2</v>
      </c>
      <c r="K16" s="157">
        <v>27242</v>
      </c>
      <c r="L16" s="142" t="s">
        <v>56</v>
      </c>
      <c r="M16" s="37"/>
      <c r="N16"/>
      <c r="O16"/>
      <c r="P16"/>
      <c r="Q16"/>
      <c r="R16"/>
      <c r="S16"/>
      <c r="T16"/>
      <c r="U16"/>
      <c r="V16" s="37"/>
      <c r="W16" s="37"/>
      <c r="X16" s="37"/>
    </row>
    <row r="17" spans="1:24" s="63" customFormat="1" ht="12.75" customHeight="1">
      <c r="A17" s="21"/>
      <c r="B17" s="21" t="s">
        <v>40</v>
      </c>
      <c r="C17" s="60">
        <v>18271</v>
      </c>
      <c r="D17" s="60">
        <v>6176</v>
      </c>
      <c r="E17" s="19" t="s">
        <v>56</v>
      </c>
      <c r="F17" s="60">
        <v>166</v>
      </c>
      <c r="H17" s="60">
        <v>1819</v>
      </c>
      <c r="I17" s="60">
        <v>361</v>
      </c>
      <c r="J17" s="19">
        <v>3</v>
      </c>
      <c r="K17" s="157">
        <v>26796</v>
      </c>
      <c r="L17" s="142" t="s">
        <v>56</v>
      </c>
      <c r="M17" s="37"/>
      <c r="N17"/>
      <c r="O17"/>
      <c r="P17"/>
      <c r="Q17"/>
      <c r="R17"/>
      <c r="S17"/>
      <c r="T17"/>
      <c r="U17"/>
      <c r="V17" s="37"/>
      <c r="W17" s="37"/>
      <c r="X17" s="37"/>
    </row>
    <row r="18" spans="1:24" s="63" customFormat="1" ht="12.75" customHeight="1">
      <c r="A18" s="21"/>
      <c r="B18" s="21" t="s">
        <v>41</v>
      </c>
      <c r="C18" s="60">
        <v>17054</v>
      </c>
      <c r="D18" s="60">
        <v>7046</v>
      </c>
      <c r="E18" s="19" t="s">
        <v>56</v>
      </c>
      <c r="F18" s="60">
        <v>256</v>
      </c>
      <c r="H18" s="60">
        <v>2465</v>
      </c>
      <c r="I18" s="60">
        <v>348</v>
      </c>
      <c r="J18" s="19" t="s">
        <v>56</v>
      </c>
      <c r="K18" s="157">
        <v>27169</v>
      </c>
      <c r="L18" s="142" t="s">
        <v>56</v>
      </c>
      <c r="M18" s="37"/>
      <c r="N18"/>
      <c r="O18"/>
      <c r="P18"/>
      <c r="Q18"/>
      <c r="R18"/>
      <c r="S18"/>
      <c r="T18"/>
      <c r="U18"/>
      <c r="V18" s="37"/>
      <c r="W18" s="37"/>
      <c r="X18" s="37"/>
    </row>
    <row r="19" spans="1:24" s="63" customFormat="1" ht="12.75" customHeight="1">
      <c r="A19" s="21"/>
      <c r="B19" s="21" t="s">
        <v>42</v>
      </c>
      <c r="C19" s="60">
        <v>15834</v>
      </c>
      <c r="D19" s="60">
        <v>7000</v>
      </c>
      <c r="E19" s="19" t="s">
        <v>56</v>
      </c>
      <c r="F19" s="60">
        <v>236</v>
      </c>
      <c r="H19" s="60">
        <v>2337</v>
      </c>
      <c r="I19" s="60">
        <v>265</v>
      </c>
      <c r="J19" s="19" t="s">
        <v>56</v>
      </c>
      <c r="K19" s="157">
        <v>25672</v>
      </c>
      <c r="L19" s="142" t="s">
        <v>56</v>
      </c>
      <c r="M19" s="37"/>
      <c r="N19"/>
      <c r="O19"/>
      <c r="P19"/>
      <c r="Q19"/>
      <c r="R19"/>
      <c r="S19"/>
      <c r="T19"/>
      <c r="U19"/>
      <c r="V19" s="37"/>
      <c r="W19" s="37"/>
      <c r="X19" s="37"/>
    </row>
    <row r="20" spans="1:24" s="63" customFormat="1" ht="12.75" customHeight="1">
      <c r="A20" s="10"/>
      <c r="B20" s="10"/>
      <c r="C20" s="60"/>
      <c r="D20" s="60"/>
      <c r="E20" s="19"/>
      <c r="F20" s="60"/>
      <c r="G20" s="60"/>
      <c r="H20" s="60"/>
      <c r="I20" s="60"/>
      <c r="J20" s="19"/>
      <c r="K20" s="157"/>
      <c r="L20" s="37"/>
      <c r="M20" s="37"/>
      <c r="N20"/>
      <c r="O20"/>
      <c r="P20"/>
      <c r="Q20"/>
      <c r="R20"/>
      <c r="S20"/>
      <c r="T20"/>
      <c r="U20"/>
    </row>
    <row r="21" spans="1:24" s="63" customFormat="1" ht="12.75" customHeight="1">
      <c r="A21" s="20">
        <v>2007</v>
      </c>
      <c r="B21" s="21" t="s">
        <v>31</v>
      </c>
      <c r="C21" s="60">
        <v>13521</v>
      </c>
      <c r="D21" s="60">
        <v>6965</v>
      </c>
      <c r="E21" s="19" t="s">
        <v>56</v>
      </c>
      <c r="F21" s="60">
        <v>287</v>
      </c>
      <c r="H21" s="60">
        <v>1891</v>
      </c>
      <c r="I21" s="60">
        <v>200</v>
      </c>
      <c r="J21" s="19">
        <v>1</v>
      </c>
      <c r="K21" s="157">
        <v>22865</v>
      </c>
      <c r="L21" s="142" t="s">
        <v>56</v>
      </c>
      <c r="M21" s="37"/>
      <c r="N21"/>
      <c r="O21"/>
      <c r="P21"/>
      <c r="Q21"/>
      <c r="R21"/>
      <c r="S21"/>
      <c r="T21"/>
      <c r="U21"/>
      <c r="V21" s="37"/>
      <c r="W21" s="37"/>
      <c r="X21" s="37"/>
    </row>
    <row r="22" spans="1:24" s="63" customFormat="1" ht="12.75" customHeight="1">
      <c r="A22" s="21"/>
      <c r="B22" s="21" t="s">
        <v>32</v>
      </c>
      <c r="C22" s="60">
        <v>13479</v>
      </c>
      <c r="D22" s="60">
        <v>6615</v>
      </c>
      <c r="E22" s="19" t="s">
        <v>56</v>
      </c>
      <c r="F22" s="60">
        <v>243</v>
      </c>
      <c r="H22" s="60">
        <v>1965</v>
      </c>
      <c r="I22" s="60">
        <v>169</v>
      </c>
      <c r="J22" s="19" t="s">
        <v>56</v>
      </c>
      <c r="K22" s="157">
        <v>22471</v>
      </c>
      <c r="L22" s="142" t="s">
        <v>56</v>
      </c>
      <c r="M22" s="37"/>
      <c r="N22"/>
      <c r="O22"/>
      <c r="P22"/>
      <c r="Q22"/>
      <c r="R22"/>
      <c r="S22"/>
      <c r="T22"/>
      <c r="U22"/>
    </row>
    <row r="23" spans="1:24" s="63" customFormat="1" ht="12.75" customHeight="1">
      <c r="A23" s="21"/>
      <c r="B23" s="21" t="s">
        <v>33</v>
      </c>
      <c r="C23" s="60">
        <v>19340</v>
      </c>
      <c r="D23" s="60">
        <v>8418</v>
      </c>
      <c r="E23" s="19" t="s">
        <v>56</v>
      </c>
      <c r="F23" s="60">
        <v>280</v>
      </c>
      <c r="H23" s="60">
        <v>2361</v>
      </c>
      <c r="I23" s="60">
        <v>200</v>
      </c>
      <c r="J23" s="19" t="s">
        <v>56</v>
      </c>
      <c r="K23" s="157">
        <v>30599</v>
      </c>
      <c r="L23" s="142" t="s">
        <v>56</v>
      </c>
      <c r="M23" s="37"/>
      <c r="N23"/>
      <c r="O23"/>
      <c r="P23"/>
      <c r="Q23"/>
      <c r="R23"/>
      <c r="S23"/>
      <c r="T23"/>
      <c r="U23"/>
      <c r="V23" s="37"/>
      <c r="W23" s="37"/>
      <c r="X23" s="37"/>
    </row>
    <row r="24" spans="1:24" s="63" customFormat="1" ht="12.75" customHeight="1">
      <c r="A24" s="21"/>
      <c r="B24" s="21" t="s">
        <v>34</v>
      </c>
      <c r="C24" s="60">
        <v>19362</v>
      </c>
      <c r="D24" s="60">
        <v>8269</v>
      </c>
      <c r="E24" s="19" t="s">
        <v>56</v>
      </c>
      <c r="F24" s="60">
        <v>286</v>
      </c>
      <c r="H24" s="60">
        <v>2464</v>
      </c>
      <c r="I24" s="60">
        <v>152</v>
      </c>
      <c r="J24" s="19" t="s">
        <v>56</v>
      </c>
      <c r="K24" s="157">
        <v>30533</v>
      </c>
      <c r="L24" s="142" t="s">
        <v>56</v>
      </c>
      <c r="M24" s="37"/>
      <c r="N24"/>
      <c r="O24"/>
      <c r="P24"/>
      <c r="Q24"/>
      <c r="R24"/>
      <c r="S24"/>
      <c r="T24"/>
      <c r="U24"/>
      <c r="V24" s="37"/>
      <c r="W24" s="37"/>
      <c r="X24" s="37"/>
    </row>
    <row r="25" spans="1:24" s="63" customFormat="1" ht="12.75" customHeight="1">
      <c r="A25" s="21"/>
      <c r="B25" s="21" t="s">
        <v>35</v>
      </c>
      <c r="C25" s="60">
        <v>20085</v>
      </c>
      <c r="D25" s="60">
        <v>9492</v>
      </c>
      <c r="E25" s="19" t="s">
        <v>56</v>
      </c>
      <c r="F25" s="60">
        <v>351</v>
      </c>
      <c r="H25" s="60">
        <v>3429</v>
      </c>
      <c r="I25" s="60">
        <v>168</v>
      </c>
      <c r="J25" s="19">
        <v>1</v>
      </c>
      <c r="K25" s="157">
        <v>33526</v>
      </c>
      <c r="L25" s="142" t="s">
        <v>56</v>
      </c>
      <c r="M25" s="37"/>
      <c r="N25"/>
      <c r="O25"/>
      <c r="P25"/>
      <c r="Q25"/>
      <c r="R25"/>
      <c r="S25"/>
      <c r="T25"/>
      <c r="U25"/>
      <c r="V25" s="37"/>
      <c r="W25" s="37"/>
      <c r="X25" s="37"/>
    </row>
    <row r="26" spans="1:24" s="63" customFormat="1" ht="12.75" customHeight="1">
      <c r="A26" s="21"/>
      <c r="B26" s="21" t="s">
        <v>36</v>
      </c>
      <c r="C26" s="60">
        <v>17837</v>
      </c>
      <c r="D26" s="60">
        <v>8877</v>
      </c>
      <c r="E26" s="19" t="s">
        <v>56</v>
      </c>
      <c r="F26" s="60">
        <v>313</v>
      </c>
      <c r="H26" s="60">
        <v>3155</v>
      </c>
      <c r="I26" s="60">
        <v>247</v>
      </c>
      <c r="J26" s="19">
        <v>1</v>
      </c>
      <c r="K26" s="157">
        <v>30430</v>
      </c>
      <c r="L26" s="142" t="s">
        <v>56</v>
      </c>
      <c r="M26" s="37"/>
      <c r="N26"/>
      <c r="O26"/>
      <c r="P26"/>
      <c r="Q26"/>
      <c r="R26"/>
      <c r="S26"/>
      <c r="T26"/>
      <c r="U26"/>
      <c r="V26" s="37"/>
      <c r="W26" s="37"/>
      <c r="X26" s="37"/>
    </row>
    <row r="27" spans="1:24" s="63" customFormat="1" ht="12.75" customHeight="1">
      <c r="A27" s="21"/>
      <c r="B27" s="21" t="s">
        <v>37</v>
      </c>
      <c r="C27" s="60">
        <v>13520</v>
      </c>
      <c r="D27" s="60">
        <v>6979</v>
      </c>
      <c r="E27" s="19" t="s">
        <v>56</v>
      </c>
      <c r="F27" s="60">
        <v>256</v>
      </c>
      <c r="H27" s="60">
        <v>2508</v>
      </c>
      <c r="I27" s="60">
        <v>136</v>
      </c>
      <c r="J27" s="19" t="s">
        <v>56</v>
      </c>
      <c r="K27" s="157">
        <v>23399</v>
      </c>
      <c r="L27" s="142" t="s">
        <v>56</v>
      </c>
      <c r="M27" s="37"/>
      <c r="N27"/>
      <c r="O27"/>
      <c r="P27"/>
      <c r="Q27"/>
      <c r="R27"/>
      <c r="S27"/>
      <c r="T27"/>
      <c r="U27"/>
    </row>
    <row r="28" spans="1:24" s="63" customFormat="1" ht="12.75" customHeight="1">
      <c r="A28" s="21"/>
      <c r="B28" s="21" t="s">
        <v>38</v>
      </c>
      <c r="C28" s="60">
        <v>14772</v>
      </c>
      <c r="D28" s="60">
        <v>8630</v>
      </c>
      <c r="E28" s="19">
        <v>1</v>
      </c>
      <c r="F28" s="60">
        <v>319</v>
      </c>
      <c r="H28" s="60">
        <v>2229</v>
      </c>
      <c r="I28" s="60">
        <v>111</v>
      </c>
      <c r="J28" s="19">
        <v>1</v>
      </c>
      <c r="K28" s="157">
        <v>26063</v>
      </c>
      <c r="L28" s="142" t="s">
        <v>56</v>
      </c>
      <c r="M28" s="37"/>
      <c r="N28"/>
      <c r="O28"/>
      <c r="P28"/>
      <c r="Q28"/>
      <c r="R28"/>
      <c r="S28"/>
      <c r="T28"/>
      <c r="U28"/>
      <c r="V28" s="37"/>
      <c r="W28" s="37"/>
      <c r="X28" s="37"/>
    </row>
    <row r="29" spans="1:24" s="63" customFormat="1" ht="12.75" customHeight="1">
      <c r="A29" s="21"/>
      <c r="B29" s="21" t="s">
        <v>39</v>
      </c>
      <c r="C29" s="60">
        <v>14276</v>
      </c>
      <c r="D29" s="60">
        <v>8803</v>
      </c>
      <c r="E29" s="19" t="s">
        <v>56</v>
      </c>
      <c r="F29" s="60">
        <v>255</v>
      </c>
      <c r="H29" s="60">
        <v>2756</v>
      </c>
      <c r="I29" s="60">
        <v>96</v>
      </c>
      <c r="J29" s="19" t="s">
        <v>56</v>
      </c>
      <c r="K29" s="157">
        <v>26186</v>
      </c>
      <c r="L29" s="142" t="s">
        <v>56</v>
      </c>
      <c r="M29" s="37"/>
      <c r="N29"/>
      <c r="O29"/>
      <c r="P29"/>
      <c r="Q29"/>
      <c r="R29"/>
      <c r="S29"/>
      <c r="T29"/>
      <c r="U29"/>
    </row>
    <row r="30" spans="1:24" s="86" customFormat="1" ht="12.75" customHeight="1">
      <c r="A30" s="21"/>
      <c r="B30" s="21" t="s">
        <v>40</v>
      </c>
      <c r="C30" s="60">
        <v>15476</v>
      </c>
      <c r="D30" s="60">
        <v>11332</v>
      </c>
      <c r="E30" s="19" t="s">
        <v>56</v>
      </c>
      <c r="F30" s="60">
        <v>243</v>
      </c>
      <c r="H30" s="60">
        <v>4183</v>
      </c>
      <c r="I30" s="60">
        <v>80</v>
      </c>
      <c r="J30" s="19">
        <v>1</v>
      </c>
      <c r="K30" s="157">
        <v>31315</v>
      </c>
      <c r="L30" s="142" t="s">
        <v>56</v>
      </c>
      <c r="M30" s="87"/>
      <c r="N30"/>
      <c r="O30"/>
      <c r="P30"/>
      <c r="Q30"/>
      <c r="R30"/>
      <c r="S30"/>
      <c r="T30"/>
      <c r="U30"/>
    </row>
    <row r="31" spans="1:24" ht="12.75" customHeight="1">
      <c r="A31" s="21"/>
      <c r="B31" s="21" t="s">
        <v>41</v>
      </c>
      <c r="C31" s="60">
        <v>12810</v>
      </c>
      <c r="D31" s="60">
        <v>12240</v>
      </c>
      <c r="E31" s="19" t="s">
        <v>56</v>
      </c>
      <c r="F31" s="60">
        <v>261</v>
      </c>
      <c r="H31" s="60">
        <v>4251</v>
      </c>
      <c r="I31" s="60">
        <v>119</v>
      </c>
      <c r="J31" s="19" t="s">
        <v>56</v>
      </c>
      <c r="K31" s="157">
        <v>29681</v>
      </c>
      <c r="L31" s="142" t="s">
        <v>56</v>
      </c>
      <c r="M31" s="36"/>
    </row>
    <row r="32" spans="1:24" ht="12.75" customHeight="1">
      <c r="A32" s="21"/>
      <c r="B32" s="21" t="s">
        <v>42</v>
      </c>
      <c r="C32" s="60">
        <v>9823</v>
      </c>
      <c r="D32" s="60">
        <v>16944</v>
      </c>
      <c r="E32" s="19">
        <v>1</v>
      </c>
      <c r="F32" s="60">
        <v>300</v>
      </c>
      <c r="H32" s="60">
        <v>4321</v>
      </c>
      <c r="I32" s="60">
        <v>81</v>
      </c>
      <c r="J32" s="19" t="s">
        <v>56</v>
      </c>
      <c r="K32" s="157">
        <v>31470</v>
      </c>
      <c r="L32" s="142" t="s">
        <v>56</v>
      </c>
      <c r="M32" s="36"/>
    </row>
    <row r="33" spans="1:33" s="63" customFormat="1" ht="12.75" customHeight="1">
      <c r="A33" s="10"/>
      <c r="B33" s="10"/>
      <c r="C33" s="60"/>
      <c r="D33" s="60"/>
      <c r="E33" s="19"/>
      <c r="F33" s="60"/>
      <c r="G33" s="60"/>
      <c r="H33" s="60"/>
      <c r="I33" s="60"/>
      <c r="J33" s="19"/>
      <c r="K33" s="157"/>
      <c r="N33"/>
      <c r="O33"/>
      <c r="P33"/>
      <c r="Q33"/>
      <c r="R33"/>
      <c r="S33"/>
      <c r="T33"/>
      <c r="U33"/>
    </row>
    <row r="34" spans="1:33" s="63" customFormat="1" ht="12.75" customHeight="1">
      <c r="A34" s="10">
        <v>2008</v>
      </c>
      <c r="B34" s="21" t="s">
        <v>31</v>
      </c>
      <c r="C34" s="60">
        <v>8977</v>
      </c>
      <c r="D34" s="60">
        <v>5292</v>
      </c>
      <c r="E34" s="19" t="s">
        <v>56</v>
      </c>
      <c r="F34" s="60">
        <v>307</v>
      </c>
      <c r="H34" s="60">
        <v>4677</v>
      </c>
      <c r="I34" s="60">
        <v>90</v>
      </c>
      <c r="J34" s="19" t="s">
        <v>56</v>
      </c>
      <c r="K34" s="157">
        <v>19343</v>
      </c>
      <c r="L34" s="142" t="s">
        <v>56</v>
      </c>
      <c r="M34" s="37"/>
      <c r="N34"/>
      <c r="O34"/>
      <c r="P34"/>
      <c r="Q34"/>
      <c r="R34"/>
      <c r="S34"/>
      <c r="T34"/>
      <c r="U34"/>
      <c r="V34" s="37"/>
      <c r="W34" s="37"/>
      <c r="X34" s="37"/>
      <c r="Y34" s="37"/>
      <c r="Z34" s="37"/>
      <c r="AA34" s="37"/>
      <c r="AB34" s="37"/>
      <c r="AC34" s="37"/>
      <c r="AD34" s="37"/>
      <c r="AE34" s="37"/>
      <c r="AF34" s="37"/>
      <c r="AG34" s="37"/>
    </row>
    <row r="35" spans="1:33" s="63" customFormat="1" ht="12.75" customHeight="1">
      <c r="A35" s="21"/>
      <c r="B35" s="21" t="s">
        <v>32</v>
      </c>
      <c r="C35" s="60">
        <v>9634</v>
      </c>
      <c r="D35" s="60">
        <v>8221</v>
      </c>
      <c r="E35" s="19" t="s">
        <v>56</v>
      </c>
      <c r="F35" s="60">
        <v>363</v>
      </c>
      <c r="H35" s="60">
        <v>4595</v>
      </c>
      <c r="I35" s="60">
        <v>85</v>
      </c>
      <c r="J35" s="19" t="s">
        <v>56</v>
      </c>
      <c r="K35" s="157">
        <v>22898</v>
      </c>
      <c r="L35" s="142" t="s">
        <v>56</v>
      </c>
      <c r="M35" s="37"/>
      <c r="N35"/>
      <c r="O35"/>
      <c r="P35"/>
      <c r="Q35"/>
      <c r="R35"/>
      <c r="S35"/>
      <c r="T35"/>
      <c r="U35"/>
    </row>
    <row r="36" spans="1:33" s="63" customFormat="1" ht="12.75" customHeight="1">
      <c r="A36" s="21"/>
      <c r="B36" s="21" t="s">
        <v>33</v>
      </c>
      <c r="C36" s="60">
        <v>11105</v>
      </c>
      <c r="D36" s="60">
        <v>9180</v>
      </c>
      <c r="E36" s="19" t="s">
        <v>56</v>
      </c>
      <c r="F36" s="60">
        <v>316</v>
      </c>
      <c r="H36" s="60">
        <v>4317</v>
      </c>
      <c r="I36" s="60">
        <v>62</v>
      </c>
      <c r="J36" s="19" t="s">
        <v>56</v>
      </c>
      <c r="K36" s="157">
        <v>24980</v>
      </c>
      <c r="L36" s="142" t="s">
        <v>56</v>
      </c>
      <c r="M36" s="37"/>
      <c r="N36"/>
      <c r="O36"/>
      <c r="P36"/>
      <c r="Q36"/>
      <c r="R36"/>
      <c r="S36"/>
      <c r="T36"/>
      <c r="U36"/>
      <c r="V36" s="37"/>
      <c r="W36" s="37"/>
      <c r="X36" s="37"/>
    </row>
    <row r="37" spans="1:33" s="63" customFormat="1" ht="12.75" customHeight="1">
      <c r="A37" s="21"/>
      <c r="B37" s="21" t="s">
        <v>34</v>
      </c>
      <c r="C37" s="60">
        <v>13284</v>
      </c>
      <c r="D37" s="60">
        <v>11334</v>
      </c>
      <c r="E37" s="19" t="s">
        <v>56</v>
      </c>
      <c r="F37" s="60">
        <v>451</v>
      </c>
      <c r="H37" s="60">
        <v>5032</v>
      </c>
      <c r="I37" s="60">
        <v>97</v>
      </c>
      <c r="J37" s="19" t="s">
        <v>56</v>
      </c>
      <c r="K37" s="157">
        <v>30198</v>
      </c>
      <c r="L37" s="142" t="s">
        <v>56</v>
      </c>
      <c r="M37" s="37"/>
      <c r="N37"/>
      <c r="O37"/>
      <c r="P37"/>
      <c r="Q37"/>
      <c r="R37"/>
      <c r="S37"/>
      <c r="T37"/>
      <c r="U37"/>
      <c r="V37" s="37"/>
      <c r="W37" s="37"/>
      <c r="X37" s="37"/>
    </row>
    <row r="38" spans="1:33" s="63" customFormat="1" ht="12.75" customHeight="1">
      <c r="A38" s="21"/>
      <c r="B38" s="21" t="s">
        <v>35</v>
      </c>
      <c r="C38" s="60">
        <v>12672</v>
      </c>
      <c r="D38" s="60">
        <v>10458</v>
      </c>
      <c r="E38" s="19">
        <v>1</v>
      </c>
      <c r="F38" s="60">
        <v>435</v>
      </c>
      <c r="H38" s="60">
        <v>5477</v>
      </c>
      <c r="I38" s="60">
        <v>85</v>
      </c>
      <c r="J38" s="19">
        <v>1</v>
      </c>
      <c r="K38" s="157">
        <v>29129</v>
      </c>
      <c r="L38" s="142" t="s">
        <v>56</v>
      </c>
      <c r="M38" s="37"/>
      <c r="N38"/>
      <c r="O38"/>
      <c r="P38"/>
      <c r="Q38"/>
      <c r="R38"/>
      <c r="S38"/>
      <c r="T38"/>
      <c r="U38"/>
    </row>
    <row r="39" spans="1:33" s="63" customFormat="1" ht="12.75" customHeight="1">
      <c r="A39" s="21"/>
      <c r="B39" s="21" t="s">
        <v>36</v>
      </c>
      <c r="C39" s="60">
        <v>10656</v>
      </c>
      <c r="D39" s="60">
        <v>9024</v>
      </c>
      <c r="E39" s="19" t="s">
        <v>56</v>
      </c>
      <c r="F39" s="60">
        <v>340</v>
      </c>
      <c r="H39" s="60">
        <v>5948</v>
      </c>
      <c r="I39" s="60">
        <v>74</v>
      </c>
      <c r="J39" s="19">
        <v>1</v>
      </c>
      <c r="K39" s="157">
        <v>26043</v>
      </c>
      <c r="L39" s="142" t="s">
        <v>56</v>
      </c>
      <c r="M39" s="37"/>
      <c r="N39"/>
      <c r="O39"/>
      <c r="P39"/>
      <c r="Q39"/>
      <c r="R39"/>
      <c r="S39"/>
      <c r="T39"/>
      <c r="U39"/>
      <c r="V39" s="37"/>
      <c r="W39" s="37"/>
      <c r="X39" s="37"/>
      <c r="Y39" s="37"/>
      <c r="Z39" s="37"/>
      <c r="AA39" s="37"/>
      <c r="AB39" s="37"/>
      <c r="AC39" s="37"/>
      <c r="AD39" s="37"/>
      <c r="AE39" s="37"/>
    </row>
    <row r="40" spans="1:33" s="63" customFormat="1" ht="12.75" customHeight="1">
      <c r="A40" s="21"/>
      <c r="B40" s="21" t="s">
        <v>37</v>
      </c>
      <c r="C40" s="60">
        <v>8504</v>
      </c>
      <c r="D40" s="60">
        <v>6673</v>
      </c>
      <c r="E40" s="19" t="s">
        <v>56</v>
      </c>
      <c r="F40" s="60">
        <v>297</v>
      </c>
      <c r="H40" s="60">
        <v>3680</v>
      </c>
      <c r="I40" s="60">
        <v>47</v>
      </c>
      <c r="J40" s="19">
        <v>2</v>
      </c>
      <c r="K40" s="157">
        <v>19203</v>
      </c>
      <c r="L40" s="142" t="s">
        <v>56</v>
      </c>
      <c r="M40" s="37"/>
      <c r="N40"/>
      <c r="O40"/>
      <c r="P40"/>
      <c r="Q40"/>
      <c r="R40"/>
      <c r="S40"/>
      <c r="T40"/>
      <c r="U40"/>
    </row>
    <row r="41" spans="1:33" s="63" customFormat="1" ht="12.75" customHeight="1">
      <c r="A41" s="21"/>
      <c r="B41" s="21" t="s">
        <v>38</v>
      </c>
      <c r="C41" s="60">
        <v>8558</v>
      </c>
      <c r="D41" s="60">
        <v>6923</v>
      </c>
      <c r="E41" s="19" t="s">
        <v>56</v>
      </c>
      <c r="F41" s="60">
        <v>352</v>
      </c>
      <c r="H41" s="60">
        <v>3940</v>
      </c>
      <c r="I41" s="60">
        <v>79</v>
      </c>
      <c r="J41" s="19" t="s">
        <v>56</v>
      </c>
      <c r="K41" s="157">
        <v>19852</v>
      </c>
      <c r="L41" s="142" t="s">
        <v>56</v>
      </c>
      <c r="M41" s="37"/>
      <c r="N41"/>
      <c r="O41"/>
      <c r="P41"/>
      <c r="Q41"/>
      <c r="R41"/>
      <c r="S41"/>
      <c r="T41"/>
      <c r="U41"/>
    </row>
    <row r="42" spans="1:33" s="63" customFormat="1" ht="12.75" customHeight="1">
      <c r="A42" s="21"/>
      <c r="B42" s="21" t="s">
        <v>39</v>
      </c>
      <c r="C42" s="60">
        <v>9584</v>
      </c>
      <c r="D42" s="60">
        <v>8407</v>
      </c>
      <c r="E42" s="19" t="s">
        <v>56</v>
      </c>
      <c r="F42" s="60">
        <v>376</v>
      </c>
      <c r="H42" s="60">
        <v>6080</v>
      </c>
      <c r="I42" s="60">
        <v>187</v>
      </c>
      <c r="J42" s="19" t="s">
        <v>56</v>
      </c>
      <c r="K42" s="157">
        <v>24634</v>
      </c>
      <c r="L42" s="142" t="s">
        <v>56</v>
      </c>
      <c r="N42"/>
      <c r="O42"/>
      <c r="P42"/>
      <c r="Q42"/>
      <c r="R42"/>
      <c r="S42"/>
      <c r="T42"/>
      <c r="U42"/>
    </row>
    <row r="43" spans="1:33" s="86" customFormat="1" ht="12.75" customHeight="1">
      <c r="A43" s="21"/>
      <c r="B43" s="21" t="s">
        <v>40</v>
      </c>
      <c r="C43" s="60">
        <v>8668</v>
      </c>
      <c r="D43" s="85">
        <v>8275</v>
      </c>
      <c r="E43" s="143" t="s">
        <v>56</v>
      </c>
      <c r="F43" s="85">
        <v>307</v>
      </c>
      <c r="H43" s="85">
        <v>6431</v>
      </c>
      <c r="I43" s="85">
        <v>184</v>
      </c>
      <c r="J43" s="143">
        <v>1</v>
      </c>
      <c r="K43" s="158">
        <v>23866</v>
      </c>
      <c r="L43" s="142" t="s">
        <v>56</v>
      </c>
      <c r="N43"/>
      <c r="O43"/>
      <c r="P43"/>
      <c r="Q43"/>
      <c r="R43"/>
      <c r="S43"/>
      <c r="T43"/>
      <c r="U43"/>
    </row>
    <row r="44" spans="1:33" ht="12.75" customHeight="1">
      <c r="A44" s="21"/>
      <c r="B44" s="21" t="s">
        <v>41</v>
      </c>
      <c r="C44" s="60">
        <v>6736</v>
      </c>
      <c r="D44" s="60">
        <v>6504</v>
      </c>
      <c r="E44" s="19" t="s">
        <v>56</v>
      </c>
      <c r="F44" s="60">
        <v>279</v>
      </c>
      <c r="H44" s="60">
        <v>4565</v>
      </c>
      <c r="I44" s="60">
        <v>192</v>
      </c>
      <c r="J44" s="19" t="s">
        <v>56</v>
      </c>
      <c r="K44" s="157">
        <v>18276</v>
      </c>
      <c r="L44" s="142" t="s">
        <v>56</v>
      </c>
    </row>
    <row r="45" spans="1:33" ht="12.75" customHeight="1">
      <c r="A45" s="21"/>
      <c r="B45" s="21" t="s">
        <v>42</v>
      </c>
      <c r="C45" s="60">
        <v>6137</v>
      </c>
      <c r="D45" s="60">
        <v>6874</v>
      </c>
      <c r="E45" s="19" t="s">
        <v>56</v>
      </c>
      <c r="F45" s="60">
        <v>423</v>
      </c>
      <c r="H45" s="60">
        <v>4282</v>
      </c>
      <c r="I45" s="60">
        <v>205</v>
      </c>
      <c r="J45" s="19">
        <v>1</v>
      </c>
      <c r="K45" s="157">
        <v>17922</v>
      </c>
      <c r="L45" s="142" t="s">
        <v>56</v>
      </c>
    </row>
    <row r="46" spans="1:33" ht="12.75" customHeight="1">
      <c r="A46" s="21"/>
      <c r="B46" s="21"/>
      <c r="C46" s="60"/>
      <c r="D46" s="60"/>
      <c r="E46" s="19"/>
      <c r="F46" s="60"/>
      <c r="G46" s="60"/>
      <c r="H46" s="60"/>
      <c r="I46" s="60"/>
      <c r="J46" s="19"/>
      <c r="K46" s="157"/>
    </row>
    <row r="47" spans="1:33" ht="12.75" customHeight="1">
      <c r="A47" s="20">
        <v>2009</v>
      </c>
      <c r="B47" s="21" t="s">
        <v>31</v>
      </c>
      <c r="C47" s="60">
        <v>4872</v>
      </c>
      <c r="D47" s="60">
        <v>4852</v>
      </c>
      <c r="E47" s="19">
        <v>2</v>
      </c>
      <c r="F47" s="60">
        <v>148</v>
      </c>
      <c r="H47" s="60">
        <v>2378</v>
      </c>
      <c r="I47" s="60">
        <v>119</v>
      </c>
      <c r="J47" s="19" t="s">
        <v>56</v>
      </c>
      <c r="K47" s="157">
        <v>12371</v>
      </c>
      <c r="L47" s="142" t="s">
        <v>56</v>
      </c>
    </row>
    <row r="48" spans="1:33" ht="12.75" customHeight="1">
      <c r="A48" s="20"/>
      <c r="B48" s="21" t="s">
        <v>32</v>
      </c>
      <c r="C48" s="60">
        <v>6244</v>
      </c>
      <c r="D48" s="60">
        <v>5911</v>
      </c>
      <c r="E48" s="19">
        <v>2</v>
      </c>
      <c r="F48" s="60">
        <v>127</v>
      </c>
      <c r="H48" s="60">
        <v>3069</v>
      </c>
      <c r="I48" s="60">
        <v>154</v>
      </c>
      <c r="J48" s="19">
        <v>1</v>
      </c>
      <c r="K48" s="157">
        <v>15508</v>
      </c>
      <c r="L48" s="142" t="s">
        <v>56</v>
      </c>
    </row>
    <row r="49" spans="1:12" ht="12.75" customHeight="1">
      <c r="A49" s="20"/>
      <c r="B49" s="21" t="s">
        <v>33</v>
      </c>
      <c r="C49" s="60">
        <v>7636</v>
      </c>
      <c r="D49" s="60">
        <v>7125</v>
      </c>
      <c r="E49" s="19">
        <v>6</v>
      </c>
      <c r="F49" s="60">
        <v>143</v>
      </c>
      <c r="H49" s="60">
        <v>3997</v>
      </c>
      <c r="I49" s="60">
        <v>317</v>
      </c>
      <c r="J49" s="19">
        <v>1</v>
      </c>
      <c r="K49" s="157">
        <v>19225</v>
      </c>
      <c r="L49" s="142" t="s">
        <v>56</v>
      </c>
    </row>
    <row r="50" spans="1:12" ht="12.75" customHeight="1">
      <c r="A50" s="20"/>
      <c r="B50" s="21" t="s">
        <v>34</v>
      </c>
      <c r="C50" s="60">
        <v>7931</v>
      </c>
      <c r="D50" s="60">
        <v>7527</v>
      </c>
      <c r="E50" s="19" t="s">
        <v>56</v>
      </c>
      <c r="F50" s="60">
        <v>184</v>
      </c>
      <c r="H50" s="60">
        <v>3854</v>
      </c>
      <c r="I50" s="60">
        <v>486</v>
      </c>
      <c r="J50" s="19">
        <v>1</v>
      </c>
      <c r="K50" s="157">
        <v>19983</v>
      </c>
      <c r="L50" s="142" t="s">
        <v>56</v>
      </c>
    </row>
    <row r="51" spans="1:12" ht="12.75" customHeight="1">
      <c r="A51" s="20"/>
      <c r="B51" s="21" t="s">
        <v>35</v>
      </c>
      <c r="C51" s="60">
        <v>7646</v>
      </c>
      <c r="D51" s="60">
        <v>6748</v>
      </c>
      <c r="E51" s="19">
        <v>5</v>
      </c>
      <c r="F51" s="60">
        <v>155</v>
      </c>
      <c r="H51" s="60">
        <v>4663</v>
      </c>
      <c r="I51" s="60">
        <v>541</v>
      </c>
      <c r="J51" s="19">
        <v>2</v>
      </c>
      <c r="K51" s="157">
        <v>19760</v>
      </c>
      <c r="L51" s="142" t="s">
        <v>56</v>
      </c>
    </row>
    <row r="52" spans="1:12" ht="12.75" customHeight="1">
      <c r="A52" s="20"/>
      <c r="B52" s="21" t="s">
        <v>36</v>
      </c>
      <c r="C52" s="60">
        <v>9334</v>
      </c>
      <c r="D52" s="60">
        <v>9030</v>
      </c>
      <c r="E52" s="19">
        <v>3</v>
      </c>
      <c r="F52" s="60">
        <v>261</v>
      </c>
      <c r="H52" s="60">
        <v>4861</v>
      </c>
      <c r="I52" s="60">
        <v>651</v>
      </c>
      <c r="J52" s="19">
        <v>1</v>
      </c>
      <c r="K52" s="157">
        <v>24141</v>
      </c>
      <c r="L52" s="142" t="s">
        <v>56</v>
      </c>
    </row>
    <row r="53" spans="1:12" ht="12.75" customHeight="1">
      <c r="A53" s="20"/>
      <c r="B53" s="21" t="s">
        <v>37</v>
      </c>
      <c r="C53" s="60">
        <v>6459</v>
      </c>
      <c r="D53" s="60">
        <v>6340</v>
      </c>
      <c r="E53" s="19">
        <v>2</v>
      </c>
      <c r="F53" s="60">
        <v>148</v>
      </c>
      <c r="H53" s="60">
        <v>2341</v>
      </c>
      <c r="I53" s="60">
        <v>623</v>
      </c>
      <c r="J53" s="19" t="s">
        <v>56</v>
      </c>
      <c r="K53" s="157">
        <v>15913</v>
      </c>
      <c r="L53" s="142" t="s">
        <v>56</v>
      </c>
    </row>
    <row r="54" spans="1:12" ht="12.75" customHeight="1">
      <c r="A54" s="20"/>
      <c r="B54" s="21" t="s">
        <v>38</v>
      </c>
      <c r="C54" s="60">
        <v>6218</v>
      </c>
      <c r="D54" s="60">
        <v>6583</v>
      </c>
      <c r="E54" s="19">
        <v>3</v>
      </c>
      <c r="F54" s="60">
        <v>279</v>
      </c>
      <c r="H54" s="60">
        <v>2915</v>
      </c>
      <c r="I54" s="60">
        <v>725</v>
      </c>
      <c r="J54" s="19" t="s">
        <v>56</v>
      </c>
      <c r="K54" s="157">
        <v>16723</v>
      </c>
      <c r="L54" s="142" t="s">
        <v>56</v>
      </c>
    </row>
    <row r="55" spans="1:12" ht="12.75" customHeight="1">
      <c r="A55" s="20"/>
      <c r="B55" s="21" t="s">
        <v>39</v>
      </c>
      <c r="C55" s="60">
        <v>7703</v>
      </c>
      <c r="D55" s="60">
        <v>8603</v>
      </c>
      <c r="E55" s="19">
        <v>1</v>
      </c>
      <c r="F55" s="60">
        <v>514</v>
      </c>
      <c r="H55" s="60">
        <v>3220</v>
      </c>
      <c r="I55" s="60">
        <v>749</v>
      </c>
      <c r="J55" s="19">
        <v>3</v>
      </c>
      <c r="K55" s="157">
        <v>20793</v>
      </c>
      <c r="L55" s="142" t="s">
        <v>56</v>
      </c>
    </row>
    <row r="56" spans="1:12" ht="12.75" customHeight="1">
      <c r="A56" s="20"/>
      <c r="B56" s="21" t="s">
        <v>40</v>
      </c>
      <c r="C56" s="60">
        <v>8674</v>
      </c>
      <c r="D56" s="60">
        <v>9984</v>
      </c>
      <c r="E56" s="19">
        <v>2</v>
      </c>
      <c r="F56" s="60">
        <v>456</v>
      </c>
      <c r="H56" s="60">
        <v>3052</v>
      </c>
      <c r="I56" s="60">
        <v>642</v>
      </c>
      <c r="J56" s="19">
        <v>1</v>
      </c>
      <c r="K56" s="157">
        <v>22811</v>
      </c>
      <c r="L56" s="142" t="s">
        <v>56</v>
      </c>
    </row>
    <row r="57" spans="1:12" ht="12.75" customHeight="1">
      <c r="A57" s="20"/>
      <c r="B57" s="21" t="s">
        <v>41</v>
      </c>
      <c r="C57" s="60">
        <v>8235</v>
      </c>
      <c r="D57" s="60">
        <v>9021</v>
      </c>
      <c r="E57" s="19">
        <v>2</v>
      </c>
      <c r="F57" s="60">
        <v>358</v>
      </c>
      <c r="H57" s="60">
        <v>3063</v>
      </c>
      <c r="I57" s="60">
        <v>503</v>
      </c>
      <c r="J57" s="19">
        <v>3</v>
      </c>
      <c r="K57" s="157">
        <v>21185</v>
      </c>
      <c r="L57" s="142" t="s">
        <v>56</v>
      </c>
    </row>
    <row r="58" spans="1:12" ht="12.75" customHeight="1">
      <c r="A58" s="20"/>
      <c r="B58" s="21" t="s">
        <v>42</v>
      </c>
      <c r="C58" s="60">
        <v>6974</v>
      </c>
      <c r="D58" s="60">
        <v>9459</v>
      </c>
      <c r="E58" s="19">
        <v>1</v>
      </c>
      <c r="F58" s="60">
        <v>312</v>
      </c>
      <c r="H58" s="60">
        <v>2752</v>
      </c>
      <c r="I58" s="60">
        <v>615</v>
      </c>
      <c r="J58" s="19">
        <v>2</v>
      </c>
      <c r="K58" s="157">
        <v>20115</v>
      </c>
      <c r="L58" s="142" t="s">
        <v>56</v>
      </c>
    </row>
    <row r="59" spans="1:12" ht="12.75" customHeight="1">
      <c r="A59" s="21"/>
      <c r="B59" s="21"/>
      <c r="C59" s="60"/>
      <c r="D59" s="60"/>
      <c r="E59" s="19"/>
      <c r="F59" s="60"/>
      <c r="G59" s="60"/>
      <c r="H59" s="60"/>
      <c r="I59" s="60"/>
      <c r="J59" s="19"/>
      <c r="K59" s="157"/>
    </row>
    <row r="60" spans="1:12" ht="12.75" customHeight="1">
      <c r="A60" s="20">
        <v>2010</v>
      </c>
      <c r="B60" s="21" t="s">
        <v>31</v>
      </c>
      <c r="C60" s="60">
        <v>5876</v>
      </c>
      <c r="D60" s="60">
        <v>7270</v>
      </c>
      <c r="E60" s="19">
        <v>1</v>
      </c>
      <c r="F60" s="60">
        <v>281</v>
      </c>
      <c r="H60" s="60">
        <v>2359</v>
      </c>
      <c r="I60" s="60">
        <v>561</v>
      </c>
      <c r="J60" s="19">
        <v>4</v>
      </c>
      <c r="K60" s="157">
        <v>16352</v>
      </c>
      <c r="L60" s="142" t="s">
        <v>56</v>
      </c>
    </row>
    <row r="61" spans="1:12" ht="12.75" customHeight="1">
      <c r="A61" s="20"/>
      <c r="B61" s="21" t="s">
        <v>32</v>
      </c>
      <c r="C61" s="60">
        <v>6012</v>
      </c>
      <c r="D61" s="60">
        <v>9329</v>
      </c>
      <c r="E61" s="19" t="s">
        <v>56</v>
      </c>
      <c r="F61" s="60">
        <v>258</v>
      </c>
      <c r="H61" s="60">
        <v>2633</v>
      </c>
      <c r="I61" s="60">
        <v>670</v>
      </c>
      <c r="J61" s="19" t="s">
        <v>56</v>
      </c>
      <c r="K61" s="157">
        <v>18902</v>
      </c>
      <c r="L61" s="142" t="s">
        <v>56</v>
      </c>
    </row>
    <row r="62" spans="1:12" ht="12.75" customHeight="1">
      <c r="A62" s="20"/>
      <c r="B62" s="21" t="s">
        <v>33</v>
      </c>
      <c r="C62" s="60">
        <v>10201</v>
      </c>
      <c r="D62" s="60">
        <v>13018</v>
      </c>
      <c r="E62" s="19">
        <v>1</v>
      </c>
      <c r="F62" s="60">
        <v>438</v>
      </c>
      <c r="H62" s="60">
        <v>3053</v>
      </c>
      <c r="I62" s="60">
        <v>616</v>
      </c>
      <c r="J62" s="19">
        <v>4</v>
      </c>
      <c r="K62" s="157">
        <v>27331</v>
      </c>
      <c r="L62" s="142" t="s">
        <v>56</v>
      </c>
    </row>
    <row r="63" spans="1:12" ht="12.75" customHeight="1">
      <c r="A63" s="20"/>
      <c r="B63" s="21" t="s">
        <v>34</v>
      </c>
      <c r="C63" s="60">
        <v>10457</v>
      </c>
      <c r="D63" s="60">
        <v>13255</v>
      </c>
      <c r="E63" s="19">
        <v>1</v>
      </c>
      <c r="F63" s="60">
        <v>334</v>
      </c>
      <c r="H63" s="60">
        <v>3094</v>
      </c>
      <c r="I63" s="60">
        <v>630</v>
      </c>
      <c r="J63" s="19" t="s">
        <v>56</v>
      </c>
      <c r="K63" s="157">
        <v>27771</v>
      </c>
      <c r="L63" s="142" t="s">
        <v>56</v>
      </c>
    </row>
    <row r="64" spans="1:12" ht="12.75" customHeight="1">
      <c r="A64" s="20"/>
      <c r="B64" s="21" t="s">
        <v>35</v>
      </c>
      <c r="C64" s="60">
        <v>10489</v>
      </c>
      <c r="D64" s="60">
        <v>12561</v>
      </c>
      <c r="E64" s="19" t="s">
        <v>56</v>
      </c>
      <c r="F64" s="60">
        <v>325</v>
      </c>
      <c r="H64" s="60">
        <v>3297</v>
      </c>
      <c r="I64" s="60">
        <v>601</v>
      </c>
      <c r="J64" s="19">
        <v>2</v>
      </c>
      <c r="K64" s="157">
        <v>27275</v>
      </c>
      <c r="L64" s="142" t="s">
        <v>56</v>
      </c>
    </row>
    <row r="65" spans="1:12" ht="12.75" customHeight="1">
      <c r="A65" s="20"/>
      <c r="B65" s="21" t="s">
        <v>36</v>
      </c>
      <c r="C65" s="60">
        <v>11517</v>
      </c>
      <c r="D65" s="60">
        <v>15028</v>
      </c>
      <c r="E65" s="19">
        <v>1</v>
      </c>
      <c r="F65" s="60">
        <v>273</v>
      </c>
      <c r="H65" s="60">
        <v>3513</v>
      </c>
      <c r="I65" s="60">
        <v>705</v>
      </c>
      <c r="J65" s="19">
        <v>2</v>
      </c>
      <c r="K65" s="157">
        <v>31039</v>
      </c>
      <c r="L65" s="142" t="s">
        <v>56</v>
      </c>
    </row>
    <row r="66" spans="1:12" ht="12.75" customHeight="1">
      <c r="A66" s="20"/>
      <c r="B66" s="21" t="s">
        <v>37</v>
      </c>
      <c r="C66" s="60">
        <v>8342</v>
      </c>
      <c r="D66" s="60">
        <v>10887</v>
      </c>
      <c r="E66" s="19" t="s">
        <v>56</v>
      </c>
      <c r="F66" s="60">
        <v>152</v>
      </c>
      <c r="H66" s="60">
        <v>2050</v>
      </c>
      <c r="I66" s="60">
        <v>573</v>
      </c>
      <c r="J66" s="19">
        <v>1</v>
      </c>
      <c r="K66" s="157">
        <v>22005</v>
      </c>
      <c r="L66" s="142" t="s">
        <v>56</v>
      </c>
    </row>
    <row r="67" spans="1:12" ht="12.75" customHeight="1">
      <c r="A67" s="20"/>
      <c r="B67" s="21" t="s">
        <v>38</v>
      </c>
      <c r="C67" s="60">
        <v>9017</v>
      </c>
      <c r="D67" s="60">
        <v>11695</v>
      </c>
      <c r="E67" s="19">
        <v>1</v>
      </c>
      <c r="F67" s="60">
        <v>277</v>
      </c>
      <c r="H67" s="60">
        <v>2451</v>
      </c>
      <c r="I67" s="60">
        <v>629</v>
      </c>
      <c r="J67" s="19">
        <v>4</v>
      </c>
      <c r="K67" s="157">
        <v>24074</v>
      </c>
      <c r="L67" s="142" t="s">
        <v>56</v>
      </c>
    </row>
    <row r="68" spans="1:12" ht="12.75" customHeight="1">
      <c r="A68" s="20"/>
      <c r="B68" s="21" t="s">
        <v>39</v>
      </c>
      <c r="C68" s="60">
        <v>9704</v>
      </c>
      <c r="D68" s="60">
        <v>13998</v>
      </c>
      <c r="E68" s="19" t="s">
        <v>56</v>
      </c>
      <c r="F68" s="60">
        <v>363</v>
      </c>
      <c r="H68" s="60">
        <v>2961</v>
      </c>
      <c r="I68" s="60">
        <v>547</v>
      </c>
      <c r="J68" s="19" t="s">
        <v>56</v>
      </c>
      <c r="K68" s="157">
        <v>27573</v>
      </c>
      <c r="L68" s="142" t="s">
        <v>56</v>
      </c>
    </row>
    <row r="69" spans="1:12" ht="12.75" customHeight="1">
      <c r="A69" s="20"/>
      <c r="B69" s="21" t="s">
        <v>40</v>
      </c>
      <c r="C69" s="60">
        <v>8973</v>
      </c>
      <c r="D69" s="60">
        <v>14729</v>
      </c>
      <c r="E69" s="19">
        <v>3</v>
      </c>
      <c r="F69" s="60">
        <v>366</v>
      </c>
      <c r="H69" s="60">
        <v>3098</v>
      </c>
      <c r="I69" s="60">
        <v>555</v>
      </c>
      <c r="J69" s="19">
        <v>1</v>
      </c>
      <c r="K69" s="157">
        <v>27725</v>
      </c>
      <c r="L69" s="142" t="s">
        <v>56</v>
      </c>
    </row>
    <row r="70" spans="1:12" ht="12.75" customHeight="1">
      <c r="A70" s="20"/>
      <c r="B70" s="21" t="s">
        <v>41</v>
      </c>
      <c r="C70" s="60">
        <v>8888</v>
      </c>
      <c r="D70" s="60">
        <v>15027</v>
      </c>
      <c r="E70" s="19" t="s">
        <v>56</v>
      </c>
      <c r="F70" s="60">
        <v>353</v>
      </c>
      <c r="H70" s="60">
        <v>3330</v>
      </c>
      <c r="I70" s="60">
        <v>484</v>
      </c>
      <c r="J70" s="19">
        <v>1</v>
      </c>
      <c r="K70" s="157">
        <v>28083</v>
      </c>
      <c r="L70" s="142" t="s">
        <v>56</v>
      </c>
    </row>
    <row r="71" spans="1:12" ht="12.75" customHeight="1">
      <c r="A71" s="20"/>
      <c r="B71" s="21" t="s">
        <v>42</v>
      </c>
      <c r="C71" s="60">
        <v>8752</v>
      </c>
      <c r="D71" s="60">
        <v>17485</v>
      </c>
      <c r="E71" s="19">
        <v>3</v>
      </c>
      <c r="F71" s="60">
        <v>300</v>
      </c>
      <c r="H71" s="60">
        <v>3626</v>
      </c>
      <c r="I71" s="60">
        <v>434</v>
      </c>
      <c r="J71" s="19">
        <v>4</v>
      </c>
      <c r="K71" s="157">
        <v>30604</v>
      </c>
      <c r="L71" s="142" t="s">
        <v>56</v>
      </c>
    </row>
    <row r="72" spans="1:12" ht="12.75" customHeight="1">
      <c r="A72" s="20"/>
      <c r="B72" s="21"/>
      <c r="C72" s="60"/>
      <c r="D72" s="60"/>
      <c r="E72" s="19"/>
      <c r="F72" s="60"/>
      <c r="G72" s="60"/>
      <c r="H72" s="60"/>
      <c r="I72" s="60"/>
      <c r="J72" s="19"/>
      <c r="K72" s="157"/>
    </row>
    <row r="73" spans="1:12" ht="12.75" customHeight="1">
      <c r="A73" s="20">
        <v>2011</v>
      </c>
      <c r="B73" s="21" t="s">
        <v>31</v>
      </c>
      <c r="C73" s="60">
        <v>6835</v>
      </c>
      <c r="D73" s="60">
        <v>12281</v>
      </c>
      <c r="E73" s="19">
        <v>3</v>
      </c>
      <c r="F73" s="60">
        <v>238</v>
      </c>
      <c r="H73" s="60">
        <v>817</v>
      </c>
      <c r="I73" s="60">
        <v>275</v>
      </c>
      <c r="J73" s="19">
        <v>4</v>
      </c>
      <c r="K73" s="157">
        <v>20453</v>
      </c>
      <c r="L73" s="142" t="s">
        <v>56</v>
      </c>
    </row>
    <row r="74" spans="1:12" ht="12.75" customHeight="1">
      <c r="A74" s="20"/>
      <c r="B74" s="21" t="s">
        <v>32</v>
      </c>
      <c r="C74" s="60">
        <v>7128</v>
      </c>
      <c r="D74" s="60">
        <v>13524</v>
      </c>
      <c r="E74" s="19">
        <v>29</v>
      </c>
      <c r="F74" s="60">
        <v>250</v>
      </c>
      <c r="H74" s="60">
        <v>973</v>
      </c>
      <c r="I74" s="60">
        <v>308</v>
      </c>
      <c r="J74" s="19">
        <v>2</v>
      </c>
      <c r="K74" s="157">
        <v>22214</v>
      </c>
      <c r="L74" s="142" t="s">
        <v>56</v>
      </c>
    </row>
    <row r="75" spans="1:12" ht="12.75" customHeight="1">
      <c r="A75" s="20"/>
      <c r="B75" s="21" t="s">
        <v>33</v>
      </c>
      <c r="C75" s="60">
        <v>10963</v>
      </c>
      <c r="D75" s="60">
        <v>18311</v>
      </c>
      <c r="E75" s="19">
        <v>36</v>
      </c>
      <c r="F75" s="60">
        <v>374</v>
      </c>
      <c r="H75" s="60">
        <v>1387</v>
      </c>
      <c r="I75" s="60">
        <v>569</v>
      </c>
      <c r="J75" s="19">
        <v>2</v>
      </c>
      <c r="K75" s="157">
        <v>31642</v>
      </c>
      <c r="L75" s="142" t="s">
        <v>56</v>
      </c>
    </row>
    <row r="76" spans="1:12" ht="12.75" customHeight="1">
      <c r="A76" s="20"/>
      <c r="B76" s="21" t="s">
        <v>34</v>
      </c>
      <c r="C76" s="60">
        <v>10748</v>
      </c>
      <c r="D76" s="60">
        <v>17958</v>
      </c>
      <c r="E76" s="19">
        <v>23</v>
      </c>
      <c r="F76" s="60">
        <v>336</v>
      </c>
      <c r="H76" s="60">
        <v>1539</v>
      </c>
      <c r="I76" s="60">
        <v>525</v>
      </c>
      <c r="J76" s="19">
        <v>3</v>
      </c>
      <c r="K76" s="157">
        <v>31132</v>
      </c>
      <c r="L76" s="142" t="s">
        <v>56</v>
      </c>
    </row>
    <row r="77" spans="1:12" ht="12.75" customHeight="1">
      <c r="A77" s="20"/>
      <c r="B77" s="21" t="s">
        <v>35</v>
      </c>
      <c r="C77" s="60">
        <v>11277</v>
      </c>
      <c r="D77" s="60">
        <v>19373</v>
      </c>
      <c r="E77" s="19">
        <v>40</v>
      </c>
      <c r="F77" s="60">
        <v>300</v>
      </c>
      <c r="H77" s="60">
        <v>1709</v>
      </c>
      <c r="I77" s="60">
        <v>767</v>
      </c>
      <c r="J77" s="19" t="s">
        <v>56</v>
      </c>
      <c r="K77" s="157">
        <v>33466</v>
      </c>
      <c r="L77" s="142" t="s">
        <v>56</v>
      </c>
    </row>
    <row r="78" spans="1:12" ht="12.75" customHeight="1">
      <c r="A78" s="20"/>
      <c r="B78" s="21" t="s">
        <v>36</v>
      </c>
      <c r="C78" s="60">
        <v>9829</v>
      </c>
      <c r="D78" s="60">
        <v>17940</v>
      </c>
      <c r="E78" s="19">
        <v>11</v>
      </c>
      <c r="F78" s="60">
        <v>194</v>
      </c>
      <c r="H78" s="60">
        <v>1602</v>
      </c>
      <c r="I78" s="60">
        <v>470</v>
      </c>
      <c r="J78" s="19">
        <v>1</v>
      </c>
      <c r="K78" s="157">
        <v>30047</v>
      </c>
      <c r="L78" s="142" t="s">
        <v>56</v>
      </c>
    </row>
    <row r="79" spans="1:12" ht="12.75" customHeight="1">
      <c r="A79" s="20"/>
      <c r="B79" s="21" t="s">
        <v>37</v>
      </c>
      <c r="C79" s="60">
        <v>7294</v>
      </c>
      <c r="D79" s="60">
        <v>12922</v>
      </c>
      <c r="E79" s="19" t="s">
        <v>56</v>
      </c>
      <c r="F79" s="60">
        <v>121</v>
      </c>
      <c r="H79" s="60">
        <v>911</v>
      </c>
      <c r="I79" s="60">
        <v>335</v>
      </c>
      <c r="J79" s="19">
        <v>2</v>
      </c>
      <c r="K79" s="157">
        <v>21585</v>
      </c>
      <c r="L79" s="142" t="s">
        <v>56</v>
      </c>
    </row>
    <row r="80" spans="1:12" ht="12.75" customHeight="1">
      <c r="A80" s="20"/>
      <c r="B80" s="21" t="s">
        <v>38</v>
      </c>
      <c r="C80" s="60">
        <v>8674</v>
      </c>
      <c r="D80" s="60">
        <v>15410</v>
      </c>
      <c r="E80" s="19">
        <v>3</v>
      </c>
      <c r="F80" s="60">
        <v>257</v>
      </c>
      <c r="H80" s="60">
        <v>1387</v>
      </c>
      <c r="I80" s="60">
        <v>607</v>
      </c>
      <c r="J80" s="19">
        <v>4</v>
      </c>
      <c r="K80" s="157">
        <v>26342</v>
      </c>
      <c r="L80" s="142" t="s">
        <v>56</v>
      </c>
    </row>
    <row r="81" spans="1:28" ht="12.75" customHeight="1">
      <c r="A81" s="20"/>
      <c r="B81" s="21" t="s">
        <v>39</v>
      </c>
      <c r="C81" s="60">
        <v>9039</v>
      </c>
      <c r="D81" s="60">
        <v>17006</v>
      </c>
      <c r="E81" s="19">
        <v>3</v>
      </c>
      <c r="F81" s="60">
        <v>245</v>
      </c>
      <c r="H81" s="60">
        <v>1340</v>
      </c>
      <c r="I81" s="60">
        <v>872</v>
      </c>
      <c r="J81" s="19">
        <v>4</v>
      </c>
      <c r="K81" s="157">
        <v>28509</v>
      </c>
      <c r="L81" s="142" t="s">
        <v>56</v>
      </c>
    </row>
    <row r="82" spans="1:28" ht="12.75" customHeight="1">
      <c r="A82" s="20"/>
      <c r="B82" s="21" t="s">
        <v>40</v>
      </c>
      <c r="C82" s="60">
        <v>8222</v>
      </c>
      <c r="D82" s="60">
        <v>16285</v>
      </c>
      <c r="E82" s="19">
        <v>7</v>
      </c>
      <c r="F82" s="60">
        <v>177</v>
      </c>
      <c r="H82" s="60">
        <v>1221</v>
      </c>
      <c r="I82" s="60">
        <v>732</v>
      </c>
      <c r="J82" s="19">
        <v>2</v>
      </c>
      <c r="K82" s="157">
        <v>26646</v>
      </c>
      <c r="L82" s="142" t="s">
        <v>56</v>
      </c>
    </row>
    <row r="83" spans="1:28" ht="12.75" customHeight="1">
      <c r="A83" s="20"/>
      <c r="B83" s="21" t="s">
        <v>41</v>
      </c>
      <c r="C83" s="60">
        <v>8424</v>
      </c>
      <c r="D83" s="60">
        <v>17472</v>
      </c>
      <c r="E83" s="19">
        <v>15</v>
      </c>
      <c r="F83" s="60">
        <v>256</v>
      </c>
      <c r="H83" s="60">
        <v>1423</v>
      </c>
      <c r="I83" s="60">
        <v>664</v>
      </c>
      <c r="J83" s="19">
        <v>2</v>
      </c>
      <c r="K83" s="157">
        <v>28256</v>
      </c>
      <c r="L83" s="142" t="s">
        <v>56</v>
      </c>
    </row>
    <row r="84" spans="1:28" ht="12.75" customHeight="1">
      <c r="A84" s="20"/>
      <c r="B84" s="21" t="s">
        <v>42</v>
      </c>
      <c r="C84" s="60">
        <v>8019</v>
      </c>
      <c r="D84" s="60">
        <v>16671</v>
      </c>
      <c r="E84" s="19">
        <v>15</v>
      </c>
      <c r="F84" s="60">
        <v>179</v>
      </c>
      <c r="H84" s="60">
        <v>974</v>
      </c>
      <c r="I84" s="60">
        <v>494</v>
      </c>
      <c r="J84" s="19">
        <v>5</v>
      </c>
      <c r="K84" s="157">
        <v>26357</v>
      </c>
      <c r="L84" s="142" t="s">
        <v>56</v>
      </c>
    </row>
    <row r="85" spans="1:28" ht="12.75" customHeight="1">
      <c r="A85" s="20"/>
      <c r="B85" s="21"/>
      <c r="C85" s="60"/>
      <c r="D85" s="60"/>
      <c r="E85" s="19"/>
      <c r="F85" s="60"/>
      <c r="G85" s="60"/>
      <c r="H85" s="60"/>
      <c r="I85" s="60"/>
      <c r="J85" s="19"/>
      <c r="K85" s="157"/>
    </row>
    <row r="86" spans="1:28" ht="12.75" customHeight="1">
      <c r="A86" s="20">
        <v>2012</v>
      </c>
      <c r="B86" s="21" t="s">
        <v>31</v>
      </c>
      <c r="C86" s="19">
        <v>5398</v>
      </c>
      <c r="D86" s="23">
        <v>13223</v>
      </c>
      <c r="E86" s="23">
        <v>10</v>
      </c>
      <c r="F86" s="23">
        <v>109</v>
      </c>
      <c r="G86" s="23" t="s">
        <v>56</v>
      </c>
      <c r="H86" s="23">
        <v>645</v>
      </c>
      <c r="I86" s="23">
        <v>521</v>
      </c>
      <c r="J86" s="23">
        <v>3</v>
      </c>
      <c r="K86" s="154">
        <v>19909</v>
      </c>
      <c r="L86" s="142" t="s">
        <v>56</v>
      </c>
    </row>
    <row r="87" spans="1:28" ht="12.75" customHeight="1">
      <c r="A87" s="20"/>
      <c r="B87" s="21" t="s">
        <v>32</v>
      </c>
      <c r="C87" s="19">
        <v>5918</v>
      </c>
      <c r="D87" s="23">
        <v>14908</v>
      </c>
      <c r="E87" s="23">
        <v>14</v>
      </c>
      <c r="F87" s="23">
        <v>119</v>
      </c>
      <c r="G87" s="23" t="s">
        <v>56</v>
      </c>
      <c r="H87" s="23">
        <v>608</v>
      </c>
      <c r="I87" s="23">
        <v>450</v>
      </c>
      <c r="J87" s="23">
        <v>3</v>
      </c>
      <c r="K87" s="154">
        <v>22020</v>
      </c>
      <c r="L87" s="142" t="s">
        <v>56</v>
      </c>
    </row>
    <row r="88" spans="1:28" s="22" customFormat="1" ht="12.75" customHeight="1">
      <c r="A88" s="20"/>
      <c r="B88" s="21" t="s">
        <v>33</v>
      </c>
      <c r="C88" s="19">
        <v>9215</v>
      </c>
      <c r="D88" s="23">
        <v>19715</v>
      </c>
      <c r="E88" s="23">
        <v>33</v>
      </c>
      <c r="F88" s="23">
        <v>161</v>
      </c>
      <c r="G88" s="23">
        <v>3</v>
      </c>
      <c r="H88" s="23">
        <v>697</v>
      </c>
      <c r="I88" s="23">
        <v>607</v>
      </c>
      <c r="J88" s="23">
        <v>5</v>
      </c>
      <c r="K88" s="154">
        <v>30436</v>
      </c>
      <c r="L88" s="142" t="s">
        <v>56</v>
      </c>
      <c r="M88" s="23"/>
      <c r="N88"/>
      <c r="O88"/>
      <c r="P88"/>
      <c r="Q88"/>
      <c r="R88"/>
      <c r="S88"/>
      <c r="T88"/>
      <c r="U88"/>
      <c r="V88" s="23"/>
      <c r="W88" s="23"/>
      <c r="X88" s="23"/>
      <c r="Y88" s="23"/>
      <c r="Z88" s="23"/>
      <c r="AA88" s="23"/>
      <c r="AB88" s="23"/>
    </row>
    <row r="89" spans="1:28" s="22" customFormat="1" ht="12.75" customHeight="1">
      <c r="A89" s="20"/>
      <c r="B89" s="21" t="s">
        <v>34</v>
      </c>
      <c r="C89" s="19">
        <v>7832</v>
      </c>
      <c r="D89" s="23">
        <v>16400</v>
      </c>
      <c r="E89" s="23">
        <v>37</v>
      </c>
      <c r="F89" s="23">
        <v>110</v>
      </c>
      <c r="G89" s="23">
        <v>19</v>
      </c>
      <c r="H89" s="23">
        <v>551</v>
      </c>
      <c r="I89" s="23">
        <v>435</v>
      </c>
      <c r="J89" s="23">
        <v>7</v>
      </c>
      <c r="K89" s="154">
        <v>25391</v>
      </c>
      <c r="L89" s="142" t="s">
        <v>56</v>
      </c>
      <c r="M89" s="23"/>
      <c r="N89"/>
      <c r="O89"/>
      <c r="P89"/>
      <c r="Q89"/>
      <c r="R89"/>
      <c r="S89"/>
      <c r="T89"/>
      <c r="U89"/>
      <c r="V89" s="23"/>
      <c r="W89" s="23"/>
      <c r="X89" s="23"/>
      <c r="Y89" s="23"/>
      <c r="Z89" s="23"/>
      <c r="AA89" s="23"/>
      <c r="AB89" s="23"/>
    </row>
    <row r="90" spans="1:28" s="22" customFormat="1" ht="12.75" customHeight="1">
      <c r="A90" s="20"/>
      <c r="B90" s="21" t="s">
        <v>35</v>
      </c>
      <c r="C90" s="19">
        <v>8986</v>
      </c>
      <c r="D90" s="23">
        <v>18266</v>
      </c>
      <c r="E90" s="23">
        <v>20</v>
      </c>
      <c r="F90" s="23">
        <v>172</v>
      </c>
      <c r="G90" s="23">
        <v>18</v>
      </c>
      <c r="H90" s="23">
        <v>592</v>
      </c>
      <c r="I90" s="23">
        <v>439</v>
      </c>
      <c r="J90" s="23">
        <v>3</v>
      </c>
      <c r="K90" s="154">
        <v>28496</v>
      </c>
      <c r="L90" s="142" t="s">
        <v>56</v>
      </c>
      <c r="M90" s="23"/>
      <c r="N90"/>
      <c r="O90"/>
      <c r="P90"/>
      <c r="Q90"/>
      <c r="R90"/>
      <c r="S90"/>
      <c r="T90"/>
      <c r="U90"/>
      <c r="V90" s="23"/>
      <c r="W90" s="23"/>
      <c r="X90" s="23"/>
      <c r="Y90" s="23"/>
      <c r="Z90" s="23"/>
      <c r="AA90" s="23"/>
      <c r="AB90" s="23"/>
    </row>
    <row r="91" spans="1:28" s="22" customFormat="1" ht="12.75" customHeight="1">
      <c r="A91" s="20"/>
      <c r="B91" s="21" t="s">
        <v>36</v>
      </c>
      <c r="C91" s="19">
        <v>8816</v>
      </c>
      <c r="D91" s="23">
        <v>17755</v>
      </c>
      <c r="E91" s="23">
        <v>16</v>
      </c>
      <c r="F91" s="23">
        <v>261</v>
      </c>
      <c r="G91" s="23">
        <v>28</v>
      </c>
      <c r="H91" s="23">
        <v>517</v>
      </c>
      <c r="I91" s="23">
        <v>373</v>
      </c>
      <c r="J91" s="23" t="s">
        <v>56</v>
      </c>
      <c r="K91" s="154">
        <v>27766</v>
      </c>
      <c r="L91" s="142" t="s">
        <v>56</v>
      </c>
      <c r="M91" s="23"/>
      <c r="N91"/>
      <c r="O91"/>
      <c r="P91"/>
      <c r="Q91"/>
      <c r="R91"/>
      <c r="S91"/>
      <c r="T91"/>
      <c r="U91"/>
      <c r="V91" s="23"/>
      <c r="W91" s="23"/>
      <c r="X91" s="23"/>
      <c r="Y91" s="23"/>
      <c r="Z91" s="23"/>
      <c r="AA91" s="23"/>
      <c r="AB91" s="23"/>
    </row>
    <row r="92" spans="1:28" s="22" customFormat="1" ht="12.75" customHeight="1">
      <c r="A92" s="20"/>
      <c r="B92" s="21" t="s">
        <v>37</v>
      </c>
      <c r="C92" s="19">
        <v>6791</v>
      </c>
      <c r="D92" s="23">
        <v>12338</v>
      </c>
      <c r="E92" s="23">
        <v>11</v>
      </c>
      <c r="F92" s="23">
        <v>309</v>
      </c>
      <c r="G92" s="23">
        <v>91</v>
      </c>
      <c r="H92" s="23">
        <v>332</v>
      </c>
      <c r="I92" s="23">
        <v>406</v>
      </c>
      <c r="J92" s="23">
        <v>5</v>
      </c>
      <c r="K92" s="154">
        <v>20283</v>
      </c>
      <c r="L92" s="142" t="s">
        <v>56</v>
      </c>
      <c r="M92" s="23"/>
      <c r="N92"/>
      <c r="O92"/>
      <c r="P92"/>
      <c r="Q92"/>
      <c r="R92"/>
      <c r="S92"/>
      <c r="T92"/>
      <c r="U92"/>
      <c r="V92" s="23"/>
      <c r="W92" s="23"/>
      <c r="X92" s="23"/>
      <c r="Y92" s="23"/>
      <c r="Z92" s="23"/>
      <c r="AA92" s="23"/>
      <c r="AB92" s="23"/>
    </row>
    <row r="93" spans="1:28" s="22" customFormat="1" ht="12.75" customHeight="1">
      <c r="A93" s="20"/>
      <c r="B93" s="21" t="s">
        <v>38</v>
      </c>
      <c r="C93" s="19">
        <v>7371</v>
      </c>
      <c r="D93" s="23">
        <v>14458</v>
      </c>
      <c r="E93" s="23">
        <v>14</v>
      </c>
      <c r="F93" s="23">
        <v>262</v>
      </c>
      <c r="G93" s="23">
        <v>114</v>
      </c>
      <c r="H93" s="23">
        <v>361</v>
      </c>
      <c r="I93" s="23">
        <v>401</v>
      </c>
      <c r="J93" s="23">
        <v>3</v>
      </c>
      <c r="K93" s="154">
        <v>22984</v>
      </c>
      <c r="L93" s="142" t="s">
        <v>56</v>
      </c>
      <c r="M93" s="23"/>
      <c r="N93"/>
      <c r="O93"/>
      <c r="P93"/>
      <c r="Q93"/>
      <c r="R93"/>
      <c r="S93"/>
      <c r="T93"/>
      <c r="U93"/>
      <c r="V93" s="23"/>
      <c r="W93" s="23"/>
      <c r="X93" s="23"/>
      <c r="Y93" s="23"/>
      <c r="Z93" s="23"/>
      <c r="AA93" s="23"/>
      <c r="AB93" s="23"/>
    </row>
    <row r="94" spans="1:28" s="22" customFormat="1" ht="12.75" customHeight="1">
      <c r="A94" s="20"/>
      <c r="B94" s="21" t="s">
        <v>39</v>
      </c>
      <c r="C94" s="19">
        <v>6828</v>
      </c>
      <c r="D94" s="23">
        <v>15885</v>
      </c>
      <c r="E94" s="23">
        <v>37</v>
      </c>
      <c r="F94" s="23">
        <v>331</v>
      </c>
      <c r="G94" s="23">
        <v>138</v>
      </c>
      <c r="H94" s="23">
        <v>359</v>
      </c>
      <c r="I94" s="23">
        <v>432</v>
      </c>
      <c r="J94" s="23">
        <v>2</v>
      </c>
      <c r="K94" s="154">
        <v>24012</v>
      </c>
      <c r="L94" s="142" t="s">
        <v>56</v>
      </c>
      <c r="M94" s="23"/>
      <c r="N94"/>
      <c r="O94"/>
      <c r="P94"/>
      <c r="Q94"/>
      <c r="R94"/>
      <c r="S94"/>
      <c r="T94"/>
      <c r="U94"/>
      <c r="V94" s="23"/>
      <c r="W94" s="23"/>
      <c r="X94" s="23"/>
      <c r="Y94" s="23"/>
      <c r="Z94" s="23"/>
      <c r="AA94" s="23"/>
      <c r="AB94" s="23"/>
    </row>
    <row r="95" spans="1:28" ht="12.75" customHeight="1">
      <c r="A95" s="21"/>
      <c r="B95" s="21" t="s">
        <v>40</v>
      </c>
      <c r="C95" s="19">
        <v>7416</v>
      </c>
      <c r="D95" s="23">
        <v>16830</v>
      </c>
      <c r="E95" s="23">
        <v>18</v>
      </c>
      <c r="F95" s="23">
        <v>434</v>
      </c>
      <c r="G95" s="23">
        <v>102</v>
      </c>
      <c r="H95" s="23">
        <v>416</v>
      </c>
      <c r="I95" s="23">
        <v>578</v>
      </c>
      <c r="J95" s="23">
        <v>9</v>
      </c>
      <c r="K95" s="154">
        <v>25803</v>
      </c>
      <c r="L95" s="142" t="s">
        <v>56</v>
      </c>
    </row>
    <row r="96" spans="1:28" s="22" customFormat="1" ht="12.75" customHeight="1">
      <c r="A96" s="21"/>
      <c r="B96" s="21" t="s">
        <v>41</v>
      </c>
      <c r="C96" s="19">
        <v>8119</v>
      </c>
      <c r="D96" s="23">
        <v>17432</v>
      </c>
      <c r="E96" s="23">
        <v>26</v>
      </c>
      <c r="F96" s="23">
        <v>402</v>
      </c>
      <c r="G96" s="23">
        <v>77</v>
      </c>
      <c r="H96" s="23">
        <v>305</v>
      </c>
      <c r="I96" s="23">
        <v>385</v>
      </c>
      <c r="J96" s="23">
        <v>3</v>
      </c>
      <c r="K96" s="154">
        <v>26749</v>
      </c>
      <c r="L96" s="142" t="s">
        <v>56</v>
      </c>
      <c r="M96" s="23"/>
      <c r="N96"/>
      <c r="O96"/>
      <c r="P96"/>
      <c r="Q96"/>
      <c r="R96"/>
      <c r="S96"/>
      <c r="T96"/>
      <c r="U96"/>
      <c r="V96" s="23"/>
      <c r="W96" s="23"/>
      <c r="X96" s="23"/>
      <c r="Y96" s="23"/>
      <c r="Z96" s="23"/>
      <c r="AA96" s="23"/>
      <c r="AB96" s="23"/>
    </row>
    <row r="97" spans="1:28" s="22" customFormat="1" ht="12.75" customHeight="1">
      <c r="A97" s="21"/>
      <c r="B97" s="21" t="s">
        <v>42</v>
      </c>
      <c r="C97" s="19">
        <v>7875</v>
      </c>
      <c r="D97" s="23">
        <v>18209</v>
      </c>
      <c r="E97" s="23">
        <v>28</v>
      </c>
      <c r="F97" s="23">
        <v>372</v>
      </c>
      <c r="G97" s="23">
        <v>68</v>
      </c>
      <c r="H97" s="23">
        <v>521</v>
      </c>
      <c r="I97" s="23">
        <v>408</v>
      </c>
      <c r="J97" s="23">
        <v>5</v>
      </c>
      <c r="K97" s="154">
        <v>27486</v>
      </c>
      <c r="L97" s="142" t="s">
        <v>56</v>
      </c>
      <c r="M97" s="23"/>
      <c r="N97"/>
      <c r="O97"/>
      <c r="P97"/>
      <c r="Q97"/>
      <c r="R97"/>
      <c r="S97"/>
      <c r="T97"/>
      <c r="U97"/>
      <c r="V97" s="23"/>
      <c r="W97" s="23"/>
      <c r="X97" s="23"/>
      <c r="Y97" s="23"/>
      <c r="Z97" s="23"/>
      <c r="AA97" s="23"/>
      <c r="AB97" s="23"/>
    </row>
    <row r="98" spans="1:28" s="22" customFormat="1" ht="12.75" customHeight="1">
      <c r="A98" s="21"/>
      <c r="B98" s="21"/>
      <c r="C98" s="23"/>
      <c r="D98" s="23"/>
      <c r="E98" s="23"/>
      <c r="F98" s="23"/>
      <c r="H98" s="23"/>
      <c r="I98" s="23"/>
      <c r="J98" s="23"/>
      <c r="K98" s="154"/>
      <c r="L98" s="23"/>
      <c r="M98" s="23"/>
      <c r="N98"/>
      <c r="O98"/>
      <c r="P98"/>
      <c r="Q98"/>
      <c r="R98"/>
      <c r="S98"/>
      <c r="T98"/>
      <c r="U98"/>
      <c r="V98" s="23"/>
      <c r="W98" s="23"/>
      <c r="X98" s="23"/>
      <c r="Y98" s="23"/>
      <c r="Z98" s="23"/>
      <c r="AA98" s="23"/>
      <c r="AB98" s="23"/>
    </row>
    <row r="99" spans="1:28" s="22" customFormat="1" ht="12.75" customHeight="1">
      <c r="A99" s="20">
        <v>2013</v>
      </c>
      <c r="B99" s="21" t="s">
        <v>31</v>
      </c>
      <c r="C99" s="38">
        <v>5369</v>
      </c>
      <c r="D99" s="38">
        <v>11067</v>
      </c>
      <c r="E99" s="23">
        <v>43</v>
      </c>
      <c r="F99" s="38">
        <v>358</v>
      </c>
      <c r="G99" s="38">
        <v>111</v>
      </c>
      <c r="H99" s="38">
        <v>166</v>
      </c>
      <c r="I99" s="38">
        <v>365</v>
      </c>
      <c r="J99" s="23">
        <v>3</v>
      </c>
      <c r="K99" s="156">
        <v>17482</v>
      </c>
      <c r="L99" s="142" t="s">
        <v>56</v>
      </c>
      <c r="M99" s="23"/>
      <c r="N99"/>
      <c r="O99"/>
      <c r="P99"/>
      <c r="Q99"/>
      <c r="R99"/>
      <c r="S99"/>
      <c r="T99"/>
      <c r="U99"/>
      <c r="V99" s="23"/>
      <c r="W99" s="23"/>
      <c r="X99" s="23"/>
      <c r="Y99" s="23"/>
      <c r="Z99" s="23"/>
      <c r="AA99" s="23"/>
      <c r="AB99" s="23"/>
    </row>
    <row r="100" spans="1:28" s="22" customFormat="1" ht="12.75" customHeight="1">
      <c r="A100" s="20"/>
      <c r="B100" s="21" t="s">
        <v>32</v>
      </c>
      <c r="C100" s="38">
        <v>6046</v>
      </c>
      <c r="D100" s="38">
        <v>11928</v>
      </c>
      <c r="E100" s="23">
        <v>26</v>
      </c>
      <c r="F100" s="38">
        <v>342</v>
      </c>
      <c r="G100" s="38">
        <v>232</v>
      </c>
      <c r="H100" s="38">
        <v>163</v>
      </c>
      <c r="I100" s="38">
        <v>405</v>
      </c>
      <c r="J100" s="23">
        <v>1</v>
      </c>
      <c r="K100" s="156">
        <v>19143</v>
      </c>
      <c r="L100" s="142" t="s">
        <v>56</v>
      </c>
      <c r="M100" s="23"/>
      <c r="N100"/>
      <c r="O100"/>
      <c r="P100"/>
      <c r="Q100"/>
      <c r="R100"/>
      <c r="S100"/>
      <c r="T100"/>
      <c r="U100"/>
      <c r="V100" s="23"/>
      <c r="W100" s="23"/>
      <c r="X100" s="23"/>
      <c r="Y100" s="23"/>
      <c r="Z100" s="23"/>
      <c r="AA100" s="23"/>
      <c r="AB100" s="23"/>
    </row>
    <row r="101" spans="1:28" s="22" customFormat="1" ht="12.75" customHeight="1">
      <c r="A101" s="20"/>
      <c r="B101" s="21" t="s">
        <v>33</v>
      </c>
      <c r="C101" s="38">
        <v>8166</v>
      </c>
      <c r="D101" s="38">
        <v>14794</v>
      </c>
      <c r="E101" s="23">
        <v>29</v>
      </c>
      <c r="F101" s="38">
        <v>353</v>
      </c>
      <c r="G101" s="38">
        <v>144</v>
      </c>
      <c r="H101" s="38">
        <v>287</v>
      </c>
      <c r="I101" s="38">
        <v>354</v>
      </c>
      <c r="J101" s="23">
        <v>4</v>
      </c>
      <c r="K101" s="156">
        <v>24131</v>
      </c>
      <c r="L101" s="142" t="s">
        <v>56</v>
      </c>
      <c r="M101" s="23"/>
      <c r="N101"/>
      <c r="O101"/>
      <c r="P101"/>
      <c r="Q101"/>
      <c r="R101"/>
      <c r="S101"/>
      <c r="T101"/>
      <c r="U101"/>
      <c r="V101" s="23"/>
      <c r="W101" s="23"/>
      <c r="X101" s="23"/>
      <c r="Y101" s="23"/>
      <c r="Z101" s="23"/>
      <c r="AA101" s="23"/>
      <c r="AB101" s="23"/>
    </row>
    <row r="102" spans="1:28" s="22" customFormat="1" ht="12.75" customHeight="1">
      <c r="A102" s="20"/>
      <c r="B102" s="21" t="s">
        <v>34</v>
      </c>
      <c r="C102" s="38">
        <v>9079</v>
      </c>
      <c r="D102" s="38">
        <v>16610</v>
      </c>
      <c r="E102" s="23">
        <v>24</v>
      </c>
      <c r="F102" s="38">
        <v>365</v>
      </c>
      <c r="G102" s="38">
        <v>52</v>
      </c>
      <c r="H102" s="38">
        <v>151</v>
      </c>
      <c r="I102" s="38">
        <v>356</v>
      </c>
      <c r="J102" s="23">
        <v>5</v>
      </c>
      <c r="K102" s="156">
        <v>26642</v>
      </c>
      <c r="L102" s="142" t="s">
        <v>56</v>
      </c>
      <c r="M102" s="23"/>
      <c r="N102"/>
      <c r="O102"/>
      <c r="P102"/>
      <c r="Q102"/>
      <c r="R102"/>
      <c r="S102"/>
      <c r="T102"/>
      <c r="U102"/>
      <c r="V102" s="23"/>
      <c r="W102" s="23"/>
      <c r="X102" s="23"/>
      <c r="Y102" s="23"/>
      <c r="Z102" s="23"/>
      <c r="AA102" s="23"/>
      <c r="AB102" s="23"/>
    </row>
    <row r="103" spans="1:28" s="22" customFormat="1" ht="12.75" customHeight="1">
      <c r="A103" s="20"/>
      <c r="B103" s="21" t="s">
        <v>35</v>
      </c>
      <c r="C103" s="38">
        <v>10200</v>
      </c>
      <c r="D103" s="38">
        <v>17216</v>
      </c>
      <c r="E103" s="23">
        <v>24</v>
      </c>
      <c r="F103" s="38">
        <v>464</v>
      </c>
      <c r="G103" s="38">
        <v>51</v>
      </c>
      <c r="H103" s="38">
        <v>253</v>
      </c>
      <c r="I103" s="38">
        <v>365</v>
      </c>
      <c r="J103" s="23">
        <v>2</v>
      </c>
      <c r="K103" s="156">
        <v>28575</v>
      </c>
      <c r="L103" s="142" t="s">
        <v>56</v>
      </c>
      <c r="M103" s="23"/>
      <c r="N103"/>
      <c r="O103"/>
      <c r="P103"/>
      <c r="Q103"/>
      <c r="R103"/>
      <c r="S103"/>
      <c r="T103"/>
      <c r="U103"/>
      <c r="V103" s="23"/>
      <c r="W103" s="23"/>
      <c r="X103" s="23"/>
      <c r="Y103" s="23"/>
      <c r="Z103" s="23"/>
      <c r="AA103" s="23"/>
      <c r="AB103" s="23"/>
    </row>
    <row r="104" spans="1:28" s="22" customFormat="1" ht="12.75" customHeight="1">
      <c r="A104" s="20"/>
      <c r="B104" s="21" t="s">
        <v>36</v>
      </c>
      <c r="C104" s="38">
        <v>9101</v>
      </c>
      <c r="D104" s="38">
        <v>15160</v>
      </c>
      <c r="E104" s="23">
        <v>26</v>
      </c>
      <c r="F104" s="38">
        <v>362</v>
      </c>
      <c r="G104" s="38">
        <v>69</v>
      </c>
      <c r="H104" s="38">
        <v>278</v>
      </c>
      <c r="I104" s="38">
        <v>291</v>
      </c>
      <c r="J104" s="23">
        <v>2</v>
      </c>
      <c r="K104" s="156">
        <v>25289</v>
      </c>
      <c r="L104" s="142" t="s">
        <v>56</v>
      </c>
      <c r="M104" s="23"/>
      <c r="N104"/>
      <c r="O104"/>
      <c r="P104"/>
      <c r="Q104"/>
      <c r="R104"/>
      <c r="S104"/>
      <c r="T104"/>
      <c r="U104"/>
      <c r="V104" s="23"/>
      <c r="W104" s="23"/>
      <c r="X104" s="23"/>
      <c r="Y104" s="23"/>
      <c r="Z104" s="23"/>
      <c r="AA104" s="23"/>
      <c r="AB104" s="23"/>
    </row>
    <row r="105" spans="1:28" s="22" customFormat="1" ht="12.75" customHeight="1">
      <c r="A105" s="20"/>
      <c r="B105" s="21" t="s">
        <v>37</v>
      </c>
      <c r="C105" s="38">
        <v>8112</v>
      </c>
      <c r="D105" s="38">
        <v>11590</v>
      </c>
      <c r="E105" s="23">
        <v>5</v>
      </c>
      <c r="F105" s="38">
        <v>355</v>
      </c>
      <c r="G105" s="38">
        <v>73</v>
      </c>
      <c r="H105" s="38">
        <v>264</v>
      </c>
      <c r="I105" s="38">
        <v>198</v>
      </c>
      <c r="J105" s="23">
        <v>3</v>
      </c>
      <c r="K105" s="156">
        <v>20600</v>
      </c>
      <c r="L105" s="142" t="s">
        <v>56</v>
      </c>
      <c r="M105" s="23"/>
      <c r="N105"/>
      <c r="O105"/>
      <c r="P105"/>
      <c r="Q105"/>
      <c r="R105"/>
      <c r="S105"/>
      <c r="T105"/>
      <c r="U105"/>
      <c r="V105" s="23"/>
      <c r="W105" s="23"/>
      <c r="X105" s="23"/>
      <c r="Y105" s="23"/>
      <c r="Z105" s="23"/>
      <c r="AA105" s="23"/>
      <c r="AB105" s="23"/>
    </row>
    <row r="106" spans="1:28" s="22" customFormat="1" ht="12.75" customHeight="1">
      <c r="A106" s="20"/>
      <c r="B106" s="21" t="s">
        <v>38</v>
      </c>
      <c r="C106" s="38">
        <v>8954</v>
      </c>
      <c r="D106" s="38">
        <v>13489</v>
      </c>
      <c r="E106" s="23">
        <v>26</v>
      </c>
      <c r="F106" s="38">
        <v>553</v>
      </c>
      <c r="G106" s="38">
        <v>54</v>
      </c>
      <c r="H106" s="38">
        <v>414</v>
      </c>
      <c r="I106" s="38">
        <v>314</v>
      </c>
      <c r="J106" s="23">
        <v>3</v>
      </c>
      <c r="K106" s="156">
        <v>23807</v>
      </c>
      <c r="L106" s="142" t="s">
        <v>56</v>
      </c>
      <c r="M106" s="23"/>
      <c r="N106"/>
      <c r="O106"/>
      <c r="P106"/>
      <c r="Q106"/>
      <c r="R106"/>
      <c r="S106"/>
      <c r="T106"/>
      <c r="U106"/>
      <c r="V106" s="23"/>
      <c r="W106" s="23"/>
      <c r="X106" s="23"/>
      <c r="Y106" s="23"/>
      <c r="Z106" s="23"/>
      <c r="AA106" s="23"/>
      <c r="AB106" s="23"/>
    </row>
    <row r="107" spans="1:28" s="22" customFormat="1" ht="12.75" customHeight="1">
      <c r="A107" s="20"/>
      <c r="B107" s="21" t="s">
        <v>39</v>
      </c>
      <c r="C107" s="38">
        <v>9398</v>
      </c>
      <c r="D107" s="38">
        <v>15331</v>
      </c>
      <c r="E107" s="23">
        <v>44</v>
      </c>
      <c r="F107" s="38">
        <v>556</v>
      </c>
      <c r="G107" s="38">
        <v>51</v>
      </c>
      <c r="H107" s="38">
        <v>259</v>
      </c>
      <c r="I107" s="38">
        <v>287</v>
      </c>
      <c r="J107" s="23">
        <v>1</v>
      </c>
      <c r="K107" s="156">
        <v>25927</v>
      </c>
      <c r="L107" s="142" t="s">
        <v>56</v>
      </c>
      <c r="M107" s="23"/>
      <c r="N107"/>
      <c r="O107"/>
      <c r="P107"/>
      <c r="Q107"/>
      <c r="R107"/>
      <c r="S107"/>
      <c r="T107"/>
      <c r="U107"/>
      <c r="V107" s="23"/>
      <c r="W107" s="23"/>
      <c r="X107" s="23"/>
      <c r="Y107" s="23"/>
      <c r="Z107" s="23"/>
      <c r="AA107" s="23"/>
      <c r="AB107" s="23"/>
    </row>
    <row r="108" spans="1:28" s="22" customFormat="1" ht="12.75" customHeight="1">
      <c r="A108" s="20"/>
      <c r="B108" s="21" t="s">
        <v>40</v>
      </c>
      <c r="C108" s="38">
        <v>10143</v>
      </c>
      <c r="D108" s="38">
        <v>15604</v>
      </c>
      <c r="E108" s="23">
        <v>80</v>
      </c>
      <c r="F108" s="38">
        <v>549</v>
      </c>
      <c r="G108" s="38">
        <v>67</v>
      </c>
      <c r="H108" s="38">
        <v>350</v>
      </c>
      <c r="I108" s="38">
        <v>304</v>
      </c>
      <c r="J108" s="23">
        <v>4</v>
      </c>
      <c r="K108" s="156">
        <v>27101</v>
      </c>
      <c r="L108" s="142" t="s">
        <v>56</v>
      </c>
      <c r="M108" s="23"/>
      <c r="N108"/>
      <c r="O108"/>
      <c r="P108"/>
      <c r="Q108"/>
      <c r="R108"/>
      <c r="S108"/>
      <c r="T108"/>
      <c r="U108"/>
      <c r="V108" s="23"/>
      <c r="W108" s="23"/>
      <c r="X108" s="23"/>
      <c r="Y108" s="23"/>
      <c r="Z108" s="23"/>
      <c r="AA108" s="23"/>
      <c r="AB108" s="23"/>
    </row>
    <row r="109" spans="1:28" s="22" customFormat="1" ht="12.75" customHeight="1">
      <c r="A109" s="20"/>
      <c r="B109" s="21" t="s">
        <v>41</v>
      </c>
      <c r="C109" s="38">
        <v>9534</v>
      </c>
      <c r="D109" s="38">
        <v>15328</v>
      </c>
      <c r="E109" s="23">
        <v>56</v>
      </c>
      <c r="F109" s="38">
        <v>483</v>
      </c>
      <c r="G109" s="38">
        <v>102</v>
      </c>
      <c r="H109" s="38">
        <v>431</v>
      </c>
      <c r="I109" s="38">
        <v>292</v>
      </c>
      <c r="J109" s="23">
        <v>9</v>
      </c>
      <c r="K109" s="156">
        <v>26235</v>
      </c>
      <c r="L109" s="142" t="s">
        <v>56</v>
      </c>
      <c r="M109" s="23"/>
      <c r="N109"/>
      <c r="O109"/>
      <c r="P109"/>
      <c r="Q109"/>
      <c r="R109"/>
      <c r="S109"/>
      <c r="T109"/>
      <c r="U109"/>
      <c r="V109" s="23"/>
      <c r="W109" s="23"/>
      <c r="X109" s="23"/>
      <c r="Y109" s="23"/>
      <c r="Z109" s="23"/>
      <c r="AA109" s="23"/>
      <c r="AB109" s="23"/>
    </row>
    <row r="110" spans="1:28" s="22" customFormat="1" ht="12.75" customHeight="1">
      <c r="A110" s="20"/>
      <c r="B110" s="21" t="s">
        <v>42</v>
      </c>
      <c r="C110" s="38">
        <v>8749</v>
      </c>
      <c r="D110" s="38">
        <v>17321</v>
      </c>
      <c r="E110" s="23">
        <v>69</v>
      </c>
      <c r="F110" s="38">
        <v>430</v>
      </c>
      <c r="G110" s="38">
        <v>103</v>
      </c>
      <c r="H110" s="38">
        <v>227</v>
      </c>
      <c r="I110" s="38">
        <v>342</v>
      </c>
      <c r="J110" s="23">
        <v>5</v>
      </c>
      <c r="K110" s="156">
        <v>27246</v>
      </c>
      <c r="L110" s="142" t="s">
        <v>56</v>
      </c>
      <c r="M110" s="23"/>
      <c r="N110"/>
      <c r="O110"/>
      <c r="P110"/>
      <c r="Q110"/>
      <c r="R110"/>
      <c r="S110"/>
      <c r="T110"/>
      <c r="U110"/>
      <c r="V110" s="23"/>
      <c r="W110" s="23"/>
      <c r="X110" s="23"/>
      <c r="Y110" s="23"/>
      <c r="Z110" s="23"/>
      <c r="AA110" s="23"/>
      <c r="AB110" s="23"/>
    </row>
    <row r="111" spans="1:28" s="22" customFormat="1" ht="12.75" customHeight="1">
      <c r="A111" s="20"/>
      <c r="B111" s="21"/>
      <c r="C111" s="23"/>
      <c r="D111" s="23"/>
      <c r="E111" s="23"/>
      <c r="F111" s="23"/>
      <c r="G111" s="23"/>
      <c r="H111" s="23"/>
      <c r="I111" s="23"/>
      <c r="J111" s="23"/>
      <c r="K111" s="154"/>
      <c r="L111" s="23"/>
      <c r="M111" s="23"/>
      <c r="N111"/>
      <c r="O111"/>
      <c r="P111"/>
      <c r="Q111"/>
      <c r="R111"/>
      <c r="S111"/>
      <c r="T111"/>
      <c r="U111"/>
      <c r="V111" s="23"/>
      <c r="W111" s="23"/>
      <c r="X111" s="23"/>
      <c r="Y111" s="23"/>
      <c r="Z111" s="23"/>
      <c r="AA111" s="23"/>
    </row>
    <row r="112" spans="1:28" s="22" customFormat="1" ht="12.75" customHeight="1">
      <c r="A112" s="20">
        <v>2014</v>
      </c>
      <c r="B112" s="21" t="s">
        <v>31</v>
      </c>
      <c r="C112" s="38">
        <v>6793</v>
      </c>
      <c r="D112" s="38">
        <v>12357</v>
      </c>
      <c r="E112" s="23">
        <v>67</v>
      </c>
      <c r="F112" s="38">
        <v>492</v>
      </c>
      <c r="G112" s="38">
        <v>62</v>
      </c>
      <c r="H112" s="38">
        <v>186</v>
      </c>
      <c r="I112" s="38">
        <v>376</v>
      </c>
      <c r="J112" s="23">
        <v>1</v>
      </c>
      <c r="K112" s="154">
        <v>20334</v>
      </c>
      <c r="L112" s="142" t="s">
        <v>56</v>
      </c>
      <c r="M112" s="23"/>
      <c r="N112"/>
      <c r="O112"/>
      <c r="P112"/>
      <c r="Q112"/>
      <c r="R112"/>
      <c r="S112"/>
      <c r="T112"/>
      <c r="U112"/>
      <c r="V112" s="23"/>
      <c r="W112" s="23"/>
      <c r="X112" s="23"/>
      <c r="Y112" s="23"/>
      <c r="Z112" s="23"/>
      <c r="AA112" s="23"/>
    </row>
    <row r="113" spans="1:255" s="22" customFormat="1" ht="12.75" customHeight="1">
      <c r="A113" s="20"/>
      <c r="B113" s="21" t="s">
        <v>32</v>
      </c>
      <c r="C113" s="23">
        <v>7707</v>
      </c>
      <c r="D113" s="38">
        <v>13743</v>
      </c>
      <c r="E113" s="23">
        <v>59</v>
      </c>
      <c r="F113" s="38">
        <v>462</v>
      </c>
      <c r="G113" s="38">
        <v>138</v>
      </c>
      <c r="H113" s="38">
        <v>203</v>
      </c>
      <c r="I113" s="38">
        <v>337</v>
      </c>
      <c r="J113" s="23">
        <v>2</v>
      </c>
      <c r="K113" s="154">
        <v>22651</v>
      </c>
      <c r="L113" s="142" t="s">
        <v>56</v>
      </c>
      <c r="M113" s="23"/>
      <c r="N113"/>
      <c r="O113"/>
      <c r="P113"/>
      <c r="Q113"/>
      <c r="R113"/>
      <c r="S113"/>
      <c r="T113"/>
      <c r="U113"/>
      <c r="V113" s="23"/>
      <c r="W113" s="23"/>
      <c r="X113" s="23"/>
      <c r="Y113" s="23"/>
      <c r="Z113" s="23"/>
      <c r="AA113" s="23"/>
    </row>
    <row r="114" spans="1:255" s="22" customFormat="1" ht="12.75" customHeight="1">
      <c r="A114" s="20"/>
      <c r="B114" s="21" t="s">
        <v>33</v>
      </c>
      <c r="C114" s="23">
        <v>10773</v>
      </c>
      <c r="D114" s="23">
        <v>16948</v>
      </c>
      <c r="E114" s="23">
        <v>117</v>
      </c>
      <c r="F114" s="38">
        <v>627</v>
      </c>
      <c r="G114" s="38">
        <v>300</v>
      </c>
      <c r="H114" s="38">
        <v>372</v>
      </c>
      <c r="I114" s="38">
        <v>381</v>
      </c>
      <c r="J114" s="23">
        <v>2</v>
      </c>
      <c r="K114" s="154">
        <v>29520</v>
      </c>
      <c r="L114" s="142" t="s">
        <v>56</v>
      </c>
      <c r="M114" s="23"/>
      <c r="N114"/>
      <c r="O114"/>
      <c r="P114"/>
      <c r="Q114"/>
      <c r="R114"/>
      <c r="S114"/>
      <c r="T114"/>
      <c r="U114"/>
      <c r="V114" s="23"/>
      <c r="W114" s="23"/>
      <c r="X114" s="23"/>
      <c r="Y114" s="23"/>
      <c r="Z114" s="23"/>
      <c r="AA114" s="23"/>
    </row>
    <row r="115" spans="1:255" s="22" customFormat="1" ht="12.75" customHeight="1">
      <c r="A115" s="20"/>
      <c r="B115" s="21" t="s">
        <v>34</v>
      </c>
      <c r="C115" s="23">
        <v>10844</v>
      </c>
      <c r="D115" s="23">
        <v>17480</v>
      </c>
      <c r="E115" s="23">
        <v>65</v>
      </c>
      <c r="F115" s="38">
        <v>495</v>
      </c>
      <c r="G115" s="38">
        <v>390</v>
      </c>
      <c r="H115" s="38">
        <v>283</v>
      </c>
      <c r="I115" s="38">
        <v>356</v>
      </c>
      <c r="J115" s="23">
        <v>4</v>
      </c>
      <c r="K115" s="154">
        <v>29917</v>
      </c>
      <c r="L115" s="142" t="s">
        <v>56</v>
      </c>
      <c r="M115" s="23"/>
      <c r="N115"/>
      <c r="O115"/>
      <c r="P115"/>
      <c r="Q115"/>
      <c r="R115"/>
      <c r="S115"/>
      <c r="T115"/>
      <c r="U115"/>
      <c r="V115" s="23"/>
      <c r="W115" s="23"/>
      <c r="X115" s="23"/>
      <c r="Y115" s="23"/>
      <c r="Z115" s="23"/>
      <c r="AA115" s="23"/>
    </row>
    <row r="116" spans="1:255" s="22" customFormat="1" ht="12.75" customHeight="1">
      <c r="A116" s="20"/>
      <c r="B116" s="21" t="s">
        <v>35</v>
      </c>
      <c r="C116" s="23">
        <v>10840</v>
      </c>
      <c r="D116" s="23">
        <v>17617</v>
      </c>
      <c r="E116" s="23">
        <v>73</v>
      </c>
      <c r="F116" s="38">
        <v>520</v>
      </c>
      <c r="G116" s="38">
        <v>307</v>
      </c>
      <c r="H116" s="38">
        <v>187</v>
      </c>
      <c r="I116" s="38">
        <v>361</v>
      </c>
      <c r="J116" s="23">
        <v>2</v>
      </c>
      <c r="K116" s="154">
        <v>29907</v>
      </c>
      <c r="L116" s="142" t="s">
        <v>56</v>
      </c>
      <c r="M116" s="23"/>
      <c r="N116"/>
      <c r="O116"/>
      <c r="P116"/>
      <c r="Q116"/>
      <c r="R116"/>
      <c r="S116"/>
      <c r="T116"/>
      <c r="U116"/>
      <c r="V116" s="23"/>
      <c r="W116" s="23"/>
      <c r="X116" s="23"/>
      <c r="Y116" s="23"/>
      <c r="Z116" s="23"/>
      <c r="AA116" s="23"/>
    </row>
    <row r="117" spans="1:255" s="22" customFormat="1" ht="12.75" customHeight="1">
      <c r="A117" s="21"/>
      <c r="B117" s="21" t="s">
        <v>36</v>
      </c>
      <c r="C117" s="19">
        <v>10836</v>
      </c>
      <c r="D117" s="23">
        <v>18176</v>
      </c>
      <c r="E117" s="19">
        <v>91</v>
      </c>
      <c r="F117" s="19">
        <v>627</v>
      </c>
      <c r="G117" s="60">
        <v>500</v>
      </c>
      <c r="H117" s="60">
        <v>218</v>
      </c>
      <c r="I117" s="60">
        <v>394</v>
      </c>
      <c r="J117" s="19">
        <v>1</v>
      </c>
      <c r="K117" s="155">
        <v>30843</v>
      </c>
      <c r="L117" s="142" t="s">
        <v>56</v>
      </c>
      <c r="M117" s="21"/>
      <c r="N117"/>
      <c r="O117"/>
      <c r="P117"/>
      <c r="Q117"/>
      <c r="R117"/>
      <c r="S117"/>
      <c r="T117"/>
      <c r="U117"/>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row>
    <row r="118" spans="1:255" s="22" customFormat="1" ht="12.75" customHeight="1">
      <c r="A118" s="20"/>
      <c r="B118" s="21" t="s">
        <v>37</v>
      </c>
      <c r="C118" s="23">
        <v>8566</v>
      </c>
      <c r="D118" s="23">
        <v>12924</v>
      </c>
      <c r="E118" s="23">
        <v>144</v>
      </c>
      <c r="F118" s="23">
        <v>419</v>
      </c>
      <c r="G118" s="23">
        <v>246</v>
      </c>
      <c r="H118" s="23">
        <v>152</v>
      </c>
      <c r="I118" s="23">
        <v>332</v>
      </c>
      <c r="J118" s="23">
        <v>8</v>
      </c>
      <c r="K118" s="154">
        <v>22791</v>
      </c>
      <c r="L118" s="142" t="s">
        <v>56</v>
      </c>
      <c r="M118" s="23"/>
      <c r="N118"/>
      <c r="O118"/>
      <c r="P118"/>
      <c r="Q118"/>
      <c r="R118"/>
      <c r="S118"/>
      <c r="T118"/>
      <c r="U118"/>
      <c r="V118" s="23"/>
      <c r="W118" s="23"/>
      <c r="X118" s="23"/>
      <c r="Y118" s="23"/>
      <c r="Z118" s="23"/>
      <c r="AA118" s="23"/>
    </row>
    <row r="119" spans="1:255" s="22" customFormat="1" ht="12.75" customHeight="1">
      <c r="A119" s="20"/>
      <c r="B119" s="21" t="s">
        <v>38</v>
      </c>
      <c r="C119" s="23">
        <v>9482</v>
      </c>
      <c r="D119" s="23">
        <v>14178</v>
      </c>
      <c r="E119" s="23">
        <v>286</v>
      </c>
      <c r="F119" s="23">
        <v>609</v>
      </c>
      <c r="G119" s="23">
        <v>270</v>
      </c>
      <c r="H119" s="23">
        <v>250</v>
      </c>
      <c r="I119" s="23">
        <v>528</v>
      </c>
      <c r="J119" s="23">
        <v>2</v>
      </c>
      <c r="K119" s="154">
        <v>25605</v>
      </c>
      <c r="L119" s="142" t="s">
        <v>56</v>
      </c>
      <c r="M119" s="23"/>
      <c r="N119"/>
      <c r="O119"/>
      <c r="P119"/>
      <c r="Q119"/>
      <c r="R119"/>
      <c r="S119"/>
      <c r="T119"/>
      <c r="U119"/>
      <c r="V119" s="23"/>
      <c r="W119" s="23"/>
      <c r="X119" s="23"/>
      <c r="Y119" s="23"/>
      <c r="Z119" s="23"/>
      <c r="AA119" s="23"/>
    </row>
    <row r="120" spans="1:255" s="22" customFormat="1" ht="12.75" customHeight="1">
      <c r="A120" s="20"/>
      <c r="B120" s="21" t="s">
        <v>39</v>
      </c>
      <c r="C120" s="23">
        <v>10703</v>
      </c>
      <c r="D120" s="23">
        <v>15359</v>
      </c>
      <c r="E120" s="23">
        <v>78</v>
      </c>
      <c r="F120" s="23">
        <v>583</v>
      </c>
      <c r="G120" s="23">
        <v>266</v>
      </c>
      <c r="H120" s="23">
        <v>284</v>
      </c>
      <c r="I120" s="23">
        <v>504</v>
      </c>
      <c r="J120" s="23">
        <v>4</v>
      </c>
      <c r="K120" s="154">
        <v>27781</v>
      </c>
      <c r="L120" s="142" t="s">
        <v>56</v>
      </c>
      <c r="M120" s="23"/>
      <c r="N120"/>
      <c r="O120"/>
      <c r="P120"/>
      <c r="Q120"/>
      <c r="R120"/>
      <c r="S120"/>
      <c r="T120"/>
      <c r="U120"/>
      <c r="V120" s="23"/>
      <c r="W120" s="23"/>
      <c r="X120" s="23"/>
      <c r="Y120" s="23"/>
      <c r="Z120" s="23"/>
      <c r="AA120" s="23"/>
    </row>
    <row r="121" spans="1:255" s="8" customFormat="1" ht="12.75" customHeight="1">
      <c r="A121" s="20"/>
      <c r="B121" s="21" t="s">
        <v>40</v>
      </c>
      <c r="C121" s="23">
        <v>10712</v>
      </c>
      <c r="D121" s="23">
        <v>16940</v>
      </c>
      <c r="E121" s="23">
        <v>86</v>
      </c>
      <c r="F121" s="38">
        <v>702</v>
      </c>
      <c r="G121" s="38">
        <v>456</v>
      </c>
      <c r="H121" s="38">
        <v>171</v>
      </c>
      <c r="I121" s="38">
        <v>523</v>
      </c>
      <c r="J121" s="23">
        <v>4</v>
      </c>
      <c r="K121" s="154">
        <v>29594</v>
      </c>
      <c r="L121" s="142" t="s">
        <v>56</v>
      </c>
      <c r="N121"/>
      <c r="O121"/>
      <c r="P121"/>
      <c r="Q121"/>
      <c r="R121"/>
      <c r="S121"/>
      <c r="T121"/>
      <c r="U121"/>
    </row>
    <row r="122" spans="1:255" s="8" customFormat="1" ht="12.75" customHeight="1">
      <c r="A122" s="20"/>
      <c r="B122" s="21" t="s">
        <v>41</v>
      </c>
      <c r="C122" s="19">
        <v>9659</v>
      </c>
      <c r="D122" s="19">
        <v>15748</v>
      </c>
      <c r="E122" s="19">
        <v>63</v>
      </c>
      <c r="F122" s="60">
        <v>692</v>
      </c>
      <c r="G122" s="60">
        <v>204</v>
      </c>
      <c r="H122" s="60">
        <v>221</v>
      </c>
      <c r="I122" s="60">
        <v>418</v>
      </c>
      <c r="J122" s="19">
        <v>3</v>
      </c>
      <c r="K122" s="155">
        <v>27008</v>
      </c>
      <c r="L122" s="142" t="s">
        <v>56</v>
      </c>
      <c r="N122"/>
      <c r="O122"/>
      <c r="P122"/>
      <c r="Q122"/>
      <c r="R122"/>
      <c r="S122"/>
      <c r="T122"/>
      <c r="U122"/>
    </row>
    <row r="123" spans="1:255" s="8" customFormat="1" ht="12.75" customHeight="1">
      <c r="A123" s="20"/>
      <c r="B123" s="21" t="s">
        <v>42</v>
      </c>
      <c r="C123" s="19">
        <v>9610</v>
      </c>
      <c r="D123" s="19">
        <v>16564</v>
      </c>
      <c r="E123" s="19">
        <v>137</v>
      </c>
      <c r="F123" s="60">
        <v>826</v>
      </c>
      <c r="G123" s="60">
        <v>272</v>
      </c>
      <c r="H123" s="60">
        <v>164</v>
      </c>
      <c r="I123" s="60">
        <v>511</v>
      </c>
      <c r="J123" s="19">
        <v>2</v>
      </c>
      <c r="K123" s="155">
        <v>28086</v>
      </c>
      <c r="L123" s="142" t="s">
        <v>56</v>
      </c>
      <c r="M123" s="23"/>
      <c r="N123"/>
      <c r="O123"/>
      <c r="P123"/>
      <c r="Q123"/>
      <c r="R123"/>
      <c r="S123"/>
      <c r="T123"/>
      <c r="U123"/>
      <c r="V123" s="23"/>
      <c r="W123" s="23"/>
      <c r="X123" s="23"/>
    </row>
    <row r="124" spans="1:255" s="22" customFormat="1" ht="12.75" customHeight="1">
      <c r="A124" s="20"/>
      <c r="B124" s="21"/>
      <c r="C124" s="23"/>
      <c r="D124" s="23"/>
      <c r="E124" s="23"/>
      <c r="F124" s="23"/>
      <c r="G124" s="23"/>
      <c r="H124" s="23"/>
      <c r="I124" s="23"/>
      <c r="J124" s="23"/>
      <c r="K124" s="154"/>
      <c r="L124" s="23"/>
      <c r="M124" s="23"/>
      <c r="N124"/>
      <c r="O124"/>
      <c r="P124"/>
      <c r="Q124"/>
      <c r="R124"/>
      <c r="S124"/>
      <c r="T124"/>
      <c r="U124"/>
      <c r="V124" s="23"/>
      <c r="W124" s="23"/>
      <c r="X124" s="23"/>
      <c r="Y124" s="23"/>
      <c r="Z124" s="23"/>
      <c r="AA124" s="23"/>
    </row>
    <row r="125" spans="1:255" s="22" customFormat="1" ht="12.75" customHeight="1">
      <c r="A125" s="20">
        <v>2015</v>
      </c>
      <c r="B125" s="21" t="s">
        <v>31</v>
      </c>
      <c r="C125" s="23">
        <v>7418</v>
      </c>
      <c r="D125" s="23">
        <v>12547</v>
      </c>
      <c r="E125" s="23">
        <v>78</v>
      </c>
      <c r="F125" s="23">
        <v>579</v>
      </c>
      <c r="G125" s="23">
        <v>214</v>
      </c>
      <c r="H125" s="23">
        <v>125</v>
      </c>
      <c r="I125" s="23">
        <v>335</v>
      </c>
      <c r="J125" s="23">
        <v>3</v>
      </c>
      <c r="K125" s="154">
        <v>21299</v>
      </c>
      <c r="L125" s="142" t="s">
        <v>56</v>
      </c>
      <c r="M125" s="23"/>
      <c r="N125"/>
      <c r="O125"/>
      <c r="P125"/>
      <c r="Q125"/>
      <c r="R125"/>
      <c r="S125"/>
      <c r="T125"/>
      <c r="U125"/>
      <c r="V125" s="23"/>
      <c r="W125" s="23"/>
      <c r="X125" s="23"/>
      <c r="Y125" s="23"/>
      <c r="Z125" s="23"/>
      <c r="AA125" s="23"/>
    </row>
    <row r="126" spans="1:255" s="22" customFormat="1" ht="12.75" customHeight="1">
      <c r="A126" s="20"/>
      <c r="B126" s="21" t="s">
        <v>32</v>
      </c>
      <c r="C126" s="23">
        <v>8482</v>
      </c>
      <c r="D126" s="23">
        <v>14838</v>
      </c>
      <c r="E126" s="23">
        <v>101</v>
      </c>
      <c r="F126" s="23">
        <v>626</v>
      </c>
      <c r="G126" s="23">
        <v>203</v>
      </c>
      <c r="H126" s="23">
        <v>113</v>
      </c>
      <c r="I126" s="23">
        <v>483</v>
      </c>
      <c r="J126" s="23">
        <v>1</v>
      </c>
      <c r="K126" s="154">
        <v>24847</v>
      </c>
      <c r="L126" s="142" t="s">
        <v>56</v>
      </c>
      <c r="M126" s="23"/>
      <c r="N126"/>
      <c r="O126"/>
      <c r="P126"/>
      <c r="Q126"/>
      <c r="R126"/>
      <c r="S126"/>
      <c r="T126"/>
      <c r="U126"/>
      <c r="V126" s="23"/>
      <c r="W126" s="23"/>
      <c r="X126" s="23"/>
      <c r="Y126" s="23"/>
      <c r="Z126" s="23"/>
      <c r="AA126" s="23"/>
    </row>
    <row r="127" spans="1:255" s="22" customFormat="1" ht="12.75" customHeight="1">
      <c r="A127" s="20"/>
      <c r="B127" s="21" t="s">
        <v>33</v>
      </c>
      <c r="C127" s="23">
        <v>11885</v>
      </c>
      <c r="D127" s="23">
        <v>19333</v>
      </c>
      <c r="E127" s="23">
        <v>357</v>
      </c>
      <c r="F127" s="23">
        <v>943</v>
      </c>
      <c r="G127" s="23">
        <v>315</v>
      </c>
      <c r="H127" s="23">
        <v>144</v>
      </c>
      <c r="I127" s="23">
        <v>537</v>
      </c>
      <c r="J127" s="23">
        <v>4</v>
      </c>
      <c r="K127" s="154">
        <v>33518</v>
      </c>
      <c r="L127" s="142" t="s">
        <v>56</v>
      </c>
      <c r="M127" s="23"/>
      <c r="N127"/>
      <c r="O127"/>
      <c r="P127"/>
      <c r="Q127"/>
      <c r="R127"/>
      <c r="S127"/>
      <c r="T127"/>
      <c r="U127"/>
      <c r="V127" s="23"/>
      <c r="W127" s="23"/>
      <c r="X127" s="23"/>
      <c r="Y127" s="23"/>
      <c r="Z127" s="23"/>
      <c r="AA127" s="23"/>
    </row>
    <row r="128" spans="1:255" s="22" customFormat="1" ht="12.75" customHeight="1">
      <c r="A128" s="20"/>
      <c r="B128" s="21" t="s">
        <v>34</v>
      </c>
      <c r="C128" s="23">
        <v>11643</v>
      </c>
      <c r="D128" s="23">
        <v>18486</v>
      </c>
      <c r="E128" s="23">
        <v>286</v>
      </c>
      <c r="F128" s="23">
        <v>504</v>
      </c>
      <c r="G128" s="23">
        <v>355</v>
      </c>
      <c r="H128" s="23">
        <v>168</v>
      </c>
      <c r="I128" s="23">
        <v>600</v>
      </c>
      <c r="J128" s="23">
        <v>5</v>
      </c>
      <c r="K128" s="154">
        <v>32047</v>
      </c>
      <c r="L128" s="142" t="s">
        <v>56</v>
      </c>
      <c r="M128" s="23"/>
      <c r="N128"/>
      <c r="O128"/>
      <c r="P128"/>
      <c r="Q128"/>
      <c r="R128"/>
      <c r="S128"/>
      <c r="T128"/>
      <c r="U128"/>
      <c r="V128" s="23"/>
      <c r="W128" s="23"/>
      <c r="X128" s="23"/>
      <c r="Y128" s="23"/>
      <c r="Z128" s="23"/>
      <c r="AA128" s="23"/>
    </row>
    <row r="129" spans="1:27" s="22" customFormat="1" ht="12.75" customHeight="1">
      <c r="A129" s="20"/>
      <c r="B129" s="21" t="s">
        <v>35</v>
      </c>
      <c r="C129" s="23">
        <v>11545</v>
      </c>
      <c r="D129" s="23">
        <v>17953</v>
      </c>
      <c r="E129" s="23">
        <v>322</v>
      </c>
      <c r="F129" s="23">
        <v>584</v>
      </c>
      <c r="G129" s="23">
        <v>386</v>
      </c>
      <c r="H129" s="23">
        <v>95</v>
      </c>
      <c r="I129" s="23">
        <v>448</v>
      </c>
      <c r="J129" s="23">
        <v>2</v>
      </c>
      <c r="K129" s="154">
        <v>31335</v>
      </c>
      <c r="L129" s="142" t="s">
        <v>56</v>
      </c>
      <c r="M129" s="23"/>
      <c r="N129"/>
      <c r="O129"/>
      <c r="P129"/>
      <c r="Q129"/>
      <c r="R129"/>
      <c r="S129"/>
      <c r="T129"/>
      <c r="U129"/>
      <c r="V129" s="23"/>
      <c r="W129" s="23"/>
      <c r="X129" s="23"/>
      <c r="Y129" s="23"/>
      <c r="Z129" s="23"/>
      <c r="AA129" s="23"/>
    </row>
    <row r="130" spans="1:27" s="22" customFormat="1" ht="12.75" customHeight="1">
      <c r="A130" s="20"/>
      <c r="B130" s="21" t="s">
        <v>36</v>
      </c>
      <c r="C130" s="23">
        <v>12434</v>
      </c>
      <c r="D130" s="23">
        <v>19833</v>
      </c>
      <c r="E130" s="23">
        <v>328</v>
      </c>
      <c r="F130" s="23">
        <v>914</v>
      </c>
      <c r="G130" s="23">
        <v>479</v>
      </c>
      <c r="H130" s="23">
        <v>112</v>
      </c>
      <c r="I130" s="23">
        <v>311</v>
      </c>
      <c r="J130" s="23">
        <v>3</v>
      </c>
      <c r="K130" s="154">
        <v>34414</v>
      </c>
      <c r="L130" s="142" t="s">
        <v>56</v>
      </c>
      <c r="M130" s="23"/>
      <c r="N130"/>
      <c r="O130"/>
      <c r="P130"/>
      <c r="Q130"/>
      <c r="R130"/>
      <c r="S130"/>
      <c r="T130"/>
      <c r="U130"/>
      <c r="V130" s="23"/>
      <c r="W130" s="23"/>
      <c r="X130" s="23"/>
      <c r="Y130" s="23"/>
      <c r="Z130" s="23"/>
      <c r="AA130" s="23"/>
    </row>
    <row r="131" spans="1:27" s="22" customFormat="1" ht="12.75" customHeight="1">
      <c r="A131" s="20"/>
      <c r="B131" s="21" t="s">
        <v>37</v>
      </c>
      <c r="C131" s="23">
        <v>10236</v>
      </c>
      <c r="D131" s="23">
        <v>14472</v>
      </c>
      <c r="E131" s="23">
        <v>256</v>
      </c>
      <c r="F131" s="23">
        <v>596</v>
      </c>
      <c r="G131" s="23">
        <v>279</v>
      </c>
      <c r="H131" s="23">
        <v>77</v>
      </c>
      <c r="I131" s="23">
        <v>325</v>
      </c>
      <c r="J131" s="23">
        <v>1</v>
      </c>
      <c r="K131" s="154">
        <v>26242</v>
      </c>
      <c r="L131" s="142" t="s">
        <v>56</v>
      </c>
      <c r="M131" s="23"/>
      <c r="N131"/>
      <c r="O131"/>
      <c r="P131"/>
      <c r="Q131"/>
      <c r="R131"/>
      <c r="S131"/>
      <c r="T131"/>
      <c r="U131"/>
      <c r="V131" s="23"/>
      <c r="W131" s="23"/>
      <c r="X131" s="23"/>
      <c r="Y131" s="23"/>
      <c r="Z131" s="23"/>
      <c r="AA131" s="23"/>
    </row>
    <row r="132" spans="1:27" s="22" customFormat="1" ht="12.75" customHeight="1">
      <c r="A132" s="20"/>
      <c r="B132" s="21" t="s">
        <v>38</v>
      </c>
      <c r="C132" s="23">
        <v>10800</v>
      </c>
      <c r="D132" s="23">
        <v>15292</v>
      </c>
      <c r="E132" s="23">
        <v>260</v>
      </c>
      <c r="F132" s="23">
        <v>611</v>
      </c>
      <c r="G132" s="23">
        <v>308</v>
      </c>
      <c r="H132" s="23">
        <v>123</v>
      </c>
      <c r="I132" s="23">
        <v>427</v>
      </c>
      <c r="J132" s="23" t="s">
        <v>56</v>
      </c>
      <c r="K132" s="154">
        <v>27821</v>
      </c>
      <c r="L132" s="142" t="s">
        <v>56</v>
      </c>
      <c r="M132" s="23"/>
      <c r="N132"/>
      <c r="O132"/>
      <c r="P132"/>
      <c r="Q132"/>
      <c r="R132"/>
      <c r="S132"/>
      <c r="T132"/>
      <c r="U132"/>
      <c r="V132" s="23"/>
      <c r="W132" s="23"/>
      <c r="X132" s="23"/>
      <c r="Y132" s="23"/>
      <c r="Z132" s="23"/>
      <c r="AA132" s="23"/>
    </row>
    <row r="133" spans="1:27" s="22" customFormat="1" ht="12.75" customHeight="1">
      <c r="A133" s="20"/>
      <c r="B133" s="21" t="s">
        <v>39</v>
      </c>
      <c r="C133" s="23">
        <v>12128</v>
      </c>
      <c r="D133" s="23">
        <v>16795</v>
      </c>
      <c r="E133" s="23">
        <v>220</v>
      </c>
      <c r="F133" s="23">
        <v>850</v>
      </c>
      <c r="G133" s="23">
        <v>398</v>
      </c>
      <c r="H133" s="23">
        <v>133</v>
      </c>
      <c r="I133" s="23">
        <v>533</v>
      </c>
      <c r="J133" s="23">
        <v>4</v>
      </c>
      <c r="K133" s="154">
        <v>31061</v>
      </c>
      <c r="L133" s="142" t="s">
        <v>56</v>
      </c>
      <c r="M133" s="23"/>
      <c r="N133"/>
      <c r="O133"/>
      <c r="P133"/>
      <c r="Q133"/>
      <c r="R133"/>
      <c r="S133"/>
      <c r="T133"/>
      <c r="U133"/>
      <c r="V133" s="23"/>
      <c r="W133" s="23"/>
      <c r="X133" s="23"/>
      <c r="Y133" s="23"/>
      <c r="Z133" s="23"/>
      <c r="AA133" s="23"/>
    </row>
    <row r="134" spans="1:27" s="22" customFormat="1" ht="12.75" customHeight="1">
      <c r="A134" s="20"/>
      <c r="B134" s="21" t="s">
        <v>40</v>
      </c>
      <c r="C134" s="23">
        <v>12057</v>
      </c>
      <c r="D134" s="23">
        <v>18570</v>
      </c>
      <c r="E134" s="23">
        <v>202</v>
      </c>
      <c r="F134" s="23">
        <v>775</v>
      </c>
      <c r="G134" s="23">
        <v>504</v>
      </c>
      <c r="H134" s="23">
        <v>105</v>
      </c>
      <c r="I134" s="23">
        <v>457</v>
      </c>
      <c r="J134" s="23">
        <v>5</v>
      </c>
      <c r="K134" s="154">
        <v>32675</v>
      </c>
      <c r="L134" s="142" t="s">
        <v>56</v>
      </c>
      <c r="M134" s="23"/>
      <c r="N134"/>
      <c r="O134"/>
      <c r="P134"/>
      <c r="Q134"/>
      <c r="R134"/>
      <c r="S134"/>
      <c r="T134"/>
      <c r="U134"/>
      <c r="V134" s="23"/>
      <c r="W134" s="23"/>
      <c r="X134" s="23"/>
      <c r="Y134" s="23"/>
      <c r="Z134" s="23"/>
      <c r="AA134" s="23"/>
    </row>
    <row r="135" spans="1:27" s="22" customFormat="1" ht="12.75" customHeight="1">
      <c r="A135" s="20"/>
      <c r="B135" s="21" t="s">
        <v>41</v>
      </c>
      <c r="C135" s="23">
        <v>11660</v>
      </c>
      <c r="D135" s="23">
        <v>18781</v>
      </c>
      <c r="E135" s="23">
        <v>184</v>
      </c>
      <c r="F135" s="23">
        <v>766</v>
      </c>
      <c r="G135" s="23">
        <v>558</v>
      </c>
      <c r="H135" s="23">
        <v>99</v>
      </c>
      <c r="I135" s="23">
        <v>330</v>
      </c>
      <c r="J135" s="23">
        <v>2</v>
      </c>
      <c r="K135" s="154">
        <v>32380</v>
      </c>
      <c r="L135" s="142" t="s">
        <v>56</v>
      </c>
      <c r="M135" s="23"/>
      <c r="N135"/>
      <c r="O135"/>
      <c r="P135"/>
      <c r="Q135"/>
      <c r="R135"/>
      <c r="S135"/>
      <c r="T135"/>
      <c r="U135"/>
      <c r="V135" s="23"/>
      <c r="W135" s="23"/>
      <c r="X135" s="23"/>
      <c r="Y135" s="23"/>
      <c r="Z135" s="23"/>
      <c r="AA135" s="23"/>
    </row>
    <row r="136" spans="1:27" s="22" customFormat="1" ht="12.75" customHeight="1">
      <c r="A136" s="20"/>
      <c r="B136" s="21" t="s">
        <v>42</v>
      </c>
      <c r="C136" s="23">
        <v>11288</v>
      </c>
      <c r="D136" s="23">
        <v>19500</v>
      </c>
      <c r="E136" s="23">
        <v>322</v>
      </c>
      <c r="F136" s="23">
        <v>1021</v>
      </c>
      <c r="G136" s="23">
        <v>1753</v>
      </c>
      <c r="H136" s="23">
        <v>76</v>
      </c>
      <c r="I136" s="23">
        <v>332</v>
      </c>
      <c r="J136" s="23">
        <v>1</v>
      </c>
      <c r="K136" s="154">
        <v>34293</v>
      </c>
      <c r="L136" s="142" t="s">
        <v>56</v>
      </c>
      <c r="M136" s="23"/>
      <c r="N136"/>
      <c r="O136"/>
      <c r="P136"/>
      <c r="Q136"/>
      <c r="R136"/>
      <c r="S136"/>
      <c r="T136"/>
      <c r="U136"/>
      <c r="V136" s="23"/>
      <c r="W136" s="23"/>
      <c r="X136" s="23"/>
      <c r="Y136" s="23"/>
      <c r="Z136" s="23"/>
      <c r="AA136" s="23"/>
    </row>
    <row r="137" spans="1:27" s="22" customFormat="1" ht="12.75" customHeight="1">
      <c r="A137" s="20"/>
      <c r="B137" s="21"/>
      <c r="C137" s="23"/>
      <c r="D137" s="23"/>
      <c r="E137" s="23"/>
      <c r="F137" s="23"/>
      <c r="G137" s="23"/>
      <c r="H137" s="23"/>
      <c r="I137" s="23"/>
      <c r="J137" s="23"/>
      <c r="K137" s="154"/>
      <c r="L137" s="23"/>
      <c r="M137" s="23"/>
      <c r="N137"/>
      <c r="O137"/>
      <c r="P137"/>
      <c r="Q137"/>
      <c r="R137"/>
      <c r="S137"/>
      <c r="T137"/>
      <c r="U137"/>
      <c r="V137" s="23"/>
      <c r="W137" s="23"/>
      <c r="X137" s="23"/>
      <c r="Y137" s="23"/>
      <c r="Z137" s="23"/>
      <c r="AA137" s="23"/>
    </row>
    <row r="138" spans="1:27" s="22" customFormat="1" ht="12.75" customHeight="1">
      <c r="A138" s="20">
        <v>2016</v>
      </c>
      <c r="B138" s="21" t="s">
        <v>31</v>
      </c>
      <c r="C138" s="23">
        <v>8357</v>
      </c>
      <c r="D138" s="23">
        <v>12599</v>
      </c>
      <c r="E138" s="23">
        <v>133</v>
      </c>
      <c r="F138" s="23">
        <v>833</v>
      </c>
      <c r="G138" s="23">
        <v>145</v>
      </c>
      <c r="H138" s="23">
        <v>48</v>
      </c>
      <c r="I138" s="23">
        <v>266</v>
      </c>
      <c r="J138" s="23">
        <v>2</v>
      </c>
      <c r="K138" s="154">
        <v>22383</v>
      </c>
      <c r="L138" s="142" t="s">
        <v>56</v>
      </c>
      <c r="M138" s="23"/>
      <c r="N138"/>
      <c r="O138"/>
      <c r="P138"/>
      <c r="Q138"/>
      <c r="R138"/>
      <c r="S138"/>
      <c r="T138"/>
      <c r="U138"/>
      <c r="V138" s="23"/>
      <c r="W138" s="23"/>
      <c r="X138" s="23"/>
      <c r="Y138" s="23"/>
      <c r="Z138" s="23"/>
      <c r="AA138" s="23"/>
    </row>
    <row r="139" spans="1:27" s="22" customFormat="1" ht="12.75" customHeight="1">
      <c r="A139" s="20"/>
      <c r="B139" s="21" t="s">
        <v>32</v>
      </c>
      <c r="C139" s="23">
        <v>10426</v>
      </c>
      <c r="D139" s="23">
        <v>15453</v>
      </c>
      <c r="E139" s="23">
        <v>157</v>
      </c>
      <c r="F139" s="23">
        <v>1107</v>
      </c>
      <c r="G139" s="23">
        <v>470</v>
      </c>
      <c r="H139" s="23">
        <v>73</v>
      </c>
      <c r="I139" s="23">
        <v>318</v>
      </c>
      <c r="J139" s="23">
        <v>2</v>
      </c>
      <c r="K139" s="154">
        <v>28006</v>
      </c>
      <c r="L139" s="142" t="s">
        <v>56</v>
      </c>
      <c r="M139" s="23"/>
      <c r="N139"/>
      <c r="O139"/>
      <c r="P139"/>
      <c r="Q139"/>
      <c r="R139"/>
      <c r="S139"/>
      <c r="T139"/>
      <c r="U139"/>
      <c r="V139" s="23"/>
      <c r="W139" s="23"/>
      <c r="X139" s="23"/>
      <c r="Y139" s="23"/>
      <c r="Z139" s="23"/>
      <c r="AA139" s="23"/>
    </row>
    <row r="140" spans="1:27" s="22" customFormat="1" ht="12.75" customHeight="1">
      <c r="A140" s="20"/>
      <c r="B140" s="21" t="s">
        <v>33</v>
      </c>
      <c r="C140" s="23">
        <v>14243</v>
      </c>
      <c r="D140" s="23">
        <v>18776</v>
      </c>
      <c r="E140" s="23">
        <v>407</v>
      </c>
      <c r="F140" s="23">
        <v>1336</v>
      </c>
      <c r="G140" s="23">
        <v>854</v>
      </c>
      <c r="H140" s="23">
        <v>67</v>
      </c>
      <c r="I140" s="23">
        <v>373</v>
      </c>
      <c r="J140" s="23">
        <v>1</v>
      </c>
      <c r="K140" s="154">
        <v>36057</v>
      </c>
      <c r="L140" s="142" t="s">
        <v>56</v>
      </c>
      <c r="M140" s="23"/>
      <c r="N140"/>
      <c r="O140"/>
      <c r="P140"/>
      <c r="Q140"/>
      <c r="R140"/>
      <c r="S140"/>
      <c r="T140"/>
      <c r="U140"/>
      <c r="V140" s="23"/>
      <c r="W140" s="23"/>
      <c r="X140" s="23"/>
      <c r="Y140" s="23"/>
      <c r="Z140" s="23"/>
      <c r="AA140" s="23"/>
    </row>
    <row r="141" spans="1:27" s="22" customFormat="1" ht="12.75" customHeight="1">
      <c r="A141" s="20"/>
      <c r="B141" s="21" t="s">
        <v>34</v>
      </c>
      <c r="C141" s="23">
        <v>13471</v>
      </c>
      <c r="D141" s="23">
        <v>19140</v>
      </c>
      <c r="E141" s="23">
        <v>294</v>
      </c>
      <c r="F141" s="23">
        <v>1013</v>
      </c>
      <c r="G141" s="23">
        <v>920</v>
      </c>
      <c r="H141" s="23">
        <v>61</v>
      </c>
      <c r="I141" s="23">
        <v>338</v>
      </c>
      <c r="J141" s="23">
        <v>8</v>
      </c>
      <c r="K141" s="154">
        <v>35245</v>
      </c>
      <c r="L141" s="142" t="s">
        <v>56</v>
      </c>
      <c r="M141" s="23"/>
      <c r="N141"/>
      <c r="O141"/>
      <c r="P141"/>
      <c r="Q141"/>
      <c r="R141"/>
      <c r="S141"/>
      <c r="T141"/>
      <c r="U141"/>
      <c r="V141" s="23"/>
      <c r="W141" s="23"/>
      <c r="X141" s="23"/>
      <c r="Y141" s="23"/>
      <c r="Z141" s="23"/>
      <c r="AA141" s="23"/>
    </row>
    <row r="142" spans="1:27" s="22" customFormat="1" ht="12.75" customHeight="1">
      <c r="A142" s="20"/>
      <c r="B142" s="21" t="s">
        <v>35</v>
      </c>
      <c r="C142" s="23">
        <v>14962</v>
      </c>
      <c r="D142" s="23">
        <v>18971</v>
      </c>
      <c r="E142" s="23">
        <v>191</v>
      </c>
      <c r="F142" s="23">
        <v>1087</v>
      </c>
      <c r="G142" s="23">
        <v>994</v>
      </c>
      <c r="H142" s="23">
        <v>82</v>
      </c>
      <c r="I142" s="23">
        <v>319</v>
      </c>
      <c r="J142" s="23">
        <v>4</v>
      </c>
      <c r="K142" s="154">
        <v>36610</v>
      </c>
      <c r="L142" s="142" t="s">
        <v>56</v>
      </c>
      <c r="M142" s="23"/>
      <c r="N142"/>
      <c r="O142"/>
      <c r="P142"/>
      <c r="Q142"/>
      <c r="R142"/>
      <c r="S142"/>
      <c r="T142"/>
      <c r="U142"/>
      <c r="V142" s="23"/>
      <c r="W142" s="23"/>
      <c r="X142" s="23"/>
      <c r="Y142" s="23"/>
      <c r="Z142" s="23"/>
      <c r="AA142" s="23"/>
    </row>
    <row r="143" spans="1:27" s="22" customFormat="1" ht="12.75" customHeight="1">
      <c r="A143" s="20"/>
      <c r="B143" s="21" t="s">
        <v>36</v>
      </c>
      <c r="C143" s="23">
        <v>15179</v>
      </c>
      <c r="D143" s="23">
        <v>20206</v>
      </c>
      <c r="E143" s="23">
        <v>219</v>
      </c>
      <c r="F143" s="23">
        <v>967</v>
      </c>
      <c r="G143" s="23">
        <v>1137</v>
      </c>
      <c r="H143" s="23">
        <v>106</v>
      </c>
      <c r="I143" s="23">
        <v>417</v>
      </c>
      <c r="J143" s="23">
        <v>6</v>
      </c>
      <c r="K143" s="154">
        <v>38237</v>
      </c>
      <c r="L143" s="142" t="s">
        <v>56</v>
      </c>
      <c r="M143" s="23"/>
      <c r="N143"/>
      <c r="O143"/>
      <c r="P143"/>
      <c r="Q143"/>
      <c r="R143"/>
      <c r="S143"/>
      <c r="T143"/>
      <c r="U143"/>
      <c r="V143" s="23"/>
      <c r="W143" s="23"/>
      <c r="X143" s="23"/>
      <c r="Y143" s="23"/>
      <c r="Z143" s="23"/>
      <c r="AA143" s="23"/>
    </row>
    <row r="144" spans="1:27" s="22" customFormat="1" ht="12.75" customHeight="1">
      <c r="A144" s="20"/>
      <c r="B144" s="21" t="s">
        <v>37</v>
      </c>
      <c r="C144" s="23">
        <v>10818</v>
      </c>
      <c r="D144" s="23">
        <v>12890</v>
      </c>
      <c r="E144" s="23">
        <v>107</v>
      </c>
      <c r="F144" s="23">
        <v>810</v>
      </c>
      <c r="G144" s="23">
        <v>859</v>
      </c>
      <c r="H144" s="23">
        <v>24</v>
      </c>
      <c r="I144" s="23">
        <v>140</v>
      </c>
      <c r="J144" s="23">
        <v>2</v>
      </c>
      <c r="K144" s="154">
        <v>25650</v>
      </c>
      <c r="L144" s="142" t="s">
        <v>56</v>
      </c>
      <c r="M144" s="23"/>
      <c r="N144"/>
      <c r="O144"/>
      <c r="P144"/>
      <c r="Q144"/>
      <c r="R144"/>
      <c r="S144"/>
      <c r="T144"/>
      <c r="U144"/>
      <c r="V144" s="23"/>
      <c r="W144" s="23"/>
      <c r="X144" s="23"/>
      <c r="Y144" s="23"/>
      <c r="Z144" s="23"/>
      <c r="AA144" s="23"/>
    </row>
    <row r="145" spans="1:33" s="22" customFormat="1" ht="12.75" customHeight="1">
      <c r="A145" s="20"/>
      <c r="B145" s="21" t="s">
        <v>38</v>
      </c>
      <c r="C145" s="23">
        <v>12561</v>
      </c>
      <c r="D145" s="23">
        <v>13721</v>
      </c>
      <c r="E145" s="23">
        <v>153</v>
      </c>
      <c r="F145" s="23">
        <v>1221</v>
      </c>
      <c r="G145" s="23">
        <v>787</v>
      </c>
      <c r="H145" s="23">
        <v>102</v>
      </c>
      <c r="I145" s="23">
        <v>261</v>
      </c>
      <c r="J145" s="23">
        <v>5</v>
      </c>
      <c r="K145" s="154">
        <v>28811</v>
      </c>
      <c r="L145" s="142" t="s">
        <v>56</v>
      </c>
      <c r="M145" s="23"/>
      <c r="N145"/>
      <c r="O145"/>
      <c r="P145"/>
      <c r="Q145"/>
      <c r="R145"/>
      <c r="S145"/>
      <c r="T145"/>
      <c r="U145"/>
      <c r="V145" s="23"/>
      <c r="W145" s="23"/>
      <c r="X145" s="23"/>
      <c r="Y145" s="23"/>
      <c r="Z145" s="23"/>
      <c r="AA145" s="23"/>
    </row>
    <row r="146" spans="1:33" s="22" customFormat="1" ht="12.75" customHeight="1">
      <c r="A146" s="20"/>
      <c r="B146" s="21" t="s">
        <v>39</v>
      </c>
      <c r="C146" s="23">
        <v>13602</v>
      </c>
      <c r="D146" s="23">
        <v>16291</v>
      </c>
      <c r="E146" s="23">
        <v>419</v>
      </c>
      <c r="F146" s="23">
        <v>1613</v>
      </c>
      <c r="G146" s="23">
        <v>1162</v>
      </c>
      <c r="H146" s="23">
        <v>99</v>
      </c>
      <c r="I146" s="23">
        <v>381</v>
      </c>
      <c r="J146" s="23">
        <v>3</v>
      </c>
      <c r="K146" s="154">
        <v>33570</v>
      </c>
      <c r="L146" s="142" t="s">
        <v>56</v>
      </c>
      <c r="M146" s="23"/>
      <c r="N146"/>
      <c r="O146"/>
      <c r="P146"/>
      <c r="Q146"/>
      <c r="R146"/>
      <c r="S146"/>
      <c r="T146"/>
      <c r="U146"/>
      <c r="V146" s="23"/>
      <c r="W146" s="23"/>
      <c r="X146" s="23"/>
      <c r="Y146" s="23"/>
      <c r="Z146" s="23"/>
      <c r="AA146" s="23"/>
    </row>
    <row r="147" spans="1:33" s="22" customFormat="1" ht="12.75" customHeight="1">
      <c r="A147" s="20"/>
      <c r="B147" s="21" t="s">
        <v>40</v>
      </c>
      <c r="C147" s="23">
        <v>13443</v>
      </c>
      <c r="D147" s="23">
        <v>17016</v>
      </c>
      <c r="E147" s="23">
        <v>212</v>
      </c>
      <c r="F147" s="23">
        <v>1168</v>
      </c>
      <c r="G147" s="23">
        <v>1023</v>
      </c>
      <c r="H147" s="23">
        <v>35</v>
      </c>
      <c r="I147" s="23">
        <v>291</v>
      </c>
      <c r="J147" s="23">
        <v>10</v>
      </c>
      <c r="K147" s="154">
        <v>33198</v>
      </c>
      <c r="L147" s="142" t="s">
        <v>56</v>
      </c>
      <c r="M147" s="23"/>
      <c r="N147"/>
      <c r="O147"/>
      <c r="P147"/>
      <c r="Q147"/>
      <c r="R147"/>
      <c r="S147"/>
      <c r="T147"/>
      <c r="U147"/>
      <c r="V147" s="23"/>
      <c r="W147" s="23"/>
      <c r="X147" s="23"/>
      <c r="Y147" s="23"/>
      <c r="Z147" s="23"/>
      <c r="AA147" s="23"/>
    </row>
    <row r="148" spans="1:33" s="22" customFormat="1" ht="12.75" customHeight="1">
      <c r="A148" s="20"/>
      <c r="B148" s="21" t="s">
        <v>41</v>
      </c>
      <c r="C148" s="23">
        <v>13136</v>
      </c>
      <c r="D148" s="23">
        <v>16472</v>
      </c>
      <c r="E148" s="23">
        <v>248</v>
      </c>
      <c r="F148" s="23">
        <v>1128</v>
      </c>
      <c r="G148" s="23">
        <v>1024</v>
      </c>
      <c r="H148" s="23">
        <v>67</v>
      </c>
      <c r="I148" s="23">
        <v>317</v>
      </c>
      <c r="J148" s="23">
        <v>4</v>
      </c>
      <c r="K148" s="154">
        <v>32396</v>
      </c>
      <c r="L148" s="142" t="s">
        <v>56</v>
      </c>
      <c r="M148" s="23"/>
      <c r="N148"/>
      <c r="O148"/>
      <c r="P148"/>
      <c r="Q148"/>
      <c r="R148"/>
      <c r="S148"/>
      <c r="T148"/>
      <c r="U148"/>
      <c r="V148" s="23"/>
      <c r="W148" s="23"/>
      <c r="X148" s="23"/>
      <c r="Y148" s="23"/>
      <c r="Z148" s="23"/>
      <c r="AA148" s="23"/>
    </row>
    <row r="149" spans="1:33" s="22" customFormat="1" ht="12.75" customHeight="1">
      <c r="A149" s="20"/>
      <c r="B149" s="21" t="s">
        <v>42</v>
      </c>
      <c r="C149" s="23">
        <v>15122</v>
      </c>
      <c r="D149" s="23">
        <v>19522</v>
      </c>
      <c r="E149" s="23">
        <v>453</v>
      </c>
      <c r="F149" s="23">
        <v>1353</v>
      </c>
      <c r="G149" s="23">
        <v>915</v>
      </c>
      <c r="H149" s="23">
        <v>92</v>
      </c>
      <c r="I149" s="23">
        <v>389</v>
      </c>
      <c r="J149" s="23">
        <v>5</v>
      </c>
      <c r="K149" s="154">
        <v>37851</v>
      </c>
      <c r="L149" s="142" t="s">
        <v>56</v>
      </c>
      <c r="M149" s="23"/>
      <c r="N149"/>
      <c r="O149"/>
      <c r="P149"/>
      <c r="Q149"/>
      <c r="R149"/>
      <c r="S149"/>
      <c r="T149"/>
      <c r="U149"/>
      <c r="V149" s="23"/>
      <c r="W149" s="23"/>
      <c r="X149" s="23"/>
      <c r="Y149" s="23"/>
      <c r="Z149" s="23"/>
      <c r="AA149" s="23"/>
    </row>
    <row r="150" spans="1:33" s="22" customFormat="1" ht="12.75" customHeight="1">
      <c r="A150" s="20"/>
      <c r="B150" s="21"/>
      <c r="C150" s="23"/>
      <c r="D150" s="23"/>
      <c r="E150" s="23"/>
      <c r="F150" s="23"/>
      <c r="G150" s="23"/>
      <c r="H150" s="23"/>
      <c r="I150" s="23"/>
      <c r="J150" s="23"/>
      <c r="K150" s="154"/>
      <c r="L150" s="23"/>
      <c r="M150" s="23"/>
      <c r="N150"/>
      <c r="O150"/>
      <c r="P150"/>
      <c r="Q150"/>
      <c r="R150"/>
      <c r="S150"/>
      <c r="T150"/>
      <c r="U150"/>
      <c r="V150" s="23"/>
      <c r="W150" s="23"/>
      <c r="X150" s="23"/>
      <c r="Y150" s="23"/>
      <c r="Z150" s="23"/>
      <c r="AA150" s="23"/>
    </row>
    <row r="151" spans="1:33" s="22" customFormat="1" ht="12.75" customHeight="1">
      <c r="A151" s="20">
        <v>2017</v>
      </c>
      <c r="B151" s="21" t="s">
        <v>31</v>
      </c>
      <c r="C151" s="23">
        <v>8368</v>
      </c>
      <c r="D151" s="23">
        <v>12922</v>
      </c>
      <c r="E151" s="23">
        <v>260</v>
      </c>
      <c r="F151" s="23">
        <v>1050</v>
      </c>
      <c r="G151" s="23">
        <v>997</v>
      </c>
      <c r="H151" s="23">
        <v>93</v>
      </c>
      <c r="I151" s="23">
        <v>345</v>
      </c>
      <c r="J151" s="23">
        <v>4</v>
      </c>
      <c r="K151" s="154">
        <v>24039</v>
      </c>
      <c r="L151" s="142" t="s">
        <v>56</v>
      </c>
      <c r="M151" s="23"/>
      <c r="N151"/>
      <c r="O151"/>
      <c r="P151"/>
      <c r="Q151"/>
      <c r="R151"/>
      <c r="S151"/>
      <c r="T151"/>
      <c r="U151"/>
      <c r="V151" s="23"/>
      <c r="W151" s="23"/>
      <c r="X151" s="23"/>
      <c r="Y151" s="23"/>
      <c r="Z151" s="23"/>
      <c r="AA151" s="23"/>
    </row>
    <row r="152" spans="1:33" s="22" customFormat="1" ht="12.75" customHeight="1">
      <c r="A152" s="20"/>
      <c r="B152" s="21" t="s">
        <v>32</v>
      </c>
      <c r="C152" s="23">
        <v>10385</v>
      </c>
      <c r="D152" s="23">
        <v>15169</v>
      </c>
      <c r="E152" s="23">
        <v>228</v>
      </c>
      <c r="F152" s="23">
        <v>1437</v>
      </c>
      <c r="G152" s="23">
        <v>932</v>
      </c>
      <c r="H152" s="23">
        <v>81</v>
      </c>
      <c r="I152" s="23">
        <v>248</v>
      </c>
      <c r="J152" s="23">
        <v>4</v>
      </c>
      <c r="K152" s="154">
        <v>28484</v>
      </c>
      <c r="L152" s="142" t="s">
        <v>56</v>
      </c>
      <c r="M152" s="23"/>
      <c r="N152"/>
      <c r="O152"/>
      <c r="P152"/>
      <c r="Q152"/>
      <c r="R152"/>
      <c r="S152"/>
      <c r="T152"/>
      <c r="U152"/>
      <c r="V152" s="23"/>
      <c r="W152" s="23"/>
      <c r="X152" s="23"/>
      <c r="Y152" s="23"/>
      <c r="Z152" s="30"/>
      <c r="AA152" s="30"/>
      <c r="AB152" s="30"/>
      <c r="AC152" s="30"/>
      <c r="AD152" s="30"/>
      <c r="AE152" s="30"/>
      <c r="AF152" s="30"/>
      <c r="AG152" s="30"/>
    </row>
    <row r="153" spans="1:33" s="22" customFormat="1" ht="12.75" customHeight="1">
      <c r="A153" s="20"/>
      <c r="B153" s="21" t="s">
        <v>33</v>
      </c>
      <c r="C153" s="23">
        <v>15657</v>
      </c>
      <c r="D153" s="23">
        <v>19984</v>
      </c>
      <c r="E153" s="23">
        <v>579</v>
      </c>
      <c r="F153" s="23">
        <v>2086</v>
      </c>
      <c r="G153" s="23">
        <v>851</v>
      </c>
      <c r="H153" s="23">
        <v>98</v>
      </c>
      <c r="I153" s="23">
        <v>216</v>
      </c>
      <c r="J153" s="23">
        <v>5</v>
      </c>
      <c r="K153" s="154">
        <v>39476</v>
      </c>
      <c r="L153" s="142" t="s">
        <v>56</v>
      </c>
      <c r="M153" s="23"/>
      <c r="N153"/>
      <c r="O153"/>
      <c r="P153"/>
      <c r="Q153"/>
      <c r="R153"/>
      <c r="S153"/>
      <c r="T153"/>
      <c r="U153"/>
      <c r="V153" s="23"/>
      <c r="W153" s="23"/>
      <c r="X153" s="23"/>
      <c r="Y153" s="23"/>
      <c r="Z153" s="30"/>
      <c r="AA153" s="30"/>
      <c r="AB153" s="30"/>
      <c r="AC153" s="30"/>
      <c r="AD153" s="30"/>
      <c r="AE153" s="30"/>
      <c r="AF153" s="30"/>
      <c r="AG153" s="30"/>
    </row>
    <row r="154" spans="1:33" s="22" customFormat="1" ht="12.75" customHeight="1">
      <c r="A154" s="20"/>
      <c r="B154" s="21" t="s">
        <v>34</v>
      </c>
      <c r="C154" s="23">
        <v>12540</v>
      </c>
      <c r="D154" s="23">
        <v>16570</v>
      </c>
      <c r="E154" s="23">
        <v>396</v>
      </c>
      <c r="F154" s="23">
        <v>1248</v>
      </c>
      <c r="G154" s="23">
        <v>818</v>
      </c>
      <c r="H154" s="23">
        <v>86</v>
      </c>
      <c r="I154" s="23">
        <v>179</v>
      </c>
      <c r="J154" s="23">
        <v>4</v>
      </c>
      <c r="K154" s="154">
        <v>31841</v>
      </c>
      <c r="L154" s="142" t="s">
        <v>56</v>
      </c>
      <c r="M154" s="23"/>
      <c r="N154"/>
      <c r="O154"/>
      <c r="P154"/>
      <c r="Q154"/>
      <c r="R154"/>
      <c r="S154"/>
      <c r="T154"/>
      <c r="U154"/>
      <c r="V154" s="23"/>
      <c r="W154" s="23"/>
      <c r="X154" s="23"/>
      <c r="Y154" s="23"/>
      <c r="Z154" s="30"/>
      <c r="AA154" s="30"/>
      <c r="AB154" s="30"/>
      <c r="AC154" s="30"/>
      <c r="AD154" s="30"/>
      <c r="AE154" s="30"/>
      <c r="AF154" s="30"/>
      <c r="AG154" s="30"/>
    </row>
    <row r="155" spans="1:33" s="22" customFormat="1" ht="12.75" customHeight="1">
      <c r="A155" s="20"/>
      <c r="B155" s="21" t="s">
        <v>35</v>
      </c>
      <c r="C155" s="23">
        <v>15112</v>
      </c>
      <c r="D155" s="23">
        <v>18678</v>
      </c>
      <c r="E155" s="23">
        <v>400</v>
      </c>
      <c r="F155" s="23">
        <v>1483</v>
      </c>
      <c r="G155" s="23">
        <v>1172</v>
      </c>
      <c r="H155" s="23">
        <v>95</v>
      </c>
      <c r="I155" s="23">
        <v>207</v>
      </c>
      <c r="J155" s="23">
        <v>4</v>
      </c>
      <c r="K155" s="154">
        <v>37151</v>
      </c>
      <c r="L155" s="142" t="s">
        <v>56</v>
      </c>
      <c r="M155" s="23"/>
      <c r="N155"/>
      <c r="O155"/>
      <c r="P155"/>
      <c r="Q155"/>
      <c r="R155"/>
      <c r="S155"/>
      <c r="T155"/>
      <c r="U155"/>
      <c r="V155" s="23"/>
      <c r="W155" s="23"/>
      <c r="X155" s="23"/>
      <c r="Y155" s="23"/>
      <c r="Z155" s="30"/>
      <c r="AA155" s="30"/>
      <c r="AB155" s="30"/>
      <c r="AC155" s="30"/>
      <c r="AD155" s="30"/>
      <c r="AE155" s="30"/>
      <c r="AF155" s="30"/>
      <c r="AG155" s="30"/>
    </row>
    <row r="156" spans="1:33" s="22" customFormat="1" ht="12.75" customHeight="1">
      <c r="A156" s="20"/>
      <c r="B156" s="21" t="s">
        <v>36</v>
      </c>
      <c r="C156" s="23">
        <v>16237</v>
      </c>
      <c r="D156" s="23">
        <v>20206</v>
      </c>
      <c r="E156" s="23">
        <v>429</v>
      </c>
      <c r="F156" s="23">
        <v>1574</v>
      </c>
      <c r="G156" s="23">
        <v>1185</v>
      </c>
      <c r="H156" s="23">
        <v>77</v>
      </c>
      <c r="I156" s="23">
        <v>170</v>
      </c>
      <c r="J156" s="23">
        <v>3</v>
      </c>
      <c r="K156" s="154">
        <v>39881</v>
      </c>
      <c r="L156" s="142" t="s">
        <v>56</v>
      </c>
      <c r="M156" s="23"/>
      <c r="N156"/>
      <c r="O156"/>
      <c r="P156"/>
      <c r="Q156"/>
      <c r="R156"/>
      <c r="S156"/>
      <c r="T156"/>
      <c r="U156"/>
      <c r="V156" s="23"/>
      <c r="W156" s="23"/>
      <c r="X156" s="23"/>
      <c r="Y156" s="23"/>
      <c r="Z156" s="30"/>
      <c r="AA156" s="30"/>
      <c r="AB156" s="30"/>
      <c r="AC156" s="30"/>
      <c r="AD156" s="30"/>
      <c r="AE156" s="30"/>
      <c r="AF156" s="30"/>
      <c r="AG156" s="30"/>
    </row>
    <row r="157" spans="1:33" s="22" customFormat="1" ht="12.75" customHeight="1">
      <c r="A157" s="20"/>
      <c r="B157" s="21" t="s">
        <v>37</v>
      </c>
      <c r="C157" s="23">
        <v>11138</v>
      </c>
      <c r="D157" s="23">
        <v>12384</v>
      </c>
      <c r="E157" s="23">
        <v>220</v>
      </c>
      <c r="F157" s="23">
        <v>1230</v>
      </c>
      <c r="G157" s="23">
        <v>996</v>
      </c>
      <c r="H157" s="23">
        <v>33</v>
      </c>
      <c r="I157" s="23">
        <v>158</v>
      </c>
      <c r="J157" s="23">
        <v>5</v>
      </c>
      <c r="K157" s="154">
        <v>26164</v>
      </c>
      <c r="L157" s="142" t="s">
        <v>56</v>
      </c>
      <c r="M157" s="23"/>
      <c r="N157"/>
      <c r="O157"/>
      <c r="P157"/>
      <c r="Q157"/>
      <c r="R157"/>
      <c r="S157"/>
      <c r="T157"/>
      <c r="U157"/>
      <c r="V157" s="23"/>
      <c r="W157" s="23"/>
      <c r="X157" s="23"/>
      <c r="Y157" s="23"/>
      <c r="Z157" s="30"/>
      <c r="AA157" s="30"/>
      <c r="AB157" s="30"/>
      <c r="AC157" s="30"/>
      <c r="AD157" s="30"/>
      <c r="AE157" s="30"/>
      <c r="AF157" s="30"/>
      <c r="AG157" s="30"/>
    </row>
    <row r="158" spans="1:33" s="22" customFormat="1" ht="12.75" customHeight="1">
      <c r="A158" s="20"/>
      <c r="B158" s="21" t="s">
        <v>38</v>
      </c>
      <c r="C158" s="23">
        <v>12450</v>
      </c>
      <c r="D158" s="23">
        <v>14618</v>
      </c>
      <c r="E158" s="23">
        <v>413</v>
      </c>
      <c r="F158" s="23">
        <v>1691</v>
      </c>
      <c r="G158" s="23">
        <v>1561</v>
      </c>
      <c r="H158" s="23">
        <v>165</v>
      </c>
      <c r="I158" s="23">
        <v>468</v>
      </c>
      <c r="J158" s="23">
        <v>7</v>
      </c>
      <c r="K158" s="154">
        <v>31373</v>
      </c>
      <c r="L158" s="142" t="s">
        <v>56</v>
      </c>
      <c r="M158" s="23"/>
      <c r="N158"/>
      <c r="O158"/>
      <c r="P158"/>
      <c r="Q158"/>
      <c r="R158"/>
      <c r="S158"/>
      <c r="T158"/>
      <c r="U158"/>
      <c r="V158" s="23"/>
      <c r="W158" s="23"/>
      <c r="X158" s="23"/>
      <c r="Y158" s="23"/>
      <c r="Z158" s="30"/>
      <c r="AA158" s="30"/>
      <c r="AB158" s="30"/>
      <c r="AC158" s="30"/>
      <c r="AD158" s="30"/>
      <c r="AE158" s="30"/>
      <c r="AF158" s="30"/>
      <c r="AG158" s="30"/>
    </row>
    <row r="159" spans="1:33" s="22" customFormat="1" ht="12.75" customHeight="1">
      <c r="A159" s="20"/>
      <c r="B159" s="21" t="s">
        <v>39</v>
      </c>
      <c r="C159" s="23">
        <v>12956</v>
      </c>
      <c r="D159" s="23">
        <v>15340</v>
      </c>
      <c r="E159" s="23">
        <v>491</v>
      </c>
      <c r="F159" s="23">
        <v>1554</v>
      </c>
      <c r="G159" s="23">
        <v>1530</v>
      </c>
      <c r="H159" s="23">
        <v>91</v>
      </c>
      <c r="I159" s="23">
        <v>576</v>
      </c>
      <c r="J159" s="23">
        <v>5</v>
      </c>
      <c r="K159" s="154">
        <v>32543</v>
      </c>
      <c r="L159" s="19" t="s">
        <v>56</v>
      </c>
      <c r="M159" s="23"/>
      <c r="N159"/>
      <c r="O159"/>
      <c r="P159"/>
      <c r="Q159"/>
      <c r="R159"/>
      <c r="S159"/>
      <c r="T159"/>
      <c r="U159"/>
      <c r="V159" s="23"/>
      <c r="W159" s="23"/>
      <c r="X159" s="23"/>
      <c r="Y159" s="23"/>
      <c r="Z159" s="30"/>
      <c r="AA159" s="30"/>
      <c r="AB159" s="30"/>
      <c r="AC159" s="30"/>
      <c r="AD159" s="30"/>
      <c r="AE159" s="30"/>
      <c r="AF159" s="30"/>
      <c r="AG159" s="30"/>
    </row>
    <row r="160" spans="1:33" s="22" customFormat="1" ht="12.75" customHeight="1">
      <c r="A160" s="20"/>
      <c r="B160" s="21" t="s">
        <v>40</v>
      </c>
      <c r="C160" s="23">
        <v>13524</v>
      </c>
      <c r="D160" s="23">
        <v>15122</v>
      </c>
      <c r="E160" s="23">
        <v>382</v>
      </c>
      <c r="F160" s="23">
        <v>1645</v>
      </c>
      <c r="G160" s="23">
        <v>1937</v>
      </c>
      <c r="H160" s="23">
        <v>122</v>
      </c>
      <c r="I160" s="23">
        <v>492</v>
      </c>
      <c r="J160" s="23">
        <v>2</v>
      </c>
      <c r="K160" s="154">
        <v>33226</v>
      </c>
      <c r="L160" s="19" t="s">
        <v>56</v>
      </c>
      <c r="M160" s="23"/>
      <c r="N160"/>
      <c r="O160"/>
      <c r="P160"/>
      <c r="Q160"/>
      <c r="R160"/>
      <c r="S160"/>
      <c r="T160"/>
      <c r="U160"/>
      <c r="V160" s="23"/>
      <c r="W160" s="23"/>
      <c r="X160" s="23"/>
      <c r="Y160" s="23"/>
      <c r="Z160" s="30"/>
      <c r="AA160" s="30"/>
      <c r="AB160" s="30"/>
      <c r="AC160" s="30"/>
      <c r="AD160" s="30"/>
      <c r="AE160" s="30"/>
      <c r="AF160" s="30"/>
      <c r="AG160" s="30"/>
    </row>
    <row r="161" spans="1:36" s="22" customFormat="1" ht="12.75" customHeight="1">
      <c r="A161" s="20"/>
      <c r="B161" s="21" t="s">
        <v>41</v>
      </c>
      <c r="C161" s="23">
        <v>14354</v>
      </c>
      <c r="D161" s="23">
        <v>14226</v>
      </c>
      <c r="E161" s="23">
        <v>268</v>
      </c>
      <c r="F161" s="23">
        <v>1628</v>
      </c>
      <c r="G161" s="23">
        <v>2076</v>
      </c>
      <c r="H161" s="23">
        <v>76</v>
      </c>
      <c r="I161" s="23">
        <v>560</v>
      </c>
      <c r="J161" s="23">
        <v>5</v>
      </c>
      <c r="K161" s="154">
        <v>33193</v>
      </c>
      <c r="L161" s="19" t="s">
        <v>56</v>
      </c>
      <c r="M161" s="23"/>
      <c r="N161"/>
      <c r="O161"/>
      <c r="P161"/>
      <c r="Q161"/>
      <c r="R161"/>
      <c r="S161"/>
      <c r="T161"/>
      <c r="U161"/>
      <c r="V161" s="23"/>
      <c r="W161" s="23"/>
      <c r="X161" s="23"/>
      <c r="Y161" s="23"/>
      <c r="Z161" s="30"/>
      <c r="AA161" s="30"/>
      <c r="AB161" s="30"/>
      <c r="AC161" s="30"/>
      <c r="AD161" s="30"/>
      <c r="AE161" s="30"/>
      <c r="AF161" s="30"/>
      <c r="AG161" s="30"/>
    </row>
    <row r="162" spans="1:36" s="22" customFormat="1" ht="12.75" customHeight="1">
      <c r="A162" s="20"/>
      <c r="B162" s="21" t="s">
        <v>42</v>
      </c>
      <c r="C162" s="23">
        <v>14834</v>
      </c>
      <c r="D162" s="23">
        <v>15848</v>
      </c>
      <c r="E162" s="23">
        <v>293</v>
      </c>
      <c r="F162" s="23">
        <v>2013</v>
      </c>
      <c r="G162" s="23">
        <v>1934</v>
      </c>
      <c r="H162" s="23">
        <v>73</v>
      </c>
      <c r="I162" s="23">
        <v>352</v>
      </c>
      <c r="J162" s="23">
        <v>10</v>
      </c>
      <c r="K162" s="154">
        <v>35357</v>
      </c>
      <c r="L162" s="19" t="s">
        <v>56</v>
      </c>
      <c r="M162" s="23"/>
      <c r="N162"/>
      <c r="O162"/>
      <c r="P162"/>
      <c r="Q162"/>
      <c r="R162"/>
      <c r="S162"/>
      <c r="T162"/>
      <c r="U162"/>
      <c r="V162" s="23"/>
      <c r="W162" s="23"/>
      <c r="X162" s="23"/>
      <c r="Y162" s="23"/>
      <c r="Z162" s="30"/>
      <c r="AA162" s="30"/>
      <c r="AB162" s="30"/>
      <c r="AC162" s="30"/>
      <c r="AD162" s="30"/>
      <c r="AE162" s="30"/>
      <c r="AF162" s="30"/>
      <c r="AG162" s="30"/>
    </row>
    <row r="163" spans="1:36" s="22" customFormat="1" ht="12.75" customHeight="1">
      <c r="A163" s="20"/>
      <c r="B163" s="21"/>
      <c r="C163" s="23"/>
      <c r="D163" s="23"/>
      <c r="E163" s="23"/>
      <c r="F163" s="23"/>
      <c r="G163" s="23"/>
      <c r="H163" s="23"/>
      <c r="I163" s="23"/>
      <c r="J163" s="23"/>
      <c r="K163" s="154"/>
      <c r="L163" s="154"/>
      <c r="M163" s="23"/>
      <c r="N163"/>
      <c r="O163"/>
      <c r="P163"/>
      <c r="Q163"/>
      <c r="R163"/>
      <c r="S163"/>
      <c r="T163"/>
      <c r="U163"/>
      <c r="V163" s="23"/>
      <c r="W163" s="23"/>
      <c r="X163" s="23"/>
      <c r="Y163" s="23"/>
      <c r="Z163" s="30"/>
      <c r="AA163" s="30"/>
      <c r="AB163" s="30"/>
      <c r="AC163" s="30"/>
      <c r="AD163" s="30"/>
      <c r="AE163" s="30"/>
      <c r="AF163" s="30"/>
      <c r="AG163" s="30"/>
    </row>
    <row r="164" spans="1:36" s="22" customFormat="1" ht="12.75" customHeight="1">
      <c r="A164" s="20">
        <v>2018</v>
      </c>
      <c r="B164" s="21" t="s">
        <v>31</v>
      </c>
      <c r="C164" s="23">
        <v>10493</v>
      </c>
      <c r="D164" s="23">
        <v>9788</v>
      </c>
      <c r="E164" s="23">
        <v>191</v>
      </c>
      <c r="F164" s="23">
        <v>1417</v>
      </c>
      <c r="G164" s="23">
        <v>1576</v>
      </c>
      <c r="H164" s="23">
        <v>59</v>
      </c>
      <c r="I164" s="23">
        <v>289</v>
      </c>
      <c r="J164" s="23">
        <v>2</v>
      </c>
      <c r="K164" s="154">
        <v>23815</v>
      </c>
      <c r="L164" s="19" t="s">
        <v>56</v>
      </c>
      <c r="M164" s="23"/>
      <c r="N164"/>
      <c r="O164"/>
      <c r="P164"/>
      <c r="Q164"/>
      <c r="R164"/>
      <c r="S164"/>
      <c r="T164"/>
      <c r="U164"/>
      <c r="V164" s="23"/>
      <c r="W164" s="23"/>
      <c r="X164" s="23"/>
      <c r="Y164" s="23"/>
      <c r="Z164" s="23"/>
      <c r="AA164" s="23"/>
    </row>
    <row r="165" spans="1:36" s="22" customFormat="1" ht="12.75" customHeight="1">
      <c r="A165" s="20"/>
      <c r="B165" s="21" t="s">
        <v>32</v>
      </c>
      <c r="C165" s="23">
        <v>12305</v>
      </c>
      <c r="D165" s="23">
        <v>12143</v>
      </c>
      <c r="E165" s="23">
        <v>324</v>
      </c>
      <c r="F165" s="23">
        <v>1177</v>
      </c>
      <c r="G165" s="23">
        <v>1548</v>
      </c>
      <c r="H165" s="23">
        <v>84</v>
      </c>
      <c r="I165" s="23">
        <v>233</v>
      </c>
      <c r="J165" s="23">
        <v>1</v>
      </c>
      <c r="K165" s="154">
        <v>27815</v>
      </c>
      <c r="L165" s="19" t="s">
        <v>56</v>
      </c>
      <c r="M165" s="23"/>
      <c r="N165"/>
      <c r="O165"/>
      <c r="P165"/>
      <c r="Q165"/>
      <c r="R165"/>
      <c r="S165"/>
      <c r="T165"/>
      <c r="U165"/>
      <c r="V165" s="23"/>
      <c r="W165" s="23"/>
      <c r="X165" s="23"/>
      <c r="Y165" s="23"/>
      <c r="Z165" s="23"/>
      <c r="AA165" s="30"/>
      <c r="AB165" s="30"/>
      <c r="AC165" s="30"/>
      <c r="AD165" s="30"/>
      <c r="AE165" s="30"/>
      <c r="AF165" s="30"/>
      <c r="AG165" s="30"/>
      <c r="AH165" s="30"/>
      <c r="AI165" s="30"/>
    </row>
    <row r="166" spans="1:36" s="22" customFormat="1" ht="12.75" customHeight="1">
      <c r="A166" s="20"/>
      <c r="B166" s="21" t="s">
        <v>33</v>
      </c>
      <c r="C166" s="23">
        <v>17139</v>
      </c>
      <c r="D166" s="23">
        <v>15538</v>
      </c>
      <c r="E166" s="23">
        <v>749</v>
      </c>
      <c r="F166" s="23">
        <v>2183</v>
      </c>
      <c r="G166" s="23">
        <v>1920</v>
      </c>
      <c r="H166" s="23">
        <v>75</v>
      </c>
      <c r="I166" s="23">
        <v>350</v>
      </c>
      <c r="J166" s="23">
        <v>3</v>
      </c>
      <c r="K166" s="154">
        <v>37957</v>
      </c>
      <c r="L166" s="19" t="s">
        <v>56</v>
      </c>
      <c r="M166" s="23"/>
      <c r="N166"/>
      <c r="O166"/>
      <c r="P166"/>
      <c r="Q166"/>
      <c r="R166"/>
      <c r="S166"/>
      <c r="T166"/>
      <c r="U166"/>
      <c r="V166" s="23"/>
      <c r="W166" s="23"/>
      <c r="X166" s="23"/>
      <c r="Y166" s="23"/>
      <c r="Z166" s="23"/>
      <c r="AA166" s="30"/>
      <c r="AB166" s="30"/>
      <c r="AC166" s="30"/>
      <c r="AD166" s="30"/>
      <c r="AE166" s="30"/>
      <c r="AF166" s="30"/>
      <c r="AG166" s="30"/>
      <c r="AH166" s="30"/>
      <c r="AI166" s="30"/>
    </row>
    <row r="167" spans="1:36" s="22" customFormat="1" ht="12.75" customHeight="1">
      <c r="A167" s="20"/>
      <c r="B167" s="21" t="s">
        <v>34</v>
      </c>
      <c r="C167" s="23">
        <v>17310</v>
      </c>
      <c r="D167" s="23">
        <v>13802</v>
      </c>
      <c r="E167" s="23">
        <v>377</v>
      </c>
      <c r="F167" s="23">
        <v>1875</v>
      </c>
      <c r="G167" s="23">
        <v>1789</v>
      </c>
      <c r="H167" s="23">
        <v>69</v>
      </c>
      <c r="I167" s="23">
        <v>376</v>
      </c>
      <c r="J167" s="23">
        <v>3</v>
      </c>
      <c r="K167" s="154">
        <v>35601</v>
      </c>
      <c r="L167" s="19" t="s">
        <v>56</v>
      </c>
      <c r="M167" s="23"/>
      <c r="N167"/>
      <c r="O167"/>
      <c r="P167"/>
      <c r="Q167"/>
      <c r="R167"/>
      <c r="S167"/>
      <c r="T167"/>
      <c r="U167"/>
      <c r="V167" s="23"/>
      <c r="W167" s="23"/>
      <c r="X167" s="23"/>
      <c r="Y167" s="23"/>
      <c r="Z167" s="23"/>
      <c r="AA167" s="30"/>
      <c r="AB167" s="30"/>
      <c r="AC167" s="30"/>
      <c r="AD167" s="30"/>
      <c r="AE167" s="30"/>
      <c r="AF167" s="30"/>
      <c r="AG167" s="30"/>
      <c r="AH167" s="30"/>
      <c r="AI167" s="30"/>
    </row>
    <row r="168" spans="1:36" s="22" customFormat="1" ht="12.75" customHeight="1">
      <c r="A168" s="20"/>
      <c r="B168" s="21" t="s">
        <v>35</v>
      </c>
      <c r="C168" s="23">
        <v>19867</v>
      </c>
      <c r="D168" s="23">
        <v>14988</v>
      </c>
      <c r="E168" s="23">
        <v>293</v>
      </c>
      <c r="F168" s="23">
        <v>2179</v>
      </c>
      <c r="G168" s="23">
        <v>1711</v>
      </c>
      <c r="H168" s="23">
        <v>57</v>
      </c>
      <c r="I168" s="23">
        <v>348</v>
      </c>
      <c r="J168" s="23">
        <v>3</v>
      </c>
      <c r="K168" s="154">
        <v>39446</v>
      </c>
      <c r="L168" s="19" t="s">
        <v>56</v>
      </c>
      <c r="M168" s="23"/>
      <c r="N168"/>
      <c r="O168"/>
      <c r="P168"/>
      <c r="Q168"/>
      <c r="R168"/>
      <c r="S168"/>
      <c r="T168"/>
      <c r="U168"/>
      <c r="V168" s="23"/>
      <c r="W168" s="23"/>
      <c r="X168" s="23"/>
      <c r="Y168" s="23"/>
      <c r="Z168" s="23"/>
      <c r="AA168" s="30"/>
      <c r="AB168" s="30"/>
      <c r="AC168" s="30"/>
      <c r="AD168" s="30"/>
      <c r="AE168" s="30"/>
      <c r="AF168" s="30"/>
      <c r="AG168" s="30"/>
      <c r="AH168" s="30"/>
      <c r="AI168" s="30"/>
    </row>
    <row r="169" spans="1:36" s="22" customFormat="1" ht="12.75" customHeight="1">
      <c r="A169" s="20"/>
      <c r="B169" s="21" t="s">
        <v>36</v>
      </c>
      <c r="C169" s="23">
        <v>32231</v>
      </c>
      <c r="D169" s="23">
        <v>29301</v>
      </c>
      <c r="E169" s="23">
        <v>337</v>
      </c>
      <c r="F169" s="23">
        <v>2842</v>
      </c>
      <c r="G169" s="23">
        <v>2381</v>
      </c>
      <c r="H169" s="23">
        <v>130</v>
      </c>
      <c r="I169" s="23">
        <v>328</v>
      </c>
      <c r="J169" s="23">
        <v>3</v>
      </c>
      <c r="K169" s="154">
        <v>67553</v>
      </c>
      <c r="L169" s="19" t="s">
        <v>56</v>
      </c>
      <c r="M169" s="23"/>
      <c r="N169"/>
      <c r="O169"/>
      <c r="P169"/>
      <c r="Q169"/>
      <c r="R169"/>
      <c r="S169"/>
      <c r="T169"/>
      <c r="U169"/>
      <c r="V169" s="23"/>
      <c r="W169" s="23"/>
      <c r="X169" s="23"/>
      <c r="Y169" s="23"/>
      <c r="Z169" s="23"/>
      <c r="AA169" s="23"/>
      <c r="AB169" s="30"/>
      <c r="AC169" s="30"/>
      <c r="AD169" s="30"/>
      <c r="AE169" s="30"/>
      <c r="AF169" s="30"/>
      <c r="AG169" s="30"/>
      <c r="AH169" s="30"/>
      <c r="AI169" s="30"/>
      <c r="AJ169" s="30"/>
    </row>
    <row r="170" spans="1:36" s="22" customFormat="1" ht="12.75" customHeight="1">
      <c r="A170" s="20"/>
      <c r="B170" s="21" t="s">
        <v>37</v>
      </c>
      <c r="C170" s="23">
        <v>6937</v>
      </c>
      <c r="D170" s="23">
        <v>3155</v>
      </c>
      <c r="E170" s="23">
        <v>533</v>
      </c>
      <c r="F170" s="23">
        <v>944</v>
      </c>
      <c r="G170" s="23">
        <v>1909</v>
      </c>
      <c r="H170" s="23">
        <v>30</v>
      </c>
      <c r="I170" s="23">
        <v>290</v>
      </c>
      <c r="J170" s="23" t="s">
        <v>56</v>
      </c>
      <c r="K170" s="154">
        <v>13798</v>
      </c>
      <c r="L170" s="23">
        <v>2652</v>
      </c>
      <c r="M170" s="23"/>
      <c r="N170"/>
      <c r="O170"/>
      <c r="P170"/>
      <c r="Q170"/>
      <c r="R170"/>
      <c r="S170"/>
      <c r="T170"/>
      <c r="U170"/>
      <c r="V170" s="23"/>
      <c r="W170" s="23"/>
      <c r="X170" s="23"/>
      <c r="Y170" s="23"/>
      <c r="Z170" s="23"/>
      <c r="AA170" s="30"/>
      <c r="AB170" s="30"/>
      <c r="AC170" s="30"/>
      <c r="AD170" s="30"/>
      <c r="AE170" s="30"/>
      <c r="AF170" s="30"/>
      <c r="AG170" s="30"/>
      <c r="AH170" s="30"/>
      <c r="AI170" s="30"/>
    </row>
    <row r="171" spans="1:36" s="22" customFormat="1" ht="12.75" customHeight="1">
      <c r="A171" s="20"/>
      <c r="B171" s="21" t="s">
        <v>38</v>
      </c>
      <c r="C171" s="23">
        <v>12888</v>
      </c>
      <c r="D171" s="23">
        <v>7737</v>
      </c>
      <c r="E171" s="23">
        <v>565</v>
      </c>
      <c r="F171" s="23">
        <v>1697</v>
      </c>
      <c r="G171" s="23">
        <v>1989</v>
      </c>
      <c r="H171" s="23">
        <v>384</v>
      </c>
      <c r="I171" s="23">
        <v>504</v>
      </c>
      <c r="J171" s="23">
        <v>1</v>
      </c>
      <c r="K171" s="154">
        <v>25765</v>
      </c>
      <c r="L171" s="23">
        <v>2910</v>
      </c>
      <c r="M171" s="23"/>
      <c r="N171"/>
      <c r="O171"/>
      <c r="P171"/>
      <c r="Q171"/>
      <c r="R171"/>
      <c r="S171"/>
      <c r="T171"/>
      <c r="U171"/>
      <c r="V171" s="23"/>
      <c r="W171" s="23"/>
      <c r="X171" s="23"/>
      <c r="Y171" s="23"/>
      <c r="Z171" s="23"/>
      <c r="AA171" s="30"/>
      <c r="AB171" s="30"/>
      <c r="AC171" s="30"/>
      <c r="AD171" s="30"/>
      <c r="AE171" s="30"/>
      <c r="AF171" s="30"/>
      <c r="AG171" s="30"/>
      <c r="AH171" s="30"/>
      <c r="AI171" s="30"/>
    </row>
    <row r="172" spans="1:36" s="22" customFormat="1" ht="12.75" customHeight="1">
      <c r="A172" s="20"/>
      <c r="B172" s="21" t="s">
        <v>39</v>
      </c>
      <c r="C172" s="23">
        <v>9524</v>
      </c>
      <c r="D172" s="23">
        <v>6082</v>
      </c>
      <c r="E172" s="23">
        <v>667</v>
      </c>
      <c r="F172" s="23">
        <v>1655</v>
      </c>
      <c r="G172" s="23">
        <v>1725</v>
      </c>
      <c r="H172" s="23">
        <v>27</v>
      </c>
      <c r="I172" s="23">
        <v>205</v>
      </c>
      <c r="J172" s="23">
        <v>1</v>
      </c>
      <c r="K172" s="154">
        <v>19886</v>
      </c>
      <c r="L172" s="23">
        <v>2522</v>
      </c>
      <c r="M172" s="23"/>
      <c r="N172"/>
      <c r="O172"/>
      <c r="P172"/>
      <c r="Q172"/>
      <c r="R172"/>
      <c r="S172"/>
      <c r="T172"/>
      <c r="U172"/>
      <c r="V172" s="23"/>
      <c r="W172" s="23"/>
      <c r="X172" s="23"/>
      <c r="Y172" s="23"/>
      <c r="Z172" s="23"/>
      <c r="AA172" s="30"/>
      <c r="AB172" s="30"/>
      <c r="AC172" s="30"/>
      <c r="AD172" s="30"/>
      <c r="AE172" s="30"/>
      <c r="AF172" s="30"/>
      <c r="AG172" s="30"/>
      <c r="AH172" s="30"/>
      <c r="AI172" s="30"/>
    </row>
    <row r="173" spans="1:36" s="22" customFormat="1" ht="12.75" customHeight="1">
      <c r="A173" s="20"/>
      <c r="B173" s="21" t="s">
        <v>40</v>
      </c>
      <c r="C173" s="23">
        <v>11702</v>
      </c>
      <c r="D173" s="23">
        <v>7753</v>
      </c>
      <c r="E173" s="23">
        <v>806</v>
      </c>
      <c r="F173" s="23">
        <v>1836</v>
      </c>
      <c r="G173" s="23">
        <v>1874</v>
      </c>
      <c r="H173" s="23">
        <v>32</v>
      </c>
      <c r="I173" s="23">
        <v>120</v>
      </c>
      <c r="J173" s="23">
        <v>5</v>
      </c>
      <c r="K173" s="154">
        <v>24128</v>
      </c>
      <c r="L173" s="23">
        <v>2747</v>
      </c>
      <c r="M173" s="23"/>
      <c r="N173"/>
      <c r="O173"/>
      <c r="P173"/>
      <c r="Q173"/>
      <c r="R173"/>
      <c r="S173"/>
      <c r="T173"/>
      <c r="U173"/>
      <c r="V173" s="23"/>
      <c r="W173" s="23"/>
      <c r="X173" s="23"/>
      <c r="Y173" s="23"/>
      <c r="Z173" s="23"/>
      <c r="AA173" s="30"/>
      <c r="AB173" s="30"/>
      <c r="AC173" s="30"/>
      <c r="AD173" s="30"/>
      <c r="AE173" s="30"/>
      <c r="AF173" s="30"/>
      <c r="AG173" s="30"/>
      <c r="AH173" s="30"/>
      <c r="AI173" s="30"/>
    </row>
    <row r="174" spans="1:36" s="22" customFormat="1" ht="12.75" customHeight="1">
      <c r="A174" s="20"/>
      <c r="B174" s="21" t="s">
        <v>41</v>
      </c>
      <c r="C174" s="23">
        <v>12432</v>
      </c>
      <c r="D174" s="23">
        <v>8945</v>
      </c>
      <c r="E174" s="23">
        <v>1211</v>
      </c>
      <c r="F174" s="23">
        <v>1835</v>
      </c>
      <c r="G174" s="23">
        <v>1792</v>
      </c>
      <c r="H174" s="23">
        <v>36</v>
      </c>
      <c r="I174" s="23">
        <v>100</v>
      </c>
      <c r="J174" s="23">
        <v>6</v>
      </c>
      <c r="K174" s="154">
        <v>26357</v>
      </c>
      <c r="L174" s="23">
        <v>3067</v>
      </c>
      <c r="M174" s="23"/>
      <c r="N174"/>
      <c r="O174"/>
      <c r="P174"/>
      <c r="Q174"/>
      <c r="R174"/>
      <c r="S174"/>
      <c r="T174"/>
      <c r="U174"/>
      <c r="V174" s="23"/>
      <c r="W174" s="23"/>
      <c r="X174" s="23"/>
      <c r="Y174" s="23"/>
      <c r="Z174" s="23"/>
      <c r="AA174" s="30"/>
      <c r="AB174" s="30"/>
      <c r="AC174" s="30"/>
      <c r="AD174" s="30"/>
      <c r="AE174" s="30"/>
      <c r="AF174" s="30"/>
      <c r="AG174" s="30"/>
      <c r="AH174" s="30"/>
      <c r="AI174" s="30"/>
    </row>
    <row r="175" spans="1:36" s="22" customFormat="1" ht="12.75" customHeight="1">
      <c r="A175" s="20"/>
      <c r="B175" s="21" t="s">
        <v>42</v>
      </c>
      <c r="C175" s="23">
        <v>10980</v>
      </c>
      <c r="D175" s="23">
        <v>8177</v>
      </c>
      <c r="E175" s="23">
        <v>1094</v>
      </c>
      <c r="F175" s="23">
        <v>1380</v>
      </c>
      <c r="G175" s="23">
        <v>1597</v>
      </c>
      <c r="H175" s="23">
        <v>37</v>
      </c>
      <c r="I175" s="23">
        <v>145</v>
      </c>
      <c r="J175" s="23">
        <v>4</v>
      </c>
      <c r="K175" s="154">
        <v>23414</v>
      </c>
      <c r="L175" s="23">
        <v>2816</v>
      </c>
      <c r="M175" s="23"/>
      <c r="N175"/>
      <c r="O175"/>
      <c r="P175"/>
      <c r="Q175"/>
      <c r="R175"/>
      <c r="S175"/>
      <c r="T175"/>
      <c r="U175"/>
      <c r="V175" s="23"/>
      <c r="W175" s="23"/>
      <c r="X175" s="23"/>
      <c r="Y175" s="23"/>
      <c r="Z175" s="23"/>
      <c r="AA175" s="30"/>
      <c r="AB175" s="30"/>
      <c r="AC175" s="30"/>
      <c r="AD175" s="30"/>
      <c r="AE175" s="30"/>
      <c r="AF175" s="30"/>
      <c r="AG175" s="30"/>
      <c r="AH175" s="30"/>
      <c r="AI175" s="30"/>
    </row>
    <row r="176" spans="1:36" s="22" customFormat="1" ht="12.75" customHeight="1">
      <c r="A176" s="20"/>
      <c r="B176" s="21"/>
      <c r="C176" s="23"/>
      <c r="D176" s="23"/>
      <c r="E176" s="23"/>
      <c r="F176" s="23"/>
      <c r="G176" s="23"/>
      <c r="H176" s="23"/>
      <c r="I176" s="23"/>
      <c r="J176" s="23"/>
      <c r="K176" s="154"/>
      <c r="L176" s="23"/>
      <c r="M176" s="23"/>
      <c r="N176"/>
      <c r="O176"/>
      <c r="P176"/>
      <c r="Q176"/>
      <c r="R176"/>
      <c r="S176"/>
      <c r="T176"/>
      <c r="U176"/>
      <c r="V176" s="23"/>
      <c r="W176" s="23"/>
      <c r="X176" s="23"/>
      <c r="Y176" s="23"/>
      <c r="Z176" s="23"/>
      <c r="AA176" s="30"/>
      <c r="AB176" s="30"/>
      <c r="AC176" s="30"/>
      <c r="AD176" s="30"/>
      <c r="AE176" s="30"/>
      <c r="AF176" s="30"/>
      <c r="AG176" s="30"/>
      <c r="AH176" s="30"/>
      <c r="AI176" s="30"/>
    </row>
    <row r="177" spans="1:35" s="22" customFormat="1" ht="12.75" customHeight="1">
      <c r="A177" s="20">
        <v>2019</v>
      </c>
      <c r="B177" s="21" t="s">
        <v>31</v>
      </c>
      <c r="C177" s="23">
        <v>8835</v>
      </c>
      <c r="D177" s="23">
        <v>8113</v>
      </c>
      <c r="E177" s="23">
        <v>1103</v>
      </c>
      <c r="F177" s="23">
        <v>1367</v>
      </c>
      <c r="G177" s="23">
        <v>1577</v>
      </c>
      <c r="H177" s="23">
        <v>17</v>
      </c>
      <c r="I177" s="23">
        <v>104</v>
      </c>
      <c r="J177" s="23">
        <v>1</v>
      </c>
      <c r="K177" s="154">
        <f>SUM(C177:J177)</f>
        <v>21117</v>
      </c>
      <c r="L177" s="23">
        <v>2762</v>
      </c>
      <c r="M177" s="23"/>
      <c r="N177"/>
      <c r="O177"/>
      <c r="P177"/>
      <c r="Q177"/>
      <c r="R177"/>
      <c r="S177"/>
      <c r="T177"/>
      <c r="U177"/>
      <c r="V177" s="23"/>
      <c r="W177" s="23"/>
      <c r="X177" s="23"/>
      <c r="Y177" s="23"/>
      <c r="Z177" s="23"/>
      <c r="AA177" s="30"/>
      <c r="AB177" s="30"/>
      <c r="AC177" s="30"/>
      <c r="AD177" s="30"/>
      <c r="AE177" s="30"/>
      <c r="AF177" s="30"/>
      <c r="AG177" s="30"/>
      <c r="AH177" s="30"/>
      <c r="AI177" s="30"/>
    </row>
    <row r="178" spans="1:35" s="22" customFormat="1" ht="12.75" customHeight="1">
      <c r="A178" s="20"/>
      <c r="B178" s="21" t="s">
        <v>32</v>
      </c>
      <c r="C178" s="23">
        <v>10830</v>
      </c>
      <c r="D178" s="23">
        <v>8827</v>
      </c>
      <c r="E178" s="23">
        <v>902</v>
      </c>
      <c r="F178" s="23">
        <v>1226</v>
      </c>
      <c r="G178" s="23">
        <v>1900</v>
      </c>
      <c r="H178" s="23">
        <v>8</v>
      </c>
      <c r="I178" s="23">
        <v>96</v>
      </c>
      <c r="J178" s="23" t="s">
        <v>56</v>
      </c>
      <c r="K178" s="154">
        <f t="shared" ref="K178:K188" si="0">SUM(C178:J178)</f>
        <v>23789</v>
      </c>
      <c r="L178" s="23">
        <v>2863</v>
      </c>
      <c r="M178" s="23"/>
      <c r="N178"/>
      <c r="O178"/>
      <c r="P178"/>
      <c r="Q178"/>
      <c r="R178"/>
      <c r="S178"/>
      <c r="T178"/>
      <c r="U178"/>
      <c r="V178" s="23"/>
      <c r="W178" s="23"/>
      <c r="X178" s="23"/>
      <c r="Y178" s="23"/>
      <c r="Z178" s="23"/>
      <c r="AA178" s="30"/>
      <c r="AB178" s="30"/>
      <c r="AC178" s="30"/>
      <c r="AD178" s="30"/>
      <c r="AE178" s="30"/>
      <c r="AF178" s="30"/>
      <c r="AG178" s="30"/>
      <c r="AH178" s="30"/>
      <c r="AI178" s="30"/>
    </row>
    <row r="179" spans="1:35" s="22" customFormat="1" ht="12.75" customHeight="1">
      <c r="A179" s="20"/>
      <c r="B179" s="21" t="s">
        <v>33</v>
      </c>
      <c r="C179" s="38">
        <v>13912</v>
      </c>
      <c r="D179" s="23">
        <v>10770</v>
      </c>
      <c r="E179" s="23">
        <v>2107</v>
      </c>
      <c r="F179" s="23">
        <v>1783</v>
      </c>
      <c r="G179" s="23">
        <v>2292</v>
      </c>
      <c r="H179" s="23">
        <v>12</v>
      </c>
      <c r="I179" s="23">
        <v>202</v>
      </c>
      <c r="J179" s="23">
        <v>1</v>
      </c>
      <c r="K179" s="154">
        <f t="shared" si="0"/>
        <v>31079</v>
      </c>
      <c r="L179" s="23">
        <v>4548</v>
      </c>
      <c r="M179" s="38"/>
      <c r="N179"/>
      <c r="O179"/>
      <c r="P179"/>
      <c r="Q179"/>
      <c r="R179"/>
      <c r="S179"/>
      <c r="T179"/>
      <c r="U179"/>
      <c r="V179" s="23"/>
      <c r="W179" s="23"/>
      <c r="X179" s="23"/>
      <c r="Y179" s="23"/>
      <c r="Z179" s="23"/>
      <c r="AA179" s="30"/>
      <c r="AB179" s="30"/>
      <c r="AC179" s="30"/>
      <c r="AD179" s="30"/>
      <c r="AE179" s="30"/>
      <c r="AF179" s="30"/>
      <c r="AG179" s="30"/>
      <c r="AH179" s="30"/>
      <c r="AI179" s="30"/>
    </row>
    <row r="180" spans="1:35" s="22" customFormat="1" ht="12.75" customHeight="1">
      <c r="A180" s="20"/>
      <c r="B180" s="21" t="s">
        <v>34</v>
      </c>
      <c r="C180" s="38">
        <v>13946</v>
      </c>
      <c r="D180" s="38">
        <v>11981</v>
      </c>
      <c r="E180" s="23">
        <v>1377</v>
      </c>
      <c r="F180" s="23">
        <v>2144</v>
      </c>
      <c r="G180" s="23">
        <v>1711</v>
      </c>
      <c r="H180" s="23">
        <v>7</v>
      </c>
      <c r="I180" s="23">
        <v>281</v>
      </c>
      <c r="J180" s="23">
        <v>4</v>
      </c>
      <c r="K180" s="154">
        <f t="shared" si="0"/>
        <v>31451</v>
      </c>
      <c r="L180" s="23">
        <v>3311</v>
      </c>
      <c r="M180" s="38"/>
      <c r="N180"/>
      <c r="O180"/>
      <c r="P180"/>
      <c r="Q180"/>
      <c r="R180"/>
      <c r="S180"/>
      <c r="T180"/>
      <c r="U180"/>
      <c r="V180" s="23"/>
      <c r="W180" s="23"/>
      <c r="X180" s="23"/>
      <c r="Y180" s="23"/>
      <c r="Z180" s="23"/>
      <c r="AA180" s="30"/>
      <c r="AB180" s="30"/>
      <c r="AC180" s="30"/>
      <c r="AD180" s="30"/>
      <c r="AE180" s="30"/>
      <c r="AF180" s="30"/>
      <c r="AG180" s="30"/>
      <c r="AH180" s="30"/>
      <c r="AI180" s="30"/>
    </row>
    <row r="181" spans="1:35" s="22" customFormat="1" ht="12.75" customHeight="1">
      <c r="A181" s="20"/>
      <c r="B181" s="21" t="s">
        <v>35</v>
      </c>
      <c r="C181" s="38">
        <v>15588</v>
      </c>
      <c r="D181" s="38">
        <v>11673</v>
      </c>
      <c r="E181" s="23">
        <v>1255</v>
      </c>
      <c r="F181" s="23">
        <v>2614</v>
      </c>
      <c r="G181" s="23">
        <v>1655</v>
      </c>
      <c r="H181" s="23">
        <v>15</v>
      </c>
      <c r="I181" s="23">
        <v>447</v>
      </c>
      <c r="J181" s="23">
        <v>3</v>
      </c>
      <c r="K181" s="154">
        <f t="shared" si="0"/>
        <v>33250</v>
      </c>
      <c r="L181" s="23">
        <v>3283</v>
      </c>
      <c r="M181" s="38"/>
      <c r="N181"/>
      <c r="O181"/>
      <c r="P181"/>
      <c r="Q181"/>
      <c r="R181"/>
      <c r="S181"/>
      <c r="T181"/>
      <c r="U181"/>
      <c r="V181" s="23"/>
      <c r="W181" s="23"/>
      <c r="X181" s="23"/>
      <c r="Y181" s="23"/>
      <c r="Z181" s="23"/>
      <c r="AA181" s="30"/>
      <c r="AB181" s="30"/>
      <c r="AC181" s="30"/>
      <c r="AD181" s="30"/>
      <c r="AE181" s="30"/>
      <c r="AF181" s="30"/>
      <c r="AG181" s="30"/>
      <c r="AH181" s="30"/>
      <c r="AI181" s="30"/>
    </row>
    <row r="182" spans="1:35" s="22" customFormat="1" ht="12.75" customHeight="1">
      <c r="A182" s="20"/>
      <c r="B182" s="21" t="s">
        <v>36</v>
      </c>
      <c r="C182" s="38">
        <v>15827</v>
      </c>
      <c r="D182" s="38">
        <v>10813</v>
      </c>
      <c r="E182" s="23">
        <v>1692</v>
      </c>
      <c r="F182" s="23">
        <v>2418</v>
      </c>
      <c r="G182" s="23">
        <v>1748</v>
      </c>
      <c r="H182" s="23">
        <v>6</v>
      </c>
      <c r="I182" s="23">
        <v>610</v>
      </c>
      <c r="J182" s="23">
        <v>5</v>
      </c>
      <c r="K182" s="154">
        <f t="shared" si="0"/>
        <v>33119</v>
      </c>
      <c r="L182" s="23">
        <v>4007</v>
      </c>
      <c r="M182" s="38"/>
      <c r="N182"/>
      <c r="O182"/>
      <c r="P182"/>
      <c r="Q182"/>
      <c r="R182"/>
      <c r="S182"/>
      <c r="T182"/>
      <c r="U182"/>
      <c r="V182" s="23"/>
      <c r="W182" s="23"/>
      <c r="X182" s="23"/>
      <c r="Y182" s="23"/>
      <c r="Z182" s="23"/>
      <c r="AA182" s="30"/>
      <c r="AB182" s="30"/>
      <c r="AC182" s="30"/>
      <c r="AD182" s="30"/>
      <c r="AE182" s="30"/>
      <c r="AF182" s="30"/>
      <c r="AG182" s="30"/>
      <c r="AH182" s="30"/>
      <c r="AI182" s="30"/>
    </row>
    <row r="183" spans="1:35" s="22" customFormat="1" ht="12.75" customHeight="1">
      <c r="A183" s="20"/>
      <c r="B183" s="21" t="s">
        <v>37</v>
      </c>
      <c r="C183" s="38">
        <v>12311</v>
      </c>
      <c r="D183" s="38">
        <v>7959</v>
      </c>
      <c r="E183" s="23">
        <v>1083</v>
      </c>
      <c r="F183" s="23">
        <v>1934</v>
      </c>
      <c r="G183" s="23">
        <v>1307</v>
      </c>
      <c r="H183" s="23">
        <v>4</v>
      </c>
      <c r="I183" s="23">
        <v>351</v>
      </c>
      <c r="J183" s="23">
        <v>2</v>
      </c>
      <c r="K183" s="154">
        <f t="shared" si="0"/>
        <v>24951</v>
      </c>
      <c r="L183" s="23">
        <v>2705</v>
      </c>
      <c r="M183" s="38"/>
      <c r="N183"/>
      <c r="O183"/>
      <c r="P183"/>
      <c r="Q183"/>
      <c r="R183"/>
      <c r="S183"/>
      <c r="T183"/>
      <c r="U183"/>
      <c r="V183" s="23"/>
      <c r="W183" s="23"/>
      <c r="X183" s="23"/>
      <c r="Y183" s="23"/>
      <c r="Z183" s="23"/>
      <c r="AA183" s="30"/>
      <c r="AB183" s="30"/>
      <c r="AC183" s="30"/>
      <c r="AD183" s="30"/>
      <c r="AE183" s="30"/>
      <c r="AF183" s="30"/>
      <c r="AG183" s="30"/>
      <c r="AH183" s="30"/>
      <c r="AI183" s="30"/>
    </row>
    <row r="184" spans="1:35" s="22" customFormat="1" ht="12.75" customHeight="1">
      <c r="A184" s="20"/>
      <c r="B184" s="21" t="s">
        <v>38</v>
      </c>
      <c r="C184" s="23">
        <v>14958</v>
      </c>
      <c r="D184" s="23">
        <v>9274</v>
      </c>
      <c r="E184" s="23">
        <v>971</v>
      </c>
      <c r="F184" s="23">
        <v>2460</v>
      </c>
      <c r="G184" s="23">
        <v>1668</v>
      </c>
      <c r="H184" s="23">
        <v>207</v>
      </c>
      <c r="I184" s="23">
        <v>953</v>
      </c>
      <c r="J184" s="23">
        <v>2</v>
      </c>
      <c r="K184" s="154">
        <f t="shared" si="0"/>
        <v>30493</v>
      </c>
      <c r="L184" s="23">
        <v>3541</v>
      </c>
      <c r="M184" s="23"/>
      <c r="N184"/>
      <c r="O184"/>
      <c r="P184"/>
      <c r="Q184"/>
      <c r="R184"/>
      <c r="S184"/>
      <c r="T184"/>
      <c r="U184"/>
      <c r="V184" s="23"/>
      <c r="W184" s="23"/>
      <c r="X184" s="23"/>
      <c r="Y184" s="23"/>
      <c r="Z184" s="23"/>
      <c r="AA184" s="23"/>
    </row>
    <row r="185" spans="1:35" s="22" customFormat="1" ht="12.75" customHeight="1">
      <c r="A185" s="20"/>
      <c r="B185" s="21" t="s">
        <v>39</v>
      </c>
      <c r="C185" s="23">
        <v>13196</v>
      </c>
      <c r="D185" s="23">
        <v>7891</v>
      </c>
      <c r="E185" s="23">
        <v>1764</v>
      </c>
      <c r="F185" s="23">
        <v>2170</v>
      </c>
      <c r="G185" s="23">
        <v>1874</v>
      </c>
      <c r="H185" s="23">
        <v>181</v>
      </c>
      <c r="I185" s="23">
        <v>649</v>
      </c>
      <c r="J185" s="23">
        <v>3</v>
      </c>
      <c r="K185" s="154">
        <f t="shared" si="0"/>
        <v>27728</v>
      </c>
      <c r="L185" s="23">
        <v>4219</v>
      </c>
      <c r="M185" s="23"/>
      <c r="N185"/>
      <c r="O185"/>
      <c r="P185"/>
      <c r="Q185"/>
      <c r="R185"/>
      <c r="S185"/>
      <c r="T185"/>
      <c r="U185"/>
      <c r="V185" s="23"/>
      <c r="W185" s="23"/>
      <c r="X185" s="23"/>
      <c r="Y185" s="23"/>
      <c r="Z185" s="23"/>
      <c r="AA185" s="23"/>
    </row>
    <row r="186" spans="1:35" s="22" customFormat="1" ht="12.75" customHeight="1">
      <c r="A186" s="20"/>
      <c r="B186" s="21" t="s">
        <v>40</v>
      </c>
      <c r="C186" s="23">
        <v>14070</v>
      </c>
      <c r="D186" s="23">
        <v>9764</v>
      </c>
      <c r="E186" s="23">
        <v>848</v>
      </c>
      <c r="F186" s="23">
        <v>2457</v>
      </c>
      <c r="G186" s="23">
        <v>2696</v>
      </c>
      <c r="H186" s="23">
        <v>126</v>
      </c>
      <c r="I186" s="23">
        <v>532</v>
      </c>
      <c r="J186" s="23" t="s">
        <v>56</v>
      </c>
      <c r="K186" s="154">
        <f t="shared" si="0"/>
        <v>30493</v>
      </c>
      <c r="L186" s="23">
        <v>3904</v>
      </c>
      <c r="M186" s="23"/>
      <c r="N186"/>
      <c r="O186"/>
      <c r="P186"/>
      <c r="Q186"/>
      <c r="R186"/>
      <c r="S186"/>
      <c r="T186"/>
      <c r="U186"/>
      <c r="V186" s="23"/>
      <c r="W186" s="23"/>
      <c r="X186" s="23"/>
      <c r="Y186" s="23"/>
      <c r="Z186" s="23"/>
      <c r="AA186" s="23"/>
    </row>
    <row r="187" spans="1:35" s="22" customFormat="1" ht="12.75" customHeight="1">
      <c r="A187" s="20"/>
      <c r="B187" s="21" t="s">
        <v>41</v>
      </c>
      <c r="C187" s="23">
        <v>14133</v>
      </c>
      <c r="D187" s="23">
        <v>9692</v>
      </c>
      <c r="E187" s="23">
        <v>1061</v>
      </c>
      <c r="F187" s="23">
        <v>2436</v>
      </c>
      <c r="G187" s="23">
        <v>3256</v>
      </c>
      <c r="H187" s="23">
        <v>182</v>
      </c>
      <c r="I187" s="23">
        <v>364</v>
      </c>
      <c r="J187" s="23">
        <v>2</v>
      </c>
      <c r="K187" s="154">
        <f t="shared" si="0"/>
        <v>31126</v>
      </c>
      <c r="L187" s="23">
        <v>4530</v>
      </c>
      <c r="M187" s="23"/>
      <c r="N187"/>
      <c r="O187"/>
      <c r="P187"/>
      <c r="Q187"/>
      <c r="R187"/>
      <c r="S187"/>
      <c r="T187"/>
      <c r="U187"/>
      <c r="V187" s="23"/>
      <c r="W187" s="23"/>
      <c r="X187" s="23"/>
      <c r="Y187" s="23"/>
      <c r="Z187" s="23"/>
      <c r="AA187" s="23"/>
    </row>
    <row r="188" spans="1:35" s="22" customFormat="1" ht="12.75" customHeight="1">
      <c r="A188" s="20"/>
      <c r="B188" s="21" t="s">
        <v>42</v>
      </c>
      <c r="C188" s="23">
        <v>24299</v>
      </c>
      <c r="D188" s="23">
        <v>15982</v>
      </c>
      <c r="E188" s="23">
        <v>1628</v>
      </c>
      <c r="F188" s="23">
        <v>2447</v>
      </c>
      <c r="G188" s="23">
        <v>3223</v>
      </c>
      <c r="H188" s="23">
        <v>402</v>
      </c>
      <c r="I188" s="23">
        <v>382</v>
      </c>
      <c r="J188" s="23">
        <v>2</v>
      </c>
      <c r="K188" s="154">
        <f t="shared" si="0"/>
        <v>48365</v>
      </c>
      <c r="L188" s="23">
        <v>5105</v>
      </c>
      <c r="M188" s="23"/>
      <c r="N188"/>
      <c r="O188"/>
      <c r="P188"/>
      <c r="Q188"/>
      <c r="R188"/>
      <c r="S188"/>
      <c r="T188"/>
      <c r="U188"/>
      <c r="V188" s="23"/>
      <c r="W188" s="23"/>
      <c r="X188" s="23"/>
      <c r="Y188" s="23"/>
      <c r="Z188" s="23"/>
      <c r="AA188" s="23"/>
    </row>
    <row r="189" spans="1:35" ht="12.75" customHeight="1">
      <c r="G189" s="63"/>
      <c r="L189" s="63"/>
      <c r="M189" s="63"/>
      <c r="V189" s="63"/>
    </row>
    <row r="190" spans="1:35" ht="12.75" customHeight="1">
      <c r="A190" s="20" t="s">
        <v>103</v>
      </c>
      <c r="B190" s="21" t="s">
        <v>31</v>
      </c>
      <c r="C190" s="23">
        <v>6732</v>
      </c>
      <c r="D190" s="23">
        <v>4088</v>
      </c>
      <c r="E190" s="23">
        <v>1269</v>
      </c>
      <c r="F190" s="23">
        <v>1139</v>
      </c>
      <c r="G190" s="23">
        <v>4113</v>
      </c>
      <c r="H190" s="23">
        <v>5</v>
      </c>
      <c r="I190" s="23">
        <v>443</v>
      </c>
      <c r="J190" s="23">
        <v>1</v>
      </c>
      <c r="K190" s="154">
        <v>17790</v>
      </c>
      <c r="L190" s="23">
        <v>5630</v>
      </c>
      <c r="V190" s="63"/>
    </row>
    <row r="191" spans="1:35" ht="12.75" customHeight="1">
      <c r="A191" s="20"/>
      <c r="B191" s="21" t="s">
        <v>32</v>
      </c>
      <c r="C191" s="23">
        <v>8927</v>
      </c>
      <c r="D191" s="23">
        <v>6084</v>
      </c>
      <c r="E191" s="23">
        <v>1430</v>
      </c>
      <c r="F191" s="23">
        <v>1657</v>
      </c>
      <c r="G191" s="23">
        <v>4027</v>
      </c>
      <c r="H191" s="23">
        <v>7</v>
      </c>
      <c r="I191" s="23">
        <v>355</v>
      </c>
      <c r="J191" s="23">
        <v>2</v>
      </c>
      <c r="K191" s="154">
        <v>22489</v>
      </c>
      <c r="L191" s="23">
        <v>5671</v>
      </c>
      <c r="V191" s="63"/>
    </row>
    <row r="192" spans="1:35" ht="12.75" customHeight="1">
      <c r="A192" s="20"/>
      <c r="B192" s="21" t="s">
        <v>33</v>
      </c>
      <c r="C192" s="23">
        <v>11431</v>
      </c>
      <c r="D192" s="23">
        <v>7284</v>
      </c>
      <c r="E192" s="23">
        <v>3015</v>
      </c>
      <c r="F192" s="23">
        <v>1710</v>
      </c>
      <c r="G192" s="23">
        <v>4753</v>
      </c>
      <c r="H192" s="23">
        <v>7</v>
      </c>
      <c r="I192" s="23">
        <v>330</v>
      </c>
      <c r="J192" s="23">
        <v>5</v>
      </c>
      <c r="K192" s="154">
        <v>28535</v>
      </c>
      <c r="L192" s="23">
        <v>7935</v>
      </c>
      <c r="V192" s="63"/>
    </row>
    <row r="193" spans="1:35" s="22" customFormat="1" ht="12.75" customHeight="1">
      <c r="A193" s="20"/>
      <c r="B193" s="21" t="s">
        <v>34</v>
      </c>
      <c r="C193" s="38">
        <v>8730</v>
      </c>
      <c r="D193" s="38">
        <v>5223</v>
      </c>
      <c r="E193" s="23">
        <v>1049</v>
      </c>
      <c r="F193" s="38">
        <v>1341</v>
      </c>
      <c r="G193" s="23">
        <v>3233</v>
      </c>
      <c r="H193" s="23">
        <v>5</v>
      </c>
      <c r="I193" s="23">
        <v>247</v>
      </c>
      <c r="J193" s="23">
        <v>3</v>
      </c>
      <c r="K193" s="154">
        <v>19831</v>
      </c>
      <c r="L193" s="23">
        <v>4422</v>
      </c>
      <c r="M193" s="23"/>
      <c r="N193"/>
      <c r="O193"/>
      <c r="P193"/>
      <c r="Q193"/>
      <c r="R193"/>
      <c r="S193"/>
      <c r="T193"/>
      <c r="U193"/>
      <c r="V193" s="23"/>
      <c r="W193" s="23"/>
      <c r="X193" s="23"/>
      <c r="Y193" s="23"/>
      <c r="Z193" s="23"/>
      <c r="AA193" s="103"/>
      <c r="AB193" s="30"/>
      <c r="AC193" s="30"/>
      <c r="AD193" s="30"/>
      <c r="AE193" s="30"/>
      <c r="AF193" s="30"/>
      <c r="AG193" s="30"/>
      <c r="AH193" s="30"/>
      <c r="AI193" s="30"/>
    </row>
    <row r="194" spans="1:35" s="22" customFormat="1" ht="12.75" customHeight="1">
      <c r="A194" s="20"/>
      <c r="B194" s="21" t="s">
        <v>35</v>
      </c>
      <c r="C194" s="38">
        <v>7628</v>
      </c>
      <c r="D194" s="38">
        <v>4445</v>
      </c>
      <c r="E194" s="23">
        <v>841</v>
      </c>
      <c r="F194" s="38">
        <v>1263</v>
      </c>
      <c r="G194" s="23">
        <v>2591</v>
      </c>
      <c r="H194" s="23">
        <v>5</v>
      </c>
      <c r="I194" s="23">
        <v>126</v>
      </c>
      <c r="J194" s="23" t="s">
        <v>56</v>
      </c>
      <c r="K194" s="154">
        <v>16899</v>
      </c>
      <c r="L194" s="23">
        <v>3451</v>
      </c>
      <c r="M194" s="23"/>
      <c r="N194"/>
      <c r="O194"/>
      <c r="P194"/>
      <c r="Q194"/>
      <c r="R194"/>
      <c r="S194"/>
      <c r="T194"/>
      <c r="U194"/>
      <c r="V194" s="23"/>
      <c r="W194" s="23"/>
      <c r="X194" s="23"/>
      <c r="Y194" s="23"/>
      <c r="Z194" s="23"/>
      <c r="AA194" s="103"/>
      <c r="AB194" s="30"/>
      <c r="AC194" s="30"/>
      <c r="AD194" s="30"/>
      <c r="AE194" s="30"/>
      <c r="AF194" s="30"/>
      <c r="AG194" s="30"/>
      <c r="AH194" s="30"/>
      <c r="AI194" s="30"/>
    </row>
    <row r="195" spans="1:35" s="22" customFormat="1" ht="12.75" customHeight="1">
      <c r="B195" s="21" t="s">
        <v>36</v>
      </c>
      <c r="C195" s="38">
        <v>11255</v>
      </c>
      <c r="D195" s="38">
        <v>7082</v>
      </c>
      <c r="E195" s="23">
        <v>1706</v>
      </c>
      <c r="F195" s="38">
        <v>1152</v>
      </c>
      <c r="G195" s="23">
        <v>4696</v>
      </c>
      <c r="H195" s="23">
        <v>4</v>
      </c>
      <c r="I195" s="23">
        <v>159</v>
      </c>
      <c r="J195" s="23">
        <v>4</v>
      </c>
      <c r="K195" s="154">
        <v>26058</v>
      </c>
      <c r="L195" s="23">
        <v>6321</v>
      </c>
      <c r="M195" s="23"/>
      <c r="N195"/>
      <c r="O195"/>
      <c r="P195"/>
      <c r="Q195"/>
      <c r="R195"/>
      <c r="S195"/>
      <c r="T195"/>
      <c r="U195"/>
      <c r="V195" s="23"/>
      <c r="W195" s="23"/>
      <c r="X195" s="23"/>
      <c r="Y195" s="23"/>
      <c r="Z195" s="23"/>
      <c r="AA195" s="103"/>
      <c r="AB195" s="30"/>
      <c r="AC195" s="30"/>
      <c r="AD195" s="30"/>
      <c r="AE195" s="30"/>
      <c r="AF195" s="30"/>
      <c r="AG195" s="30"/>
      <c r="AH195" s="30"/>
      <c r="AI195" s="30"/>
    </row>
    <row r="196" spans="1:35" s="22" customFormat="1" ht="12.75" customHeight="1">
      <c r="B196" s="21" t="s">
        <v>37</v>
      </c>
      <c r="C196" s="38">
        <v>9769</v>
      </c>
      <c r="D196" s="38">
        <v>5685</v>
      </c>
      <c r="E196" s="23">
        <v>1307</v>
      </c>
      <c r="F196" s="38">
        <v>1529</v>
      </c>
      <c r="G196" s="23">
        <v>5414</v>
      </c>
      <c r="H196" s="23">
        <v>7</v>
      </c>
      <c r="I196" s="23">
        <v>90</v>
      </c>
      <c r="J196" s="23">
        <v>3</v>
      </c>
      <c r="K196" s="154">
        <v>23804</v>
      </c>
      <c r="L196" s="23">
        <v>6656</v>
      </c>
      <c r="M196" s="23"/>
      <c r="N196"/>
      <c r="O196"/>
      <c r="P196"/>
      <c r="Q196"/>
      <c r="R196"/>
      <c r="S196"/>
      <c r="T196"/>
      <c r="U196"/>
      <c r="V196" s="23"/>
      <c r="W196" s="23"/>
      <c r="X196" s="23"/>
      <c r="Y196" s="23"/>
      <c r="Z196" s="23"/>
      <c r="AA196" s="103"/>
      <c r="AB196" s="30"/>
      <c r="AC196" s="30"/>
      <c r="AD196" s="30"/>
      <c r="AE196" s="30"/>
      <c r="AF196" s="30"/>
      <c r="AG196" s="30"/>
      <c r="AH196" s="30"/>
      <c r="AI196" s="30"/>
    </row>
    <row r="197" spans="1:35" s="22" customFormat="1" ht="12.75" customHeight="1">
      <c r="B197" s="21" t="s">
        <v>38</v>
      </c>
      <c r="C197" s="38">
        <v>10416</v>
      </c>
      <c r="D197" s="38">
        <v>5558</v>
      </c>
      <c r="E197" s="23">
        <v>2120</v>
      </c>
      <c r="F197" s="38">
        <v>2624</v>
      </c>
      <c r="G197" s="23">
        <v>5301</v>
      </c>
      <c r="H197" s="23">
        <v>13</v>
      </c>
      <c r="I197" s="23">
        <v>513</v>
      </c>
      <c r="J197" s="23" t="s">
        <v>56</v>
      </c>
      <c r="K197" s="154">
        <v>26545</v>
      </c>
      <c r="L197" s="23">
        <v>7799</v>
      </c>
      <c r="M197" s="23"/>
      <c r="N197"/>
      <c r="O197"/>
      <c r="P197"/>
      <c r="Q197"/>
      <c r="R197"/>
      <c r="S197"/>
      <c r="T197"/>
      <c r="U197"/>
      <c r="V197" s="23"/>
      <c r="W197" s="23"/>
      <c r="X197" s="23"/>
      <c r="Y197" s="23"/>
      <c r="Z197" s="23"/>
      <c r="AA197" s="104"/>
      <c r="AB197" s="104"/>
      <c r="AC197" s="30"/>
      <c r="AD197" s="30"/>
      <c r="AE197" s="30"/>
      <c r="AF197" s="30"/>
      <c r="AG197" s="30"/>
      <c r="AH197" s="30"/>
      <c r="AI197" s="30"/>
    </row>
    <row r="198" spans="1:35" s="22" customFormat="1" ht="12.75" customHeight="1">
      <c r="B198" s="21" t="s">
        <v>39</v>
      </c>
      <c r="C198" s="38">
        <v>10792</v>
      </c>
      <c r="D198" s="38">
        <v>5716</v>
      </c>
      <c r="E198" s="23">
        <v>3678</v>
      </c>
      <c r="F198" s="38">
        <v>2960</v>
      </c>
      <c r="G198" s="23">
        <v>6233</v>
      </c>
      <c r="H198" s="23">
        <v>7</v>
      </c>
      <c r="I198" s="23">
        <v>401</v>
      </c>
      <c r="J198" s="23">
        <v>4</v>
      </c>
      <c r="K198" s="154">
        <v>29791</v>
      </c>
      <c r="L198" s="23">
        <v>10106</v>
      </c>
      <c r="M198" s="23"/>
      <c r="N198"/>
      <c r="O198"/>
      <c r="P198"/>
      <c r="Q198"/>
      <c r="R198"/>
      <c r="S198"/>
      <c r="T198"/>
      <c r="U198"/>
      <c r="V198" s="23"/>
      <c r="W198" s="23"/>
      <c r="X198" s="23"/>
      <c r="Y198" s="23"/>
      <c r="Z198" s="23"/>
      <c r="AA198" s="104"/>
      <c r="AB198" s="104"/>
      <c r="AC198" s="30"/>
      <c r="AD198" s="30"/>
      <c r="AE198" s="30"/>
      <c r="AF198" s="30"/>
      <c r="AG198" s="30"/>
      <c r="AH198" s="30"/>
      <c r="AI198" s="30"/>
    </row>
    <row r="199" spans="1:35" s="22" customFormat="1" ht="12.75" customHeight="1">
      <c r="B199" s="21" t="s">
        <v>40</v>
      </c>
      <c r="C199" s="38">
        <v>10467</v>
      </c>
      <c r="D199" s="38">
        <v>5356</v>
      </c>
      <c r="E199" s="23">
        <v>2345</v>
      </c>
      <c r="F199" s="38">
        <v>2623</v>
      </c>
      <c r="G199" s="23">
        <v>7849</v>
      </c>
      <c r="H199" s="23">
        <v>6</v>
      </c>
      <c r="I199" s="23">
        <v>389</v>
      </c>
      <c r="J199" s="23">
        <v>2</v>
      </c>
      <c r="K199" s="154">
        <v>29037</v>
      </c>
      <c r="L199" s="23">
        <v>10376</v>
      </c>
      <c r="M199" s="23"/>
      <c r="N199"/>
      <c r="O199"/>
      <c r="P199"/>
      <c r="Q199"/>
      <c r="R199"/>
      <c r="S199"/>
      <c r="T199"/>
      <c r="U199"/>
      <c r="V199" s="23"/>
      <c r="W199" s="23"/>
      <c r="X199" s="23"/>
      <c r="Y199" s="23"/>
      <c r="Z199" s="23"/>
      <c r="AA199" s="105"/>
      <c r="AB199" s="104"/>
      <c r="AC199" s="30"/>
      <c r="AD199" s="30"/>
      <c r="AE199" s="30"/>
      <c r="AF199" s="30"/>
      <c r="AG199" s="30"/>
      <c r="AH199" s="30"/>
      <c r="AI199" s="30"/>
    </row>
    <row r="200" spans="1:35" s="22" customFormat="1" ht="12.75" customHeight="1">
      <c r="B200" s="21" t="s">
        <v>41</v>
      </c>
      <c r="C200" s="38">
        <v>9457</v>
      </c>
      <c r="D200" s="38">
        <v>4974</v>
      </c>
      <c r="E200" s="23">
        <v>2729</v>
      </c>
      <c r="F200" s="38">
        <v>2452</v>
      </c>
      <c r="G200" s="23">
        <v>7590</v>
      </c>
      <c r="H200" s="23">
        <v>1</v>
      </c>
      <c r="I200" s="23">
        <v>240</v>
      </c>
      <c r="J200" s="23" t="s">
        <v>56</v>
      </c>
      <c r="K200" s="154">
        <v>27443</v>
      </c>
      <c r="L200" s="23">
        <v>10234</v>
      </c>
      <c r="M200" s="23"/>
      <c r="N200"/>
      <c r="O200"/>
      <c r="P200"/>
      <c r="Q200"/>
      <c r="R200"/>
      <c r="S200"/>
      <c r="T200"/>
      <c r="U200"/>
      <c r="V200" s="23"/>
      <c r="W200" s="23"/>
      <c r="X200" s="23"/>
      <c r="Y200" s="23"/>
      <c r="Z200" s="23"/>
      <c r="AA200" s="105"/>
      <c r="AB200" s="104"/>
      <c r="AC200" s="30"/>
      <c r="AD200" s="30"/>
      <c r="AE200" s="30"/>
      <c r="AF200" s="30"/>
      <c r="AG200" s="30"/>
      <c r="AH200" s="30"/>
      <c r="AI200" s="30"/>
    </row>
    <row r="201" spans="1:35" s="22" customFormat="1" ht="12.75" customHeight="1">
      <c r="B201" s="21" t="s">
        <v>42</v>
      </c>
      <c r="C201" s="38">
        <v>9036</v>
      </c>
      <c r="D201" s="38">
        <v>6578</v>
      </c>
      <c r="E201" s="23">
        <v>6609</v>
      </c>
      <c r="F201" s="38">
        <v>2180</v>
      </c>
      <c r="G201" s="23">
        <v>10334</v>
      </c>
      <c r="H201" s="23">
        <v>3</v>
      </c>
      <c r="I201" s="23">
        <v>232</v>
      </c>
      <c r="J201" s="23">
        <v>2</v>
      </c>
      <c r="K201" s="154">
        <v>34974</v>
      </c>
      <c r="L201" s="23">
        <v>16941</v>
      </c>
      <c r="M201" s="23"/>
      <c r="N201"/>
      <c r="O201"/>
      <c r="P201"/>
      <c r="Q201"/>
      <c r="R201"/>
      <c r="S201"/>
      <c r="T201"/>
      <c r="U201"/>
      <c r="V201" s="23"/>
      <c r="W201" s="23"/>
      <c r="X201" s="23"/>
      <c r="Y201" s="23"/>
      <c r="Z201" s="23"/>
      <c r="AA201" s="105"/>
      <c r="AB201" s="104"/>
      <c r="AC201" s="30"/>
      <c r="AD201" s="30"/>
      <c r="AE201" s="30"/>
      <c r="AF201" s="30"/>
      <c r="AG201" s="30"/>
      <c r="AH201" s="30"/>
      <c r="AI201" s="30"/>
    </row>
    <row r="202" spans="1:35" s="22" customFormat="1" ht="12.75" customHeight="1">
      <c r="B202" s="21"/>
      <c r="C202"/>
      <c r="D202"/>
      <c r="E202" s="28"/>
      <c r="F202"/>
      <c r="G202"/>
      <c r="H202"/>
      <c r="I202"/>
      <c r="J202" s="28"/>
      <c r="K202" s="29"/>
      <c r="L202" s="30"/>
      <c r="M202"/>
      <c r="N202"/>
      <c r="O202"/>
      <c r="P202"/>
      <c r="Q202"/>
      <c r="R202"/>
      <c r="S202"/>
      <c r="T202" s="23"/>
      <c r="U202" s="23"/>
      <c r="V202" s="23"/>
      <c r="W202" s="23"/>
      <c r="X202" s="23"/>
      <c r="Y202" s="105"/>
      <c r="Z202" s="104"/>
      <c r="AA202" s="30"/>
      <c r="AB202" s="30"/>
      <c r="AC202" s="30"/>
      <c r="AD202" s="30"/>
      <c r="AE202" s="30"/>
      <c r="AF202" s="30"/>
      <c r="AG202" s="30"/>
    </row>
    <row r="203" spans="1:35" s="22" customFormat="1" ht="12.75" customHeight="1">
      <c r="A203" s="20">
        <v>2021</v>
      </c>
      <c r="B203" s="21" t="s">
        <v>31</v>
      </c>
      <c r="C203" s="38">
        <v>7718</v>
      </c>
      <c r="D203" s="38">
        <v>4947</v>
      </c>
      <c r="E203" s="23">
        <v>1161</v>
      </c>
      <c r="F203" s="38">
        <v>1635</v>
      </c>
      <c r="G203" s="23">
        <v>5898</v>
      </c>
      <c r="H203" s="23">
        <v>5</v>
      </c>
      <c r="I203" s="23">
        <v>111</v>
      </c>
      <c r="J203" s="23">
        <v>1</v>
      </c>
      <c r="K203" s="154">
        <v>21476</v>
      </c>
      <c r="L203" s="23">
        <v>7029</v>
      </c>
      <c r="M203"/>
      <c r="N203"/>
      <c r="O203"/>
      <c r="P203"/>
      <c r="Q203"/>
      <c r="R203"/>
      <c r="S203"/>
      <c r="T203" s="23"/>
      <c r="U203" s="23"/>
      <c r="V203" s="23"/>
      <c r="W203" s="23"/>
      <c r="X203" s="23"/>
      <c r="Y203" s="105"/>
      <c r="Z203" s="30"/>
      <c r="AA203" s="30"/>
      <c r="AB203" s="30"/>
      <c r="AC203" s="30"/>
      <c r="AD203" s="30"/>
      <c r="AE203" s="30"/>
      <c r="AF203" s="30"/>
      <c r="AG203" s="30"/>
    </row>
    <row r="204" spans="1:35" s="22" customFormat="1" ht="12.75" customHeight="1">
      <c r="A204" s="20"/>
      <c r="B204" s="21" t="s">
        <v>32</v>
      </c>
      <c r="C204" s="74">
        <v>8799</v>
      </c>
      <c r="D204" s="74">
        <v>4961</v>
      </c>
      <c r="E204" s="124">
        <v>1416</v>
      </c>
      <c r="F204" s="74">
        <v>1643</v>
      </c>
      <c r="G204" s="23">
        <v>6598</v>
      </c>
      <c r="H204" s="23">
        <v>3</v>
      </c>
      <c r="I204" s="23">
        <v>163</v>
      </c>
      <c r="J204" s="23">
        <v>3</v>
      </c>
      <c r="K204" s="154">
        <v>23586</v>
      </c>
      <c r="L204" s="23">
        <v>7890</v>
      </c>
      <c r="M204" s="23"/>
      <c r="N204" s="23"/>
      <c r="O204" s="23"/>
      <c r="P204" s="23"/>
      <c r="Q204" s="23"/>
      <c r="R204" s="23"/>
      <c r="S204" s="23"/>
      <c r="T204" s="23"/>
      <c r="U204" s="23"/>
      <c r="V204" s="23"/>
      <c r="W204" s="23"/>
      <c r="X204" s="23"/>
      <c r="Y204" s="102"/>
      <c r="Z204"/>
      <c r="AA204"/>
      <c r="AB204"/>
      <c r="AC204"/>
      <c r="AD204"/>
      <c r="AE204"/>
      <c r="AF204"/>
      <c r="AG204"/>
    </row>
    <row r="205" spans="1:35" s="22" customFormat="1" ht="12.75" customHeight="1">
      <c r="A205" s="20"/>
      <c r="B205" s="21" t="s">
        <v>33</v>
      </c>
      <c r="C205" s="74">
        <v>16807</v>
      </c>
      <c r="D205" s="74">
        <v>10875</v>
      </c>
      <c r="E205" s="124">
        <v>2625</v>
      </c>
      <c r="F205" s="74">
        <v>3301</v>
      </c>
      <c r="G205" s="23">
        <v>14963</v>
      </c>
      <c r="H205" s="23">
        <v>8</v>
      </c>
      <c r="I205" s="23">
        <v>142</v>
      </c>
      <c r="J205" s="23">
        <v>2</v>
      </c>
      <c r="K205" s="154">
        <v>48723</v>
      </c>
      <c r="L205" s="23">
        <v>17402</v>
      </c>
      <c r="M205" s="23"/>
      <c r="N205" s="23"/>
      <c r="O205" s="23"/>
      <c r="P205" s="23"/>
      <c r="Q205" s="23"/>
      <c r="R205" s="23"/>
      <c r="S205" s="23"/>
      <c r="T205" s="23"/>
      <c r="U205" s="23"/>
      <c r="V205" s="23"/>
      <c r="W205" s="23"/>
      <c r="X205" s="23"/>
      <c r="Y205" s="102"/>
      <c r="Z205"/>
      <c r="AA205"/>
      <c r="AB205"/>
      <c r="AC205"/>
      <c r="AD205"/>
      <c r="AE205"/>
      <c r="AF205"/>
      <c r="AG205"/>
    </row>
    <row r="206" spans="1:35" s="22" customFormat="1" ht="12.75" customHeight="1">
      <c r="A206" s="20"/>
      <c r="B206" s="21" t="s">
        <v>34</v>
      </c>
      <c r="C206" s="74">
        <v>7758</v>
      </c>
      <c r="D206" s="74">
        <v>3729</v>
      </c>
      <c r="E206" s="124">
        <v>4888</v>
      </c>
      <c r="F206" s="74">
        <v>1992</v>
      </c>
      <c r="G206" s="23">
        <v>4578</v>
      </c>
      <c r="H206" s="23">
        <v>51</v>
      </c>
      <c r="I206" s="23">
        <v>135</v>
      </c>
      <c r="J206" s="23">
        <v>2</v>
      </c>
      <c r="K206" s="154">
        <v>23133</v>
      </c>
      <c r="L206" s="23">
        <v>9342</v>
      </c>
      <c r="M206" s="23"/>
      <c r="N206" s="23"/>
      <c r="O206" s="23"/>
      <c r="P206" s="23"/>
      <c r="Q206" s="23"/>
      <c r="R206" s="23"/>
      <c r="S206" s="23"/>
      <c r="T206" s="23"/>
      <c r="U206" s="23"/>
      <c r="V206" s="23"/>
      <c r="W206" s="23"/>
      <c r="X206" s="23"/>
      <c r="Y206" s="102"/>
      <c r="Z206"/>
      <c r="AA206"/>
      <c r="AB206"/>
      <c r="AC206"/>
      <c r="AD206"/>
      <c r="AE206"/>
      <c r="AF206"/>
      <c r="AG206"/>
    </row>
    <row r="207" spans="1:35" s="22" customFormat="1" ht="12.75" customHeight="1">
      <c r="A207" s="20"/>
      <c r="B207" s="21" t="s">
        <v>35</v>
      </c>
      <c r="C207" s="74">
        <v>8971</v>
      </c>
      <c r="D207" s="74">
        <v>4561</v>
      </c>
      <c r="E207" s="124">
        <v>3972</v>
      </c>
      <c r="F207" s="74">
        <v>2404</v>
      </c>
      <c r="G207" s="23">
        <v>5558</v>
      </c>
      <c r="H207" s="23">
        <v>94</v>
      </c>
      <c r="I207" s="23">
        <v>146</v>
      </c>
      <c r="J207" s="23">
        <v>7</v>
      </c>
      <c r="K207" s="154">
        <v>25713</v>
      </c>
      <c r="L207" s="23">
        <v>9396</v>
      </c>
      <c r="M207" s="23"/>
      <c r="N207" s="23"/>
      <c r="O207" s="23"/>
      <c r="P207" s="23"/>
      <c r="Q207" s="23"/>
      <c r="R207" s="23"/>
      <c r="S207" s="23"/>
      <c r="T207" s="23"/>
      <c r="U207" s="23"/>
      <c r="V207" s="23"/>
      <c r="W207" s="23"/>
      <c r="X207" s="23"/>
      <c r="Y207" s="102"/>
      <c r="Z207"/>
      <c r="AA207"/>
      <c r="AB207"/>
      <c r="AC207"/>
      <c r="AD207"/>
      <c r="AE207"/>
      <c r="AF207"/>
      <c r="AG207"/>
    </row>
    <row r="208" spans="1:35" s="22" customFormat="1" ht="12.75" customHeight="1">
      <c r="A208" s="20"/>
      <c r="B208" s="21" t="s">
        <v>36</v>
      </c>
      <c r="C208" s="74">
        <v>10343</v>
      </c>
      <c r="D208" s="74">
        <v>6173</v>
      </c>
      <c r="E208" s="124">
        <v>8706</v>
      </c>
      <c r="F208" s="74">
        <v>2922</v>
      </c>
      <c r="G208" s="23">
        <v>9146</v>
      </c>
      <c r="H208" s="23">
        <v>177</v>
      </c>
      <c r="I208" s="23">
        <v>166</v>
      </c>
      <c r="J208" s="23">
        <v>5</v>
      </c>
      <c r="K208" s="154">
        <v>37638</v>
      </c>
      <c r="L208" s="23">
        <v>17591</v>
      </c>
      <c r="M208" s="23"/>
      <c r="N208" s="23"/>
      <c r="O208" s="23"/>
      <c r="P208" s="23"/>
      <c r="Q208" s="23"/>
      <c r="R208" s="23"/>
      <c r="S208" s="23"/>
      <c r="T208" s="23"/>
      <c r="U208" s="23"/>
      <c r="V208" s="23"/>
      <c r="W208" s="23"/>
      <c r="X208" s="23"/>
      <c r="Y208" s="102"/>
      <c r="Z208"/>
      <c r="AA208"/>
      <c r="AB208"/>
      <c r="AC208"/>
      <c r="AD208"/>
      <c r="AE208"/>
      <c r="AF208"/>
      <c r="AG208"/>
    </row>
    <row r="209" spans="1:33" s="22" customFormat="1" ht="12.75" customHeight="1">
      <c r="A209" s="20"/>
      <c r="B209" s="21" t="s">
        <v>37</v>
      </c>
      <c r="C209" s="74">
        <v>6589</v>
      </c>
      <c r="D209" s="74">
        <v>3122</v>
      </c>
      <c r="E209" s="124">
        <v>2556</v>
      </c>
      <c r="F209" s="74">
        <v>1730</v>
      </c>
      <c r="G209" s="23">
        <v>3808</v>
      </c>
      <c r="H209" s="23">
        <v>208</v>
      </c>
      <c r="I209" s="23">
        <v>89</v>
      </c>
      <c r="J209" s="23">
        <v>8</v>
      </c>
      <c r="K209" s="154">
        <v>18110</v>
      </c>
      <c r="L209" s="23">
        <v>6142</v>
      </c>
      <c r="M209" s="23"/>
      <c r="N209" s="23"/>
      <c r="Y209" s="102"/>
      <c r="Z209"/>
      <c r="AA209"/>
      <c r="AB209"/>
      <c r="AC209"/>
      <c r="AD209"/>
      <c r="AE209"/>
      <c r="AF209"/>
      <c r="AG209"/>
    </row>
    <row r="210" spans="1:33" s="22" customFormat="1" ht="12.75" customHeight="1">
      <c r="A210" s="20"/>
      <c r="B210" s="21" t="s">
        <v>38</v>
      </c>
      <c r="C210" s="23">
        <v>6340</v>
      </c>
      <c r="D210" s="23">
        <v>3059</v>
      </c>
      <c r="E210" s="23">
        <v>4806</v>
      </c>
      <c r="F210" s="23">
        <v>1865</v>
      </c>
      <c r="G210" s="23">
        <v>4561</v>
      </c>
      <c r="H210" s="23">
        <v>127</v>
      </c>
      <c r="I210" s="23">
        <v>162</v>
      </c>
      <c r="J210" s="23">
        <v>5</v>
      </c>
      <c r="K210" s="154">
        <v>20925</v>
      </c>
      <c r="L210" s="23">
        <v>9260</v>
      </c>
      <c r="M210" s="23"/>
      <c r="N210" s="23"/>
      <c r="Y210" s="102"/>
      <c r="Z210"/>
      <c r="AA210"/>
      <c r="AB210"/>
      <c r="AC210"/>
      <c r="AD210"/>
      <c r="AE210"/>
      <c r="AF210"/>
      <c r="AG210"/>
    </row>
    <row r="211" spans="1:33" s="22" customFormat="1" ht="12.75" customHeight="1">
      <c r="A211" s="20"/>
      <c r="B211" s="21" t="s">
        <v>39</v>
      </c>
      <c r="C211" s="74">
        <v>6415</v>
      </c>
      <c r="D211" s="74">
        <v>3016</v>
      </c>
      <c r="E211" s="124">
        <v>7486</v>
      </c>
      <c r="F211" s="74">
        <v>1742</v>
      </c>
      <c r="G211" s="74">
        <v>4778</v>
      </c>
      <c r="H211" s="74">
        <v>167</v>
      </c>
      <c r="I211" s="74">
        <v>140</v>
      </c>
      <c r="J211" s="124">
        <v>1</v>
      </c>
      <c r="K211" s="153">
        <v>23745</v>
      </c>
      <c r="L211" s="23">
        <v>12163</v>
      </c>
      <c r="M211" s="23"/>
      <c r="N211" s="23"/>
      <c r="O211" s="23"/>
      <c r="P211" s="23"/>
      <c r="Q211" s="23"/>
      <c r="R211" s="23"/>
      <c r="S211" s="23"/>
      <c r="T211" s="23"/>
      <c r="U211" s="23"/>
      <c r="V211" s="23"/>
      <c r="W211" s="23"/>
      <c r="X211" s="23"/>
      <c r="Y211" s="102"/>
      <c r="Z211"/>
      <c r="AA211"/>
      <c r="AB211"/>
      <c r="AC211"/>
      <c r="AD211"/>
      <c r="AE211"/>
      <c r="AF211"/>
      <c r="AG211"/>
    </row>
    <row r="212" spans="1:33" s="22" customFormat="1" ht="12.75" customHeight="1">
      <c r="A212" s="20"/>
      <c r="B212" s="21" t="s">
        <v>40</v>
      </c>
      <c r="C212" s="74">
        <v>6077</v>
      </c>
      <c r="D212" s="74">
        <v>2790</v>
      </c>
      <c r="E212" s="124">
        <v>4634</v>
      </c>
      <c r="F212" s="74">
        <v>1491</v>
      </c>
      <c r="G212" s="23">
        <v>5634</v>
      </c>
      <c r="H212" s="74">
        <v>182</v>
      </c>
      <c r="I212" s="23">
        <v>106</v>
      </c>
      <c r="J212" s="23">
        <v>2</v>
      </c>
      <c r="K212" s="154">
        <v>20916</v>
      </c>
      <c r="L212" s="23">
        <v>10086</v>
      </c>
      <c r="M212" s="23"/>
      <c r="N212" s="23"/>
      <c r="O212" s="23"/>
      <c r="P212" s="23"/>
      <c r="Q212" s="23"/>
      <c r="R212" s="23"/>
      <c r="S212" s="23"/>
      <c r="T212" s="23"/>
      <c r="U212" s="23"/>
      <c r="V212" s="23"/>
      <c r="W212" s="23"/>
      <c r="X212" s="23"/>
      <c r="Y212" s="102"/>
      <c r="Z212"/>
      <c r="AA212"/>
      <c r="AB212"/>
      <c r="AC212"/>
      <c r="AD212"/>
      <c r="AE212"/>
      <c r="AF212"/>
      <c r="AG212"/>
    </row>
    <row r="213" spans="1:33" s="22" customFormat="1" ht="12.75" customHeight="1">
      <c r="A213" s="20"/>
      <c r="B213" s="21" t="s">
        <v>41</v>
      </c>
      <c r="C213" s="74">
        <v>5789</v>
      </c>
      <c r="D213" s="74">
        <v>3089</v>
      </c>
      <c r="E213" s="124">
        <v>5549</v>
      </c>
      <c r="F213" s="74">
        <v>1518</v>
      </c>
      <c r="G213" s="23">
        <v>5979</v>
      </c>
      <c r="H213" s="74">
        <v>112</v>
      </c>
      <c r="I213" s="23">
        <v>56</v>
      </c>
      <c r="J213" s="23">
        <v>1</v>
      </c>
      <c r="K213" s="154">
        <v>22093</v>
      </c>
      <c r="L213" s="23">
        <v>11208</v>
      </c>
      <c r="M213" s="23"/>
      <c r="N213" s="23"/>
      <c r="O213" s="23"/>
      <c r="P213" s="23"/>
      <c r="Q213" s="23"/>
      <c r="R213" s="23"/>
      <c r="S213" s="23"/>
      <c r="T213" s="23"/>
      <c r="U213" s="23"/>
      <c r="V213" s="23"/>
      <c r="W213" s="23"/>
      <c r="X213" s="23"/>
      <c r="Y213" s="102"/>
      <c r="Z213"/>
      <c r="AA213"/>
      <c r="AB213"/>
      <c r="AC213"/>
      <c r="AD213"/>
      <c r="AE213"/>
      <c r="AF213"/>
      <c r="AG213"/>
    </row>
    <row r="214" spans="1:33" customFormat="1" ht="12.75" customHeight="1">
      <c r="B214" s="21" t="s">
        <v>42</v>
      </c>
      <c r="C214" s="74">
        <v>5865</v>
      </c>
      <c r="D214" s="74">
        <v>3412</v>
      </c>
      <c r="E214" s="124">
        <v>10082</v>
      </c>
      <c r="F214" s="74">
        <v>1894</v>
      </c>
      <c r="G214" s="23">
        <v>6699</v>
      </c>
      <c r="H214" s="23">
        <v>165</v>
      </c>
      <c r="I214" s="23">
        <v>132</v>
      </c>
      <c r="J214" s="23">
        <v>6</v>
      </c>
      <c r="K214" s="154">
        <v>28255</v>
      </c>
      <c r="L214" s="23">
        <v>16530</v>
      </c>
      <c r="M214" s="23"/>
      <c r="O214" s="23"/>
      <c r="Q214" s="23"/>
      <c r="S214" s="23"/>
      <c r="U214" s="23"/>
      <c r="W214" s="23"/>
      <c r="Y214" s="23"/>
    </row>
    <row r="215" spans="1:33" customFormat="1" ht="12.75" customHeight="1">
      <c r="B215" s="21"/>
      <c r="C215" s="74"/>
      <c r="D215" s="74"/>
      <c r="E215" s="124"/>
      <c r="F215" s="74"/>
      <c r="G215" s="23"/>
      <c r="H215" s="23"/>
      <c r="I215" s="23"/>
      <c r="J215" s="23"/>
      <c r="K215" s="154"/>
      <c r="L215" s="23"/>
      <c r="M215" s="23"/>
      <c r="O215" s="23"/>
      <c r="Q215" s="23"/>
      <c r="S215" s="23"/>
      <c r="U215" s="23"/>
      <c r="W215" s="23"/>
      <c r="Y215" s="23"/>
    </row>
    <row r="216" spans="1:33" customFormat="1" ht="12.75" customHeight="1">
      <c r="A216" s="20">
        <v>2022</v>
      </c>
      <c r="B216" s="21" t="s">
        <v>31</v>
      </c>
      <c r="C216" s="23">
        <v>5104</v>
      </c>
      <c r="D216" s="23">
        <v>2809</v>
      </c>
      <c r="E216" s="23">
        <v>5221</v>
      </c>
      <c r="F216" s="23">
        <v>1790</v>
      </c>
      <c r="G216" s="23">
        <v>5378</v>
      </c>
      <c r="H216" s="23">
        <v>87</v>
      </c>
      <c r="I216" s="23">
        <v>135</v>
      </c>
      <c r="J216" s="23">
        <v>3</v>
      </c>
      <c r="K216" s="154">
        <v>20527</v>
      </c>
      <c r="L216" s="23">
        <v>10550</v>
      </c>
      <c r="M216" s="23"/>
      <c r="O216" s="23"/>
      <c r="Q216" s="23"/>
      <c r="S216" s="23"/>
      <c r="U216" s="23"/>
      <c r="W216" s="23"/>
      <c r="Y216" s="23"/>
    </row>
    <row r="217" spans="1:33" customFormat="1" ht="12.75" customHeight="1">
      <c r="A217" s="20"/>
      <c r="B217" s="21" t="s">
        <v>32</v>
      </c>
      <c r="C217" s="23">
        <v>5368</v>
      </c>
      <c r="D217" s="23">
        <v>3135</v>
      </c>
      <c r="E217" s="23">
        <v>5491</v>
      </c>
      <c r="F217" s="23">
        <v>2046</v>
      </c>
      <c r="G217" s="23">
        <v>5509</v>
      </c>
      <c r="H217" s="23">
        <v>246</v>
      </c>
      <c r="I217" s="23">
        <v>122</v>
      </c>
      <c r="J217" s="23" t="s">
        <v>56</v>
      </c>
      <c r="K217" s="154">
        <v>21917</v>
      </c>
      <c r="L217" s="23">
        <v>10885</v>
      </c>
      <c r="M217" s="23"/>
      <c r="O217" s="23"/>
      <c r="Q217" s="23"/>
      <c r="S217" s="23"/>
      <c r="U217" s="23"/>
      <c r="W217" s="23"/>
      <c r="Y217" s="23"/>
    </row>
    <row r="218" spans="1:33" customFormat="1" ht="12.75" customHeight="1">
      <c r="A218" s="20"/>
      <c r="B218" s="21" t="s">
        <v>33</v>
      </c>
      <c r="C218" s="23">
        <v>6737</v>
      </c>
      <c r="D218" s="23">
        <v>3913</v>
      </c>
      <c r="E218" s="23">
        <v>9254</v>
      </c>
      <c r="F218" s="23">
        <v>2786</v>
      </c>
      <c r="G218" s="23">
        <v>6826</v>
      </c>
      <c r="H218" s="23">
        <v>266</v>
      </c>
      <c r="I218" s="23">
        <v>109</v>
      </c>
      <c r="J218" s="23">
        <v>2</v>
      </c>
      <c r="K218" s="154">
        <v>29893</v>
      </c>
      <c r="L218" s="23">
        <v>15887</v>
      </c>
      <c r="M218" s="23"/>
      <c r="O218" s="23"/>
      <c r="Q218" s="23"/>
      <c r="S218" s="23"/>
      <c r="U218" s="23"/>
      <c r="W218" s="23"/>
      <c r="Y218" s="23"/>
    </row>
    <row r="219" spans="1:33" customFormat="1" ht="12.75" customHeight="1">
      <c r="A219" s="20"/>
      <c r="B219" s="21" t="s">
        <v>34</v>
      </c>
      <c r="C219" s="74">
        <v>5968</v>
      </c>
      <c r="D219" s="74">
        <v>3492</v>
      </c>
      <c r="E219" s="23">
        <v>5500</v>
      </c>
      <c r="F219" s="23">
        <v>2736</v>
      </c>
      <c r="G219" s="23">
        <v>5154</v>
      </c>
      <c r="H219" s="23">
        <v>142</v>
      </c>
      <c r="I219" s="23">
        <v>51</v>
      </c>
      <c r="J219" s="23">
        <v>7</v>
      </c>
      <c r="K219" s="154">
        <v>23050</v>
      </c>
      <c r="L219" s="23">
        <v>10539</v>
      </c>
      <c r="M219" s="23"/>
      <c r="O219" s="23"/>
      <c r="Q219" s="23"/>
      <c r="S219" s="23"/>
      <c r="U219" s="23"/>
      <c r="W219" s="23"/>
      <c r="Y219" s="23"/>
    </row>
    <row r="220" spans="1:33" customFormat="1" ht="12.75" customHeight="1">
      <c r="A220" s="20"/>
      <c r="B220" s="21" t="s">
        <v>35</v>
      </c>
      <c r="C220" s="74">
        <v>7786</v>
      </c>
      <c r="D220" s="74">
        <v>4369</v>
      </c>
      <c r="E220" s="23">
        <v>6529</v>
      </c>
      <c r="F220" s="23">
        <v>2600</v>
      </c>
      <c r="G220" s="23">
        <v>6146</v>
      </c>
      <c r="H220" s="23">
        <v>220</v>
      </c>
      <c r="I220" s="23">
        <v>86</v>
      </c>
      <c r="J220" s="23" t="s">
        <v>56</v>
      </c>
      <c r="K220" s="154">
        <v>27736</v>
      </c>
      <c r="L220" s="23">
        <v>12531</v>
      </c>
      <c r="M220" s="23"/>
      <c r="O220" s="23"/>
      <c r="Q220" s="23"/>
      <c r="S220" s="23"/>
      <c r="U220" s="23"/>
      <c r="W220" s="23"/>
      <c r="Y220" s="23"/>
    </row>
    <row r="221" spans="1:33" customFormat="1" ht="12.75" customHeight="1">
      <c r="A221" s="20"/>
      <c r="B221" s="21" t="s">
        <v>36</v>
      </c>
      <c r="C221" s="74">
        <v>6490</v>
      </c>
      <c r="D221" s="74">
        <v>3998</v>
      </c>
      <c r="E221" s="74">
        <v>8365</v>
      </c>
      <c r="F221" s="23">
        <v>2067</v>
      </c>
      <c r="G221" s="23">
        <v>6159</v>
      </c>
      <c r="H221" s="23">
        <v>137</v>
      </c>
      <c r="I221" s="23">
        <v>155</v>
      </c>
      <c r="J221" s="23">
        <v>3</v>
      </c>
      <c r="K221" s="154">
        <v>27374</v>
      </c>
      <c r="L221" s="23">
        <v>14329</v>
      </c>
      <c r="M221" s="23"/>
      <c r="O221" s="23"/>
      <c r="Q221" s="23"/>
      <c r="S221" s="23"/>
      <c r="U221" s="23"/>
      <c r="W221" s="23"/>
      <c r="Y221" s="23"/>
      <c r="AA221" s="98"/>
    </row>
    <row r="222" spans="1:33" customFormat="1" ht="12.75" customHeight="1">
      <c r="A222" s="20"/>
      <c r="B222" s="21" t="s">
        <v>37</v>
      </c>
      <c r="C222" s="74">
        <v>5672</v>
      </c>
      <c r="D222" s="74">
        <v>2249</v>
      </c>
      <c r="E222" s="74">
        <v>4792</v>
      </c>
      <c r="F222" s="23">
        <v>1636</v>
      </c>
      <c r="G222" s="23">
        <v>4259</v>
      </c>
      <c r="H222" s="23">
        <v>139</v>
      </c>
      <c r="I222" s="23">
        <v>39</v>
      </c>
      <c r="J222" s="23">
        <v>3</v>
      </c>
      <c r="K222" s="154">
        <v>18789</v>
      </c>
      <c r="L222" s="23">
        <v>8821</v>
      </c>
      <c r="M222" s="23"/>
      <c r="O222" s="23"/>
      <c r="Q222" s="23"/>
      <c r="S222" s="23"/>
      <c r="U222" s="23"/>
      <c r="W222" s="23"/>
      <c r="Y222" s="23"/>
      <c r="AA222" s="98"/>
    </row>
    <row r="223" spans="1:33" customFormat="1" ht="12.75" customHeight="1">
      <c r="A223" s="20"/>
      <c r="B223" s="21" t="s">
        <v>38</v>
      </c>
      <c r="C223" s="74">
        <v>5975</v>
      </c>
      <c r="D223" s="74">
        <v>2578</v>
      </c>
      <c r="E223" s="74">
        <v>5927</v>
      </c>
      <c r="F223" s="23">
        <v>2796</v>
      </c>
      <c r="G223" s="23">
        <v>3668</v>
      </c>
      <c r="H223" s="23">
        <v>199</v>
      </c>
      <c r="I223" s="23">
        <v>346</v>
      </c>
      <c r="J223" s="23">
        <v>4</v>
      </c>
      <c r="K223" s="154">
        <v>21493</v>
      </c>
      <c r="L223" s="23">
        <v>9618</v>
      </c>
      <c r="M223" s="23"/>
      <c r="O223" s="23"/>
      <c r="Q223" s="23"/>
      <c r="S223" s="23"/>
      <c r="U223" s="23"/>
      <c r="W223" s="23"/>
      <c r="Y223" s="23"/>
      <c r="AA223" s="98"/>
    </row>
    <row r="224" spans="1:33" customFormat="1" ht="12.75" customHeight="1">
      <c r="A224" s="20"/>
      <c r="B224" s="21" t="s">
        <v>39</v>
      </c>
      <c r="C224" s="74">
        <v>5016</v>
      </c>
      <c r="D224" s="74">
        <v>2698</v>
      </c>
      <c r="E224" s="74">
        <v>7871</v>
      </c>
      <c r="F224" s="23">
        <v>2608</v>
      </c>
      <c r="G224" s="23">
        <v>4387</v>
      </c>
      <c r="H224" s="23">
        <v>176</v>
      </c>
      <c r="I224" s="23">
        <v>286</v>
      </c>
      <c r="J224" s="23">
        <v>5</v>
      </c>
      <c r="K224" s="154">
        <v>23047</v>
      </c>
      <c r="L224" s="23">
        <v>12239</v>
      </c>
      <c r="M224" s="23"/>
      <c r="O224" s="23"/>
      <c r="Q224" s="23"/>
      <c r="S224" s="23"/>
      <c r="U224" s="23"/>
      <c r="W224" s="23"/>
      <c r="Y224" s="23"/>
      <c r="AA224" s="98"/>
    </row>
    <row r="225" spans="1:27" customFormat="1" ht="12.75" customHeight="1">
      <c r="A225" s="20"/>
      <c r="B225" s="166" t="s">
        <v>40</v>
      </c>
      <c r="C225" s="168">
        <v>4523</v>
      </c>
      <c r="D225" s="168">
        <v>2471</v>
      </c>
      <c r="E225" s="168">
        <v>8036</v>
      </c>
      <c r="F225" s="168">
        <v>2393</v>
      </c>
      <c r="G225" s="168">
        <v>5381</v>
      </c>
      <c r="H225" s="165">
        <v>106</v>
      </c>
      <c r="I225" s="165">
        <v>306</v>
      </c>
      <c r="J225" s="165">
        <v>4</v>
      </c>
      <c r="K225" s="201">
        <v>23220</v>
      </c>
      <c r="L225" s="165">
        <v>13429</v>
      </c>
      <c r="M225" s="23"/>
      <c r="O225" s="23"/>
      <c r="Q225" s="23"/>
      <c r="S225" s="23"/>
      <c r="U225" s="23"/>
      <c r="W225" s="23"/>
      <c r="Y225" s="23"/>
      <c r="AA225" s="98"/>
    </row>
    <row r="226" spans="1:27" customFormat="1" ht="12.75" customHeight="1">
      <c r="A226" s="20"/>
      <c r="B226" s="21" t="s">
        <v>41</v>
      </c>
      <c r="C226" s="74">
        <v>4238</v>
      </c>
      <c r="D226" s="74">
        <v>2530</v>
      </c>
      <c r="E226" s="74">
        <v>10970</v>
      </c>
      <c r="F226" s="74">
        <v>2626</v>
      </c>
      <c r="G226" s="74">
        <v>5660</v>
      </c>
      <c r="H226" s="23">
        <v>117</v>
      </c>
      <c r="I226" s="23">
        <v>149</v>
      </c>
      <c r="J226" s="23">
        <v>5</v>
      </c>
      <c r="K226" s="154">
        <f>SUM(C226:J226)</f>
        <v>26295</v>
      </c>
      <c r="L226" s="23">
        <v>16496</v>
      </c>
      <c r="M226" s="23"/>
      <c r="O226" s="23"/>
      <c r="Q226" s="23"/>
      <c r="S226" s="23"/>
      <c r="U226" s="23"/>
      <c r="W226" s="23"/>
      <c r="Y226" s="23"/>
      <c r="AA226" s="98"/>
    </row>
    <row r="227" spans="1:27" customFormat="1" ht="12.75" customHeight="1">
      <c r="A227" s="20"/>
      <c r="B227" s="21" t="s">
        <v>42</v>
      </c>
      <c r="C227" s="74">
        <v>4370</v>
      </c>
      <c r="D227" s="74">
        <v>2546</v>
      </c>
      <c r="E227" s="74">
        <v>18207</v>
      </c>
      <c r="F227" s="74">
        <v>2271</v>
      </c>
      <c r="G227" s="74">
        <v>8248</v>
      </c>
      <c r="H227" s="23">
        <v>102</v>
      </c>
      <c r="I227" s="23">
        <v>135</v>
      </c>
      <c r="J227" s="23" t="s">
        <v>56</v>
      </c>
      <c r="K227" s="154">
        <f>SUM(C227:J227)</f>
        <v>35879</v>
      </c>
      <c r="L227" s="23">
        <v>26250</v>
      </c>
      <c r="M227" s="23"/>
      <c r="N227" s="23"/>
      <c r="O227" s="23"/>
      <c r="P227" s="23"/>
      <c r="Q227" s="23"/>
      <c r="R227" s="23"/>
      <c r="S227" s="23"/>
      <c r="T227" s="23"/>
      <c r="U227" s="23"/>
      <c r="V227" s="23"/>
      <c r="W227" s="23"/>
      <c r="X227" s="23"/>
      <c r="Y227" s="23"/>
      <c r="AA227" s="98"/>
    </row>
    <row r="228" spans="1:27" customFormat="1" ht="12.75" customHeight="1">
      <c r="A228" s="20"/>
      <c r="B228" s="21"/>
      <c r="C228" s="74"/>
      <c r="D228" s="74"/>
      <c r="E228" s="74"/>
      <c r="F228" s="74"/>
      <c r="G228" s="74"/>
      <c r="I228" s="23"/>
      <c r="J228" s="23"/>
      <c r="K228" s="23"/>
      <c r="M228" s="23"/>
      <c r="N228" s="23"/>
      <c r="O228" s="23"/>
      <c r="P228" s="23"/>
      <c r="Q228" s="23"/>
      <c r="R228" s="23"/>
      <c r="S228" s="23"/>
      <c r="T228" s="23"/>
      <c r="U228" s="23"/>
      <c r="V228" s="23"/>
      <c r="W228" s="23"/>
      <c r="X228" s="23"/>
      <c r="Y228" s="23"/>
      <c r="AA228" s="98"/>
    </row>
    <row r="229" spans="1:27" customFormat="1" ht="12.75" customHeight="1">
      <c r="A229" s="20">
        <v>2023</v>
      </c>
      <c r="B229" s="21" t="s">
        <v>31</v>
      </c>
      <c r="C229" s="74">
        <v>3602</v>
      </c>
      <c r="D229" s="74">
        <v>1863</v>
      </c>
      <c r="E229" s="74">
        <v>4333</v>
      </c>
      <c r="F229" s="74">
        <v>1789</v>
      </c>
      <c r="G229" s="74">
        <v>3465</v>
      </c>
      <c r="H229" s="23">
        <v>106</v>
      </c>
      <c r="I229" s="23">
        <v>123</v>
      </c>
      <c r="J229" s="23">
        <v>1</v>
      </c>
      <c r="K229" s="154">
        <f t="shared" ref="K229:K234" si="1">SUM(C229:J229)</f>
        <v>15282</v>
      </c>
      <c r="L229" s="69" t="s">
        <v>56</v>
      </c>
      <c r="M229" s="23"/>
      <c r="N229" s="23"/>
      <c r="O229" s="23"/>
      <c r="P229" s="23"/>
      <c r="Q229" s="23"/>
      <c r="R229" s="23"/>
      <c r="S229" s="23"/>
      <c r="T229" s="23"/>
      <c r="U229" s="23"/>
      <c r="V229" s="23"/>
      <c r="W229" s="23"/>
      <c r="X229" s="23"/>
      <c r="Y229" s="23"/>
      <c r="AA229" s="98"/>
    </row>
    <row r="230" spans="1:27" customFormat="1" ht="12.75" customHeight="1">
      <c r="A230" s="20"/>
      <c r="B230" s="21" t="s">
        <v>32</v>
      </c>
      <c r="C230" s="74">
        <v>4256</v>
      </c>
      <c r="D230" s="74">
        <v>2217</v>
      </c>
      <c r="E230" s="74">
        <v>6212</v>
      </c>
      <c r="F230" s="74">
        <v>2170</v>
      </c>
      <c r="G230" s="74">
        <v>3864</v>
      </c>
      <c r="H230" s="23">
        <v>189</v>
      </c>
      <c r="I230" s="23">
        <v>130</v>
      </c>
      <c r="J230" s="23">
        <v>2</v>
      </c>
      <c r="K230" s="154">
        <f t="shared" si="1"/>
        <v>19040</v>
      </c>
      <c r="L230" s="69" t="s">
        <v>56</v>
      </c>
      <c r="M230" s="23"/>
      <c r="N230" s="23"/>
      <c r="O230" s="23"/>
      <c r="P230" s="23"/>
      <c r="Q230" s="23"/>
      <c r="R230" s="23"/>
      <c r="S230" s="23"/>
      <c r="T230" s="23"/>
      <c r="U230" s="23"/>
      <c r="V230" s="23"/>
      <c r="W230" s="23"/>
      <c r="X230" s="23"/>
      <c r="Y230" s="23"/>
      <c r="AA230" s="98"/>
    </row>
    <row r="231" spans="1:27" customFormat="1" ht="12.75" customHeight="1">
      <c r="A231" s="20"/>
      <c r="B231" s="21" t="s">
        <v>33</v>
      </c>
      <c r="C231" s="74">
        <v>6452</v>
      </c>
      <c r="D231" s="74">
        <v>2549</v>
      </c>
      <c r="E231" s="74">
        <v>12644</v>
      </c>
      <c r="F231" s="74">
        <v>3429</v>
      </c>
      <c r="G231" s="74">
        <v>5542</v>
      </c>
      <c r="H231" s="23">
        <v>207</v>
      </c>
      <c r="I231" s="23">
        <v>132</v>
      </c>
      <c r="J231" s="23">
        <v>5</v>
      </c>
      <c r="K231" s="154">
        <f t="shared" si="1"/>
        <v>30960</v>
      </c>
      <c r="L231" s="69" t="s">
        <v>56</v>
      </c>
      <c r="M231" s="23"/>
      <c r="N231" s="23"/>
      <c r="O231" s="23"/>
      <c r="P231" s="23"/>
      <c r="Q231" s="23"/>
      <c r="R231" s="23"/>
      <c r="S231" s="23"/>
      <c r="T231" s="23"/>
      <c r="U231" s="23"/>
      <c r="V231" s="23"/>
      <c r="W231" s="23"/>
      <c r="X231" s="23"/>
      <c r="Y231" s="23"/>
      <c r="AA231" s="98"/>
    </row>
    <row r="232" spans="1:27" customFormat="1" ht="12.75" customHeight="1">
      <c r="A232" s="20"/>
      <c r="B232" s="21" t="s">
        <v>34</v>
      </c>
      <c r="C232" s="74">
        <v>5148</v>
      </c>
      <c r="D232" s="74">
        <v>2347</v>
      </c>
      <c r="E232" s="74">
        <v>6983</v>
      </c>
      <c r="F232" s="74">
        <v>2087</v>
      </c>
      <c r="G232" s="74">
        <v>4561</v>
      </c>
      <c r="H232" s="23">
        <v>171</v>
      </c>
      <c r="I232" s="23">
        <v>116</v>
      </c>
      <c r="J232" s="23" t="s">
        <v>56</v>
      </c>
      <c r="K232" s="154">
        <f t="shared" si="1"/>
        <v>21413</v>
      </c>
      <c r="L232" s="69" t="s">
        <v>56</v>
      </c>
      <c r="M232" s="23"/>
      <c r="N232" s="23"/>
      <c r="O232" s="23"/>
      <c r="P232" s="23"/>
      <c r="Q232" s="23"/>
      <c r="R232" s="23"/>
      <c r="S232" s="23"/>
      <c r="T232" s="23"/>
      <c r="U232" s="23"/>
      <c r="V232" s="23"/>
      <c r="W232" s="23"/>
      <c r="X232" s="23"/>
      <c r="Y232" s="23"/>
      <c r="AA232" s="98"/>
    </row>
    <row r="233" spans="1:27" customFormat="1" ht="12.75" customHeight="1">
      <c r="A233" s="20"/>
      <c r="B233" s="21" t="s">
        <v>35</v>
      </c>
      <c r="C233" s="74">
        <v>6324</v>
      </c>
      <c r="D233" s="74">
        <v>2641</v>
      </c>
      <c r="E233" s="74">
        <v>11696</v>
      </c>
      <c r="F233" s="74">
        <v>2313</v>
      </c>
      <c r="G233" s="74">
        <v>5991</v>
      </c>
      <c r="H233" s="23">
        <v>183</v>
      </c>
      <c r="I233" s="23">
        <v>232</v>
      </c>
      <c r="J233" s="23">
        <v>4</v>
      </c>
      <c r="K233" s="154">
        <f t="shared" si="1"/>
        <v>29384</v>
      </c>
      <c r="L233" s="69" t="s">
        <v>56</v>
      </c>
      <c r="M233" s="23"/>
      <c r="N233" s="23"/>
      <c r="O233" s="23"/>
      <c r="P233" s="23"/>
      <c r="Q233" s="23"/>
      <c r="R233" s="23"/>
      <c r="S233" s="23"/>
      <c r="T233" s="23"/>
      <c r="U233" s="23"/>
      <c r="V233" s="23"/>
      <c r="W233" s="23"/>
      <c r="X233" s="23"/>
      <c r="Y233" s="23"/>
      <c r="AA233" s="98"/>
    </row>
    <row r="234" spans="1:27" customFormat="1" ht="12.75" customHeight="1">
      <c r="A234" s="20"/>
      <c r="B234" s="21" t="s">
        <v>36</v>
      </c>
      <c r="C234" s="74">
        <v>6895</v>
      </c>
      <c r="D234" s="74">
        <v>2524</v>
      </c>
      <c r="E234" s="74">
        <v>11005</v>
      </c>
      <c r="F234" s="74">
        <v>2498</v>
      </c>
      <c r="G234" s="74">
        <v>5806</v>
      </c>
      <c r="H234" s="23">
        <v>176</v>
      </c>
      <c r="I234" s="23">
        <v>226</v>
      </c>
      <c r="J234" s="23">
        <v>2</v>
      </c>
      <c r="K234" s="154">
        <f t="shared" si="1"/>
        <v>29132</v>
      </c>
      <c r="L234" s="69" t="s">
        <v>56</v>
      </c>
      <c r="M234" s="23"/>
      <c r="N234" s="23"/>
      <c r="O234" s="23"/>
      <c r="P234" s="23"/>
      <c r="Q234" s="23"/>
      <c r="R234" s="23"/>
      <c r="S234" s="23"/>
      <c r="T234" s="23"/>
      <c r="U234" s="23"/>
      <c r="V234" s="23"/>
      <c r="W234" s="23"/>
      <c r="X234" s="23"/>
      <c r="Y234" s="23"/>
      <c r="AA234" s="98"/>
    </row>
    <row r="235" spans="1:27" ht="12.75" customHeight="1">
      <c r="A235" s="42"/>
      <c r="B235" s="25"/>
      <c r="C235" s="26"/>
      <c r="D235" s="26"/>
      <c r="E235" s="26"/>
      <c r="F235" s="26"/>
      <c r="G235" s="26"/>
      <c r="H235" s="26"/>
      <c r="I235" s="26"/>
      <c r="J235" s="26"/>
      <c r="K235" s="225"/>
      <c r="L235" s="26"/>
      <c r="M235"/>
      <c r="T235" s="63"/>
      <c r="U235" s="4"/>
    </row>
    <row r="236" spans="1:27">
      <c r="B236" s="30"/>
      <c r="C236" s="107"/>
      <c r="D236" s="107"/>
      <c r="E236" s="144"/>
      <c r="F236" s="107"/>
      <c r="G236" s="107"/>
      <c r="H236" s="107"/>
      <c r="I236" s="107"/>
      <c r="J236" s="144"/>
      <c r="K236" s="151"/>
      <c r="L236" s="30"/>
      <c r="V236" s="63"/>
    </row>
    <row r="237" spans="1:27">
      <c r="A237" s="12" t="s">
        <v>513</v>
      </c>
      <c r="B237" s="30"/>
      <c r="C237" s="30"/>
      <c r="D237" s="30"/>
      <c r="E237" s="145"/>
      <c r="F237" s="30"/>
      <c r="H237" s="30"/>
      <c r="I237" s="30"/>
      <c r="J237" s="145"/>
      <c r="K237" s="29"/>
      <c r="L237" s="107"/>
      <c r="M237" s="107"/>
      <c r="N237" s="144"/>
      <c r="O237" s="107"/>
      <c r="P237" s="107"/>
      <c r="Q237" s="107"/>
      <c r="R237" s="107"/>
      <c r="S237" s="144"/>
      <c r="T237" s="151"/>
      <c r="U237" s="63"/>
    </row>
    <row r="238" spans="1:27">
      <c r="B238" s="30"/>
      <c r="C238" s="30"/>
      <c r="D238" s="30"/>
      <c r="E238" s="145"/>
      <c r="F238" s="30"/>
      <c r="H238" s="30"/>
      <c r="I238" s="30"/>
      <c r="J238" s="145"/>
      <c r="K238" s="29"/>
      <c r="L238" s="30"/>
      <c r="M238" s="30"/>
      <c r="V238" s="63"/>
    </row>
    <row r="239" spans="1:27">
      <c r="B239" s="30"/>
      <c r="C239" s="30"/>
      <c r="D239"/>
      <c r="E239" s="28"/>
      <c r="F239"/>
      <c r="G239"/>
      <c r="H239"/>
      <c r="I239"/>
      <c r="J239" s="28"/>
      <c r="K239" s="29"/>
      <c r="L239" s="30"/>
      <c r="M239"/>
      <c r="V239" s="63"/>
    </row>
    <row r="240" spans="1:27">
      <c r="B240" s="30"/>
      <c r="C240" s="30"/>
      <c r="D240"/>
      <c r="E240" s="28"/>
      <c r="F240"/>
      <c r="G240"/>
      <c r="H240"/>
      <c r="I240"/>
      <c r="J240" s="28"/>
      <c r="K240" s="29"/>
      <c r="L240" s="30"/>
      <c r="M240"/>
      <c r="V240" s="63"/>
    </row>
    <row r="241" spans="2:13">
      <c r="B241" s="30"/>
      <c r="C241" s="30"/>
      <c r="D241"/>
      <c r="E241" s="28"/>
      <c r="F241"/>
      <c r="G241"/>
      <c r="H241"/>
      <c r="I241"/>
      <c r="J241" s="28"/>
      <c r="K241" s="29"/>
      <c r="L241" s="30"/>
      <c r="M241"/>
    </row>
    <row r="242" spans="2:13">
      <c r="B242" s="30"/>
      <c r="C242" s="30"/>
      <c r="D242" s="30"/>
      <c r="E242" s="145"/>
      <c r="F242" s="30"/>
      <c r="H242" s="30"/>
      <c r="I242" s="30"/>
      <c r="J242" s="145"/>
      <c r="K242" s="29"/>
      <c r="L242" s="30"/>
    </row>
    <row r="243" spans="2:13">
      <c r="B243" s="30"/>
      <c r="C243" s="30"/>
      <c r="D243" s="30"/>
      <c r="E243" s="145"/>
      <c r="F243" s="30"/>
      <c r="H243" s="30"/>
      <c r="I243" s="30"/>
      <c r="J243" s="145"/>
      <c r="K243" s="29"/>
      <c r="L243" s="30"/>
    </row>
    <row r="244" spans="2:13">
      <c r="G244" s="63"/>
    </row>
    <row r="245" spans="2:13">
      <c r="G245" s="63"/>
    </row>
    <row r="246" spans="2:13">
      <c r="G246" s="63"/>
    </row>
    <row r="247" spans="2:13">
      <c r="G247" s="63"/>
    </row>
    <row r="248" spans="2:13">
      <c r="G248" s="63"/>
    </row>
    <row r="249" spans="2:13">
      <c r="G249" s="63"/>
    </row>
    <row r="250" spans="2:13">
      <c r="G250" s="63"/>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AK303"/>
  <sheetViews>
    <sheetView zoomScaleNormal="100" workbookViewId="0">
      <pane ySplit="6" topLeftCell="A7" activePane="bottomLeft" state="frozen"/>
      <selection activeCell="A156" sqref="A156:XFD156"/>
      <selection pane="bottomLeft"/>
    </sheetView>
  </sheetViews>
  <sheetFormatPr defaultColWidth="9.44140625" defaultRowHeight="13.2"/>
  <cols>
    <col min="1" max="1" width="6.5546875" style="216" customWidth="1"/>
    <col min="2" max="2" width="19.44140625" style="205" customWidth="1"/>
    <col min="3" max="3" width="8.5546875" style="213" customWidth="1"/>
    <col min="4" max="4" width="8.44140625" style="213" customWidth="1"/>
    <col min="5" max="5" width="9.33203125" style="213" customWidth="1"/>
    <col min="6" max="7" width="12.5546875" style="213" customWidth="1"/>
    <col min="8" max="8" width="9.5546875" style="213" customWidth="1"/>
    <col min="9" max="9" width="7.6640625" style="213" customWidth="1"/>
    <col min="10" max="10" width="8.5546875" style="213" customWidth="1"/>
    <col min="11" max="11" width="10.44140625" style="217" customWidth="1"/>
    <col min="12" max="12" width="9.44140625" style="167"/>
    <col min="13" max="13" width="10.44140625" style="167" customWidth="1"/>
    <col min="14" max="19" width="9.44140625" style="167"/>
    <col min="20" max="16384" width="9.44140625" style="205"/>
  </cols>
  <sheetData>
    <row r="1" spans="1:21">
      <c r="A1" s="138" t="s">
        <v>553</v>
      </c>
      <c r="B1" s="204"/>
    </row>
    <row r="2" spans="1:21">
      <c r="A2" s="248" t="s">
        <v>554</v>
      </c>
      <c r="B2" s="204"/>
    </row>
    <row r="3" spans="1:21" ht="11.25" customHeight="1">
      <c r="B3" s="206"/>
      <c r="C3" s="214"/>
      <c r="D3" s="214"/>
      <c r="E3" s="214"/>
      <c r="F3" s="214"/>
      <c r="G3" s="214"/>
      <c r="H3" s="214"/>
      <c r="I3" s="214"/>
      <c r="J3" s="214"/>
      <c r="K3" s="242"/>
    </row>
    <row r="4" spans="1:21" s="221" customFormat="1" ht="39" customHeight="1">
      <c r="A4" s="174"/>
      <c r="B4" s="4"/>
      <c r="C4" s="139"/>
      <c r="D4" s="139"/>
      <c r="E4" s="139"/>
      <c r="F4" s="139"/>
      <c r="G4" s="139"/>
      <c r="H4" s="139"/>
      <c r="I4" s="139"/>
      <c r="J4" s="139"/>
      <c r="K4" s="185"/>
      <c r="L4" s="167"/>
      <c r="M4" s="167"/>
      <c r="N4" s="167"/>
      <c r="O4" s="167"/>
      <c r="P4" s="167"/>
      <c r="Q4" s="167"/>
      <c r="R4" s="167"/>
      <c r="S4" s="167"/>
    </row>
    <row r="5" spans="1:21" s="222" customFormat="1" ht="11.25" customHeight="1">
      <c r="A5" s="171" t="s">
        <v>442</v>
      </c>
      <c r="B5" s="46" t="s">
        <v>65</v>
      </c>
      <c r="C5" s="161" t="s">
        <v>57</v>
      </c>
      <c r="D5" s="161" t="s">
        <v>58</v>
      </c>
      <c r="E5" s="161" t="s">
        <v>59</v>
      </c>
      <c r="F5" s="161" t="s">
        <v>441</v>
      </c>
      <c r="G5" s="161" t="s">
        <v>71</v>
      </c>
      <c r="H5" s="170" t="s">
        <v>84</v>
      </c>
      <c r="I5" s="170" t="s">
        <v>66</v>
      </c>
      <c r="J5" s="161" t="s">
        <v>60</v>
      </c>
      <c r="K5" s="161" t="s">
        <v>10</v>
      </c>
      <c r="L5" s="167"/>
      <c r="M5" s="167"/>
      <c r="N5" s="167"/>
      <c r="O5" s="167"/>
      <c r="P5" s="167"/>
      <c r="Q5" s="167"/>
      <c r="R5" s="167"/>
      <c r="S5" s="167"/>
    </row>
    <row r="6" spans="1:21" s="223" customFormat="1" ht="11.25" customHeight="1">
      <c r="A6" s="172"/>
      <c r="B6" s="173"/>
      <c r="C6" s="125" t="s">
        <v>61</v>
      </c>
      <c r="D6" s="125" t="s">
        <v>58</v>
      </c>
      <c r="E6" s="125" t="s">
        <v>62</v>
      </c>
      <c r="F6" s="125" t="s">
        <v>68</v>
      </c>
      <c r="G6" s="125" t="s">
        <v>99</v>
      </c>
      <c r="H6" s="125" t="s">
        <v>63</v>
      </c>
      <c r="I6" s="125" t="s">
        <v>66</v>
      </c>
      <c r="J6" s="125" t="s">
        <v>64</v>
      </c>
      <c r="K6" s="197" t="s">
        <v>21</v>
      </c>
      <c r="L6" s="167"/>
      <c r="M6" s="167"/>
      <c r="N6" s="167"/>
      <c r="O6" s="167"/>
      <c r="P6" s="167"/>
      <c r="Q6" s="167"/>
      <c r="R6" s="167"/>
      <c r="S6" s="167"/>
    </row>
    <row r="7" spans="1:21" s="209" customFormat="1" ht="12.75" customHeight="1">
      <c r="A7" s="226"/>
      <c r="B7" s="60"/>
      <c r="C7" s="19"/>
      <c r="D7" s="19"/>
      <c r="E7" s="19"/>
      <c r="F7" s="19"/>
      <c r="G7" s="19"/>
      <c r="H7" s="19"/>
      <c r="I7" s="19"/>
      <c r="J7" s="19"/>
      <c r="K7" s="155"/>
      <c r="L7" s="167"/>
      <c r="M7" s="167"/>
      <c r="N7" s="167"/>
      <c r="O7" s="167"/>
      <c r="P7" s="167"/>
      <c r="Q7" s="167"/>
      <c r="R7" s="167"/>
      <c r="S7" s="167"/>
      <c r="T7" s="208"/>
      <c r="U7" s="208"/>
    </row>
    <row r="8" spans="1:21" s="209" customFormat="1" ht="12.75" customHeight="1">
      <c r="A8" s="226">
        <v>114</v>
      </c>
      <c r="B8" s="60" t="s">
        <v>121</v>
      </c>
      <c r="C8" s="19">
        <v>95</v>
      </c>
      <c r="D8" s="19">
        <v>26</v>
      </c>
      <c r="E8" s="19">
        <v>121</v>
      </c>
      <c r="F8" s="19">
        <v>61</v>
      </c>
      <c r="G8" s="19">
        <v>66</v>
      </c>
      <c r="H8" s="19">
        <v>1</v>
      </c>
      <c r="I8" s="19" t="s">
        <v>56</v>
      </c>
      <c r="J8" s="19" t="s">
        <v>56</v>
      </c>
      <c r="K8" s="155">
        <f>SUM(C8:J8)</f>
        <v>370</v>
      </c>
      <c r="L8" s="167"/>
      <c r="M8" s="167"/>
      <c r="N8" s="167"/>
      <c r="O8" s="167"/>
      <c r="P8" s="167"/>
      <c r="Q8" s="167"/>
      <c r="R8" s="167"/>
      <c r="S8" s="167"/>
      <c r="T8" s="208"/>
      <c r="U8" s="208"/>
    </row>
    <row r="9" spans="1:21" s="209" customFormat="1" ht="12.75" customHeight="1">
      <c r="A9" s="226">
        <v>115</v>
      </c>
      <c r="B9" s="60" t="s">
        <v>122</v>
      </c>
      <c r="C9" s="19">
        <v>74</v>
      </c>
      <c r="D9" s="19">
        <v>18</v>
      </c>
      <c r="E9" s="19">
        <v>89</v>
      </c>
      <c r="F9" s="19">
        <v>30</v>
      </c>
      <c r="G9" s="19">
        <v>45</v>
      </c>
      <c r="H9" s="19">
        <v>3</v>
      </c>
      <c r="I9" s="19" t="s">
        <v>56</v>
      </c>
      <c r="J9" s="19" t="s">
        <v>56</v>
      </c>
      <c r="K9" s="155">
        <f t="shared" ref="K9:K72" si="0">SUM(C9:J9)</f>
        <v>259</v>
      </c>
      <c r="L9" s="167"/>
      <c r="M9" s="167"/>
      <c r="N9" s="167"/>
      <c r="O9" s="167"/>
      <c r="P9" s="167"/>
      <c r="Q9" s="167"/>
      <c r="R9" s="167"/>
      <c r="S9" s="167"/>
    </row>
    <row r="10" spans="1:21" s="209" customFormat="1" ht="12.75" customHeight="1">
      <c r="A10" s="226">
        <v>117</v>
      </c>
      <c r="B10" s="60" t="s">
        <v>123</v>
      </c>
      <c r="C10" s="19">
        <v>147</v>
      </c>
      <c r="D10" s="19">
        <v>40</v>
      </c>
      <c r="E10" s="19">
        <v>200</v>
      </c>
      <c r="F10" s="19">
        <v>87</v>
      </c>
      <c r="G10" s="19">
        <v>138</v>
      </c>
      <c r="H10" s="19">
        <v>6</v>
      </c>
      <c r="I10" s="19" t="s">
        <v>56</v>
      </c>
      <c r="J10" s="19" t="s">
        <v>56</v>
      </c>
      <c r="K10" s="155">
        <f t="shared" si="0"/>
        <v>618</v>
      </c>
      <c r="L10" s="167"/>
      <c r="M10" s="167"/>
      <c r="N10" s="167"/>
      <c r="O10" s="167"/>
      <c r="P10" s="167"/>
      <c r="Q10" s="167"/>
      <c r="R10" s="167"/>
      <c r="S10" s="167"/>
    </row>
    <row r="11" spans="1:21" s="209" customFormat="1" ht="12.75" customHeight="1">
      <c r="A11" s="226">
        <v>120</v>
      </c>
      <c r="B11" s="60" t="s">
        <v>124</v>
      </c>
      <c r="C11" s="19">
        <v>116</v>
      </c>
      <c r="D11" s="19">
        <v>21</v>
      </c>
      <c r="E11" s="19">
        <v>201</v>
      </c>
      <c r="F11" s="19">
        <v>41</v>
      </c>
      <c r="G11" s="19">
        <v>98</v>
      </c>
      <c r="H11" s="19">
        <v>8</v>
      </c>
      <c r="I11" s="19" t="s">
        <v>56</v>
      </c>
      <c r="J11" s="19" t="s">
        <v>56</v>
      </c>
      <c r="K11" s="155">
        <f t="shared" si="0"/>
        <v>485</v>
      </c>
      <c r="L11" s="167"/>
      <c r="M11" s="167"/>
      <c r="N11" s="167"/>
      <c r="O11" s="167"/>
      <c r="P11" s="167"/>
      <c r="Q11" s="167"/>
      <c r="R11" s="167"/>
      <c r="S11" s="167"/>
      <c r="T11" s="208"/>
      <c r="U11" s="208"/>
    </row>
    <row r="12" spans="1:21" s="209" customFormat="1" ht="12.75" customHeight="1">
      <c r="A12" s="226">
        <v>123</v>
      </c>
      <c r="B12" s="60" t="s">
        <v>125</v>
      </c>
      <c r="C12" s="19">
        <v>152</v>
      </c>
      <c r="D12" s="19">
        <v>51</v>
      </c>
      <c r="E12" s="19">
        <v>196</v>
      </c>
      <c r="F12" s="19">
        <v>95</v>
      </c>
      <c r="G12" s="19">
        <v>195</v>
      </c>
      <c r="H12" s="19">
        <v>10</v>
      </c>
      <c r="I12" s="19">
        <v>5</v>
      </c>
      <c r="J12" s="19" t="s">
        <v>56</v>
      </c>
      <c r="K12" s="155">
        <f t="shared" si="0"/>
        <v>704</v>
      </c>
      <c r="L12" s="167"/>
      <c r="M12" s="167"/>
      <c r="N12" s="167"/>
      <c r="O12" s="167"/>
      <c r="P12" s="167"/>
      <c r="Q12" s="167"/>
      <c r="R12" s="167"/>
      <c r="S12" s="167"/>
      <c r="T12" s="208"/>
      <c r="U12" s="208"/>
    </row>
    <row r="13" spans="1:21" s="209" customFormat="1" ht="12.75" customHeight="1">
      <c r="A13" s="226">
        <v>125</v>
      </c>
      <c r="B13" s="60" t="s">
        <v>126</v>
      </c>
      <c r="C13" s="19">
        <v>40</v>
      </c>
      <c r="D13" s="19">
        <v>12</v>
      </c>
      <c r="E13" s="19">
        <v>105</v>
      </c>
      <c r="F13" s="19">
        <v>21</v>
      </c>
      <c r="G13" s="19">
        <v>39</v>
      </c>
      <c r="H13" s="19">
        <v>2</v>
      </c>
      <c r="I13" s="19" t="s">
        <v>56</v>
      </c>
      <c r="J13" s="19" t="s">
        <v>56</v>
      </c>
      <c r="K13" s="155">
        <f t="shared" si="0"/>
        <v>219</v>
      </c>
      <c r="L13" s="167"/>
      <c r="M13" s="167"/>
      <c r="N13" s="167"/>
      <c r="O13" s="167"/>
      <c r="P13" s="167"/>
      <c r="Q13" s="167"/>
      <c r="R13" s="167"/>
      <c r="S13" s="167"/>
      <c r="T13" s="208"/>
      <c r="U13" s="208"/>
    </row>
    <row r="14" spans="1:21" s="209" customFormat="1" ht="12.75" customHeight="1">
      <c r="A14" s="226">
        <v>126</v>
      </c>
      <c r="B14" s="60" t="s">
        <v>127</v>
      </c>
      <c r="C14" s="19">
        <v>263</v>
      </c>
      <c r="D14" s="19">
        <v>67</v>
      </c>
      <c r="E14" s="19">
        <v>383</v>
      </c>
      <c r="F14" s="19">
        <v>185</v>
      </c>
      <c r="G14" s="19">
        <v>219</v>
      </c>
      <c r="H14" s="19">
        <v>10</v>
      </c>
      <c r="I14" s="19">
        <v>6</v>
      </c>
      <c r="J14" s="19" t="s">
        <v>56</v>
      </c>
      <c r="K14" s="155">
        <f t="shared" si="0"/>
        <v>1133</v>
      </c>
      <c r="L14" s="167"/>
      <c r="M14" s="167"/>
      <c r="N14" s="167"/>
      <c r="O14" s="167"/>
      <c r="P14" s="167"/>
      <c r="Q14" s="167"/>
      <c r="R14" s="167"/>
      <c r="S14" s="167"/>
      <c r="T14" s="208"/>
      <c r="U14" s="208"/>
    </row>
    <row r="15" spans="1:21" s="209" customFormat="1" ht="12.75" customHeight="1">
      <c r="A15" s="226">
        <v>127</v>
      </c>
      <c r="B15" s="60" t="s">
        <v>128</v>
      </c>
      <c r="C15" s="19">
        <v>163</v>
      </c>
      <c r="D15" s="19">
        <v>48</v>
      </c>
      <c r="E15" s="19">
        <v>184</v>
      </c>
      <c r="F15" s="19">
        <v>110</v>
      </c>
      <c r="G15" s="19">
        <v>81</v>
      </c>
      <c r="H15" s="19">
        <v>5</v>
      </c>
      <c r="I15" s="19">
        <v>6</v>
      </c>
      <c r="J15" s="19" t="s">
        <v>56</v>
      </c>
      <c r="K15" s="155">
        <f t="shared" si="0"/>
        <v>597</v>
      </c>
      <c r="L15" s="167"/>
      <c r="M15" s="167"/>
      <c r="N15" s="167"/>
      <c r="O15" s="167"/>
      <c r="P15" s="167"/>
      <c r="Q15" s="167"/>
      <c r="R15" s="167"/>
      <c r="S15" s="167"/>
      <c r="T15" s="208"/>
      <c r="U15" s="208"/>
    </row>
    <row r="16" spans="1:21" s="209" customFormat="1" ht="12.75" customHeight="1">
      <c r="A16" s="226">
        <v>128</v>
      </c>
      <c r="B16" s="60" t="s">
        <v>129</v>
      </c>
      <c r="C16" s="19">
        <v>37</v>
      </c>
      <c r="D16" s="19">
        <v>11</v>
      </c>
      <c r="E16" s="19">
        <v>42</v>
      </c>
      <c r="F16" s="19">
        <v>19</v>
      </c>
      <c r="G16" s="19">
        <v>22</v>
      </c>
      <c r="H16" s="19" t="s">
        <v>56</v>
      </c>
      <c r="I16" s="19">
        <v>1</v>
      </c>
      <c r="J16" s="19" t="s">
        <v>56</v>
      </c>
      <c r="K16" s="155">
        <f t="shared" si="0"/>
        <v>132</v>
      </c>
      <c r="L16" s="167"/>
      <c r="M16" s="167"/>
      <c r="N16" s="167"/>
      <c r="O16" s="167"/>
      <c r="P16" s="167"/>
      <c r="Q16" s="167"/>
      <c r="R16" s="167"/>
      <c r="S16" s="167"/>
      <c r="T16" s="208"/>
      <c r="U16" s="208"/>
    </row>
    <row r="17" spans="1:21" s="209" customFormat="1" ht="12.75" customHeight="1">
      <c r="A17" s="226">
        <v>136</v>
      </c>
      <c r="B17" s="60" t="s">
        <v>130</v>
      </c>
      <c r="C17" s="19">
        <v>275</v>
      </c>
      <c r="D17" s="19">
        <v>82</v>
      </c>
      <c r="E17" s="19">
        <v>245</v>
      </c>
      <c r="F17" s="19">
        <v>93</v>
      </c>
      <c r="G17" s="19">
        <v>166</v>
      </c>
      <c r="H17" s="19">
        <v>12</v>
      </c>
      <c r="I17" s="19">
        <v>9</v>
      </c>
      <c r="J17" s="19" t="s">
        <v>56</v>
      </c>
      <c r="K17" s="155">
        <f t="shared" si="0"/>
        <v>882</v>
      </c>
      <c r="L17" s="167"/>
      <c r="M17" s="167"/>
      <c r="N17" s="167"/>
      <c r="O17" s="167"/>
      <c r="P17" s="167"/>
      <c r="Q17" s="167"/>
      <c r="R17" s="167"/>
      <c r="S17" s="167"/>
      <c r="T17" s="208"/>
      <c r="U17" s="208"/>
    </row>
    <row r="18" spans="1:21" s="209" customFormat="1" ht="12.75" customHeight="1">
      <c r="A18" s="226">
        <v>138</v>
      </c>
      <c r="B18" s="60" t="s">
        <v>131</v>
      </c>
      <c r="C18" s="19">
        <v>101</v>
      </c>
      <c r="D18" s="19">
        <v>18</v>
      </c>
      <c r="E18" s="19">
        <v>144</v>
      </c>
      <c r="F18" s="19">
        <v>35</v>
      </c>
      <c r="G18" s="19">
        <v>73</v>
      </c>
      <c r="H18" s="19">
        <v>10</v>
      </c>
      <c r="I18" s="19" t="s">
        <v>56</v>
      </c>
      <c r="J18" s="19" t="s">
        <v>56</v>
      </c>
      <c r="K18" s="155">
        <f t="shared" si="0"/>
        <v>381</v>
      </c>
      <c r="L18" s="167"/>
      <c r="M18" s="167"/>
      <c r="N18" s="167"/>
      <c r="O18" s="167"/>
      <c r="P18" s="167"/>
      <c r="Q18" s="167"/>
      <c r="R18" s="167"/>
      <c r="S18" s="167"/>
      <c r="T18" s="208"/>
      <c r="U18" s="208"/>
    </row>
    <row r="19" spans="1:21" s="209" customFormat="1" ht="12.75" customHeight="1">
      <c r="A19" s="226">
        <v>139</v>
      </c>
      <c r="B19" s="60" t="s">
        <v>132</v>
      </c>
      <c r="C19" s="19">
        <v>54</v>
      </c>
      <c r="D19" s="19">
        <v>21</v>
      </c>
      <c r="E19" s="19">
        <v>61</v>
      </c>
      <c r="F19" s="19">
        <v>29</v>
      </c>
      <c r="G19" s="19">
        <v>30</v>
      </c>
      <c r="H19" s="19" t="s">
        <v>56</v>
      </c>
      <c r="I19" s="19">
        <v>1</v>
      </c>
      <c r="J19" s="19" t="s">
        <v>56</v>
      </c>
      <c r="K19" s="155">
        <f t="shared" si="0"/>
        <v>196</v>
      </c>
      <c r="L19" s="167"/>
      <c r="M19" s="167"/>
      <c r="N19" s="167"/>
      <c r="O19" s="167"/>
      <c r="P19" s="167"/>
      <c r="Q19" s="167"/>
      <c r="R19" s="167"/>
      <c r="S19" s="167"/>
      <c r="T19" s="208"/>
      <c r="U19" s="208"/>
    </row>
    <row r="20" spans="1:21" s="209" customFormat="1" ht="12.75" customHeight="1">
      <c r="A20" s="226">
        <v>140</v>
      </c>
      <c r="B20" s="60" t="s">
        <v>133</v>
      </c>
      <c r="C20" s="19">
        <v>40</v>
      </c>
      <c r="D20" s="19">
        <v>16</v>
      </c>
      <c r="E20" s="19">
        <v>27</v>
      </c>
      <c r="F20" s="19">
        <v>6</v>
      </c>
      <c r="G20" s="19">
        <v>9</v>
      </c>
      <c r="H20" s="19">
        <v>1</v>
      </c>
      <c r="I20" s="19" t="s">
        <v>56</v>
      </c>
      <c r="J20" s="19" t="s">
        <v>56</v>
      </c>
      <c r="K20" s="155">
        <f t="shared" si="0"/>
        <v>99</v>
      </c>
      <c r="L20" s="167"/>
      <c r="M20" s="167"/>
      <c r="N20" s="167"/>
      <c r="O20" s="167"/>
      <c r="P20" s="167"/>
      <c r="Q20" s="167"/>
      <c r="R20" s="167"/>
      <c r="S20" s="167"/>
      <c r="T20" s="208"/>
      <c r="U20" s="208"/>
    </row>
    <row r="21" spans="1:21" s="209" customFormat="1" ht="12.75" customHeight="1">
      <c r="A21" s="226">
        <v>160</v>
      </c>
      <c r="B21" s="60" t="s">
        <v>134</v>
      </c>
      <c r="C21" s="19">
        <v>200</v>
      </c>
      <c r="D21" s="19">
        <v>57</v>
      </c>
      <c r="E21" s="19">
        <v>381</v>
      </c>
      <c r="F21" s="19">
        <v>112</v>
      </c>
      <c r="G21" s="19">
        <v>157</v>
      </c>
      <c r="H21" s="19">
        <v>14</v>
      </c>
      <c r="I21" s="19">
        <v>3</v>
      </c>
      <c r="J21" s="19" t="s">
        <v>56</v>
      </c>
      <c r="K21" s="155">
        <f t="shared" si="0"/>
        <v>924</v>
      </c>
      <c r="L21" s="167"/>
      <c r="M21" s="167"/>
      <c r="N21" s="167"/>
      <c r="O21" s="167"/>
      <c r="P21" s="167"/>
      <c r="Q21" s="167"/>
      <c r="R21" s="167"/>
      <c r="S21" s="167"/>
      <c r="T21" s="208"/>
      <c r="U21" s="208"/>
    </row>
    <row r="22" spans="1:21" s="209" customFormat="1" ht="12.75" customHeight="1">
      <c r="A22" s="226">
        <v>162</v>
      </c>
      <c r="B22" s="60" t="s">
        <v>135</v>
      </c>
      <c r="C22" s="19">
        <v>104</v>
      </c>
      <c r="D22" s="19">
        <v>53</v>
      </c>
      <c r="E22" s="19">
        <v>556</v>
      </c>
      <c r="F22" s="19">
        <v>30</v>
      </c>
      <c r="G22" s="19">
        <v>261</v>
      </c>
      <c r="H22" s="19">
        <v>4</v>
      </c>
      <c r="I22" s="19" t="s">
        <v>56</v>
      </c>
      <c r="J22" s="19">
        <v>1</v>
      </c>
      <c r="K22" s="155">
        <f t="shared" si="0"/>
        <v>1009</v>
      </c>
      <c r="L22" s="167"/>
      <c r="M22" s="167"/>
      <c r="N22" s="167"/>
      <c r="O22" s="167"/>
      <c r="P22" s="167"/>
      <c r="Q22" s="167"/>
      <c r="R22" s="167"/>
      <c r="S22" s="167"/>
      <c r="T22" s="208"/>
      <c r="U22" s="208"/>
    </row>
    <row r="23" spans="1:21" s="209" customFormat="1" ht="12.75" customHeight="1">
      <c r="A23" s="226">
        <v>163</v>
      </c>
      <c r="B23" s="60" t="s">
        <v>136</v>
      </c>
      <c r="C23" s="19">
        <v>232</v>
      </c>
      <c r="D23" s="19">
        <v>164</v>
      </c>
      <c r="E23" s="19">
        <v>832</v>
      </c>
      <c r="F23" s="19">
        <v>167</v>
      </c>
      <c r="G23" s="19">
        <v>694</v>
      </c>
      <c r="H23" s="19">
        <v>12</v>
      </c>
      <c r="I23" s="19">
        <v>2</v>
      </c>
      <c r="J23" s="19" t="s">
        <v>56</v>
      </c>
      <c r="K23" s="155">
        <f t="shared" si="0"/>
        <v>2103</v>
      </c>
      <c r="L23" s="167"/>
      <c r="M23" s="167"/>
      <c r="N23" s="167"/>
      <c r="O23" s="167"/>
      <c r="P23" s="167"/>
      <c r="Q23" s="167"/>
      <c r="R23" s="167"/>
      <c r="S23" s="167"/>
      <c r="T23" s="208"/>
      <c r="U23" s="208"/>
    </row>
    <row r="24" spans="1:21" s="209" customFormat="1" ht="12.75" customHeight="1">
      <c r="A24" s="226">
        <v>180</v>
      </c>
      <c r="B24" s="60" t="s">
        <v>137</v>
      </c>
      <c r="C24" s="19">
        <v>4120</v>
      </c>
      <c r="D24" s="19">
        <v>2590</v>
      </c>
      <c r="E24" s="19">
        <v>12055</v>
      </c>
      <c r="F24" s="19">
        <v>1865</v>
      </c>
      <c r="G24" s="19">
        <v>7000</v>
      </c>
      <c r="H24" s="19">
        <v>124</v>
      </c>
      <c r="I24" s="19">
        <v>50</v>
      </c>
      <c r="J24" s="19" t="s">
        <v>56</v>
      </c>
      <c r="K24" s="155">
        <f t="shared" si="0"/>
        <v>27804</v>
      </c>
      <c r="L24" s="167"/>
      <c r="M24" s="167"/>
      <c r="N24" s="167"/>
      <c r="O24" s="167"/>
      <c r="P24" s="167"/>
      <c r="Q24" s="167"/>
      <c r="R24" s="167"/>
      <c r="S24" s="167"/>
      <c r="T24" s="208"/>
      <c r="U24" s="208"/>
    </row>
    <row r="25" spans="1:21" s="209" customFormat="1" ht="12.75" customHeight="1">
      <c r="A25" s="226">
        <v>181</v>
      </c>
      <c r="B25" s="60" t="s">
        <v>138</v>
      </c>
      <c r="C25" s="19">
        <v>653</v>
      </c>
      <c r="D25" s="19">
        <v>355</v>
      </c>
      <c r="E25" s="19">
        <v>1483</v>
      </c>
      <c r="F25" s="19">
        <v>168</v>
      </c>
      <c r="G25" s="19">
        <v>617</v>
      </c>
      <c r="H25" s="19">
        <v>4</v>
      </c>
      <c r="I25" s="19">
        <v>74</v>
      </c>
      <c r="J25" s="19" t="s">
        <v>56</v>
      </c>
      <c r="K25" s="155">
        <f t="shared" si="0"/>
        <v>3354</v>
      </c>
      <c r="L25" s="167"/>
      <c r="M25" s="167"/>
      <c r="N25" s="167"/>
      <c r="O25" s="167"/>
      <c r="P25" s="167"/>
      <c r="Q25" s="167"/>
      <c r="R25" s="167"/>
      <c r="S25" s="167"/>
      <c r="T25" s="208"/>
      <c r="U25" s="208"/>
    </row>
    <row r="26" spans="1:21" s="209" customFormat="1" ht="12.75" customHeight="1">
      <c r="A26" s="226">
        <v>182</v>
      </c>
      <c r="B26" s="60" t="s">
        <v>139</v>
      </c>
      <c r="C26" s="19">
        <v>266</v>
      </c>
      <c r="D26" s="19">
        <v>209</v>
      </c>
      <c r="E26" s="19">
        <v>1675</v>
      </c>
      <c r="F26" s="19">
        <v>384</v>
      </c>
      <c r="G26" s="19">
        <v>825</v>
      </c>
      <c r="H26" s="19">
        <v>9</v>
      </c>
      <c r="I26" s="19">
        <v>57</v>
      </c>
      <c r="J26" s="19" t="s">
        <v>56</v>
      </c>
      <c r="K26" s="155">
        <f t="shared" si="0"/>
        <v>3425</v>
      </c>
      <c r="L26" s="167"/>
      <c r="M26" s="167"/>
      <c r="N26" s="167"/>
      <c r="O26" s="167"/>
      <c r="P26" s="167"/>
      <c r="Q26" s="167"/>
      <c r="R26" s="167"/>
      <c r="S26" s="167"/>
      <c r="T26" s="208"/>
      <c r="U26" s="208"/>
    </row>
    <row r="27" spans="1:21" s="209" customFormat="1" ht="12.75" customHeight="1">
      <c r="A27" s="226">
        <v>183</v>
      </c>
      <c r="B27" s="60" t="s">
        <v>140</v>
      </c>
      <c r="C27" s="19">
        <v>523</v>
      </c>
      <c r="D27" s="19">
        <v>65</v>
      </c>
      <c r="E27" s="19">
        <v>339</v>
      </c>
      <c r="F27" s="19">
        <v>218</v>
      </c>
      <c r="G27" s="19">
        <v>268</v>
      </c>
      <c r="H27" s="19">
        <v>6</v>
      </c>
      <c r="I27" s="19" t="s">
        <v>56</v>
      </c>
      <c r="J27" s="19" t="s">
        <v>56</v>
      </c>
      <c r="K27" s="155">
        <f t="shared" si="0"/>
        <v>1419</v>
      </c>
      <c r="L27" s="167"/>
      <c r="M27" s="167"/>
      <c r="N27" s="167"/>
      <c r="O27" s="167"/>
      <c r="P27" s="167"/>
      <c r="Q27" s="167"/>
      <c r="R27" s="167"/>
      <c r="S27" s="167"/>
      <c r="T27" s="208"/>
      <c r="U27" s="208"/>
    </row>
    <row r="28" spans="1:21" s="209" customFormat="1" ht="12.75" customHeight="1">
      <c r="A28" s="226">
        <v>184</v>
      </c>
      <c r="B28" s="60" t="s">
        <v>141</v>
      </c>
      <c r="C28" s="19">
        <v>534</v>
      </c>
      <c r="D28" s="19">
        <v>417</v>
      </c>
      <c r="E28" s="19">
        <v>1738</v>
      </c>
      <c r="F28" s="19">
        <v>122</v>
      </c>
      <c r="G28" s="19">
        <v>1464</v>
      </c>
      <c r="H28" s="19">
        <v>8</v>
      </c>
      <c r="I28" s="19">
        <v>32</v>
      </c>
      <c r="J28" s="19" t="s">
        <v>56</v>
      </c>
      <c r="K28" s="155">
        <f t="shared" si="0"/>
        <v>4315</v>
      </c>
      <c r="L28" s="167"/>
      <c r="M28" s="167"/>
      <c r="N28" s="167"/>
      <c r="O28" s="167"/>
      <c r="P28" s="167"/>
      <c r="Q28" s="167"/>
      <c r="R28" s="167"/>
      <c r="S28" s="167"/>
      <c r="T28" s="208"/>
      <c r="U28" s="208"/>
    </row>
    <row r="29" spans="1:21" s="209" customFormat="1" ht="12.75" customHeight="1">
      <c r="A29" s="226">
        <v>186</v>
      </c>
      <c r="B29" s="60" t="s">
        <v>142</v>
      </c>
      <c r="C29" s="19">
        <v>92</v>
      </c>
      <c r="D29" s="19">
        <v>31</v>
      </c>
      <c r="E29" s="19">
        <v>200</v>
      </c>
      <c r="F29" s="19">
        <v>43</v>
      </c>
      <c r="G29" s="19">
        <v>116</v>
      </c>
      <c r="H29" s="19">
        <v>6</v>
      </c>
      <c r="I29" s="19" t="s">
        <v>56</v>
      </c>
      <c r="J29" s="19" t="s">
        <v>56</v>
      </c>
      <c r="K29" s="155">
        <f t="shared" si="0"/>
        <v>488</v>
      </c>
      <c r="L29" s="167"/>
      <c r="M29" s="167"/>
      <c r="N29" s="167"/>
      <c r="O29" s="167"/>
      <c r="P29" s="167"/>
      <c r="Q29" s="167"/>
      <c r="R29" s="167"/>
      <c r="S29" s="167"/>
      <c r="T29" s="208"/>
      <c r="U29" s="208"/>
    </row>
    <row r="30" spans="1:21" s="209" customFormat="1" ht="12.75" customHeight="1">
      <c r="A30" s="226">
        <v>187</v>
      </c>
      <c r="B30" s="60" t="s">
        <v>143</v>
      </c>
      <c r="C30" s="19">
        <v>28</v>
      </c>
      <c r="D30" s="19">
        <v>6</v>
      </c>
      <c r="E30" s="19">
        <v>50</v>
      </c>
      <c r="F30" s="19">
        <v>21</v>
      </c>
      <c r="G30" s="19">
        <v>17</v>
      </c>
      <c r="H30" s="19">
        <v>1</v>
      </c>
      <c r="I30" s="19" t="s">
        <v>56</v>
      </c>
      <c r="J30" s="19" t="s">
        <v>56</v>
      </c>
      <c r="K30" s="155">
        <f t="shared" si="0"/>
        <v>123</v>
      </c>
      <c r="L30" s="167"/>
      <c r="M30" s="167"/>
      <c r="N30" s="167"/>
      <c r="O30" s="167"/>
      <c r="P30" s="167"/>
      <c r="Q30" s="167"/>
      <c r="R30" s="167"/>
      <c r="S30" s="167"/>
      <c r="T30" s="208"/>
      <c r="U30" s="208"/>
    </row>
    <row r="31" spans="1:21" s="209" customFormat="1" ht="12.75" customHeight="1">
      <c r="A31" s="226">
        <v>188</v>
      </c>
      <c r="B31" s="60" t="s">
        <v>144</v>
      </c>
      <c r="C31" s="19">
        <v>143</v>
      </c>
      <c r="D31" s="19">
        <v>50</v>
      </c>
      <c r="E31" s="19">
        <v>163</v>
      </c>
      <c r="F31" s="19">
        <v>104</v>
      </c>
      <c r="G31" s="19">
        <v>101</v>
      </c>
      <c r="H31" s="19">
        <v>7</v>
      </c>
      <c r="I31" s="19" t="s">
        <v>56</v>
      </c>
      <c r="J31" s="19" t="s">
        <v>56</v>
      </c>
      <c r="K31" s="155">
        <f t="shared" si="0"/>
        <v>568</v>
      </c>
      <c r="L31" s="167"/>
      <c r="M31" s="167"/>
      <c r="N31" s="167"/>
      <c r="O31" s="167"/>
      <c r="P31" s="167"/>
      <c r="Q31" s="167"/>
      <c r="R31" s="167"/>
      <c r="S31" s="167"/>
      <c r="T31" s="208"/>
      <c r="U31" s="208"/>
    </row>
    <row r="32" spans="1:21" s="209" customFormat="1" ht="12.75" customHeight="1">
      <c r="A32" s="226">
        <v>191</v>
      </c>
      <c r="B32" s="60" t="s">
        <v>145</v>
      </c>
      <c r="C32" s="19">
        <v>81</v>
      </c>
      <c r="D32" s="19">
        <v>45</v>
      </c>
      <c r="E32" s="19">
        <v>147</v>
      </c>
      <c r="F32" s="19">
        <v>89</v>
      </c>
      <c r="G32" s="19">
        <v>103</v>
      </c>
      <c r="H32" s="19">
        <v>3</v>
      </c>
      <c r="I32" s="19">
        <v>5</v>
      </c>
      <c r="J32" s="19" t="s">
        <v>56</v>
      </c>
      <c r="K32" s="155">
        <f t="shared" si="0"/>
        <v>473</v>
      </c>
      <c r="L32" s="167"/>
      <c r="M32" s="167"/>
      <c r="N32" s="167"/>
      <c r="O32" s="167"/>
      <c r="P32" s="167"/>
      <c r="Q32" s="167"/>
      <c r="R32" s="167"/>
      <c r="S32" s="167"/>
      <c r="T32" s="208"/>
      <c r="U32" s="208"/>
    </row>
    <row r="33" spans="1:37" s="209" customFormat="1" ht="12.75" customHeight="1">
      <c r="A33" s="226">
        <v>192</v>
      </c>
      <c r="B33" s="60" t="s">
        <v>146</v>
      </c>
      <c r="C33" s="19">
        <v>54</v>
      </c>
      <c r="D33" s="19">
        <v>31</v>
      </c>
      <c r="E33" s="19">
        <v>66</v>
      </c>
      <c r="F33" s="19">
        <v>12</v>
      </c>
      <c r="G33" s="19">
        <v>21</v>
      </c>
      <c r="H33" s="19">
        <v>4</v>
      </c>
      <c r="I33" s="19" t="s">
        <v>56</v>
      </c>
      <c r="J33" s="19" t="s">
        <v>56</v>
      </c>
      <c r="K33" s="155">
        <f t="shared" si="0"/>
        <v>188</v>
      </c>
      <c r="L33" s="167"/>
      <c r="M33" s="167"/>
      <c r="N33" s="167"/>
      <c r="O33" s="167"/>
      <c r="P33" s="167"/>
      <c r="Q33" s="167"/>
      <c r="R33" s="167"/>
      <c r="S33" s="167"/>
      <c r="T33" s="208"/>
      <c r="U33" s="208"/>
    </row>
    <row r="34" spans="1:37" s="209" customFormat="1" ht="12.75" customHeight="1">
      <c r="A34" s="226" t="s">
        <v>550</v>
      </c>
      <c r="B34" s="60" t="s">
        <v>551</v>
      </c>
      <c r="C34" s="19" t="s">
        <v>56</v>
      </c>
      <c r="D34" s="19" t="s">
        <v>56</v>
      </c>
      <c r="E34" s="19">
        <v>1</v>
      </c>
      <c r="F34" s="19" t="s">
        <v>56</v>
      </c>
      <c r="G34" s="19" t="s">
        <v>56</v>
      </c>
      <c r="H34" s="19" t="s">
        <v>56</v>
      </c>
      <c r="I34" s="19" t="s">
        <v>56</v>
      </c>
      <c r="J34" s="19" t="s">
        <v>56</v>
      </c>
      <c r="K34" s="155">
        <f t="shared" si="0"/>
        <v>1</v>
      </c>
      <c r="L34" s="167"/>
      <c r="M34" s="167"/>
      <c r="N34" s="167"/>
      <c r="O34" s="167"/>
      <c r="P34" s="167"/>
      <c r="Q34" s="167"/>
      <c r="R34" s="167"/>
      <c r="S34" s="167"/>
    </row>
    <row r="35" spans="1:37" s="209" customFormat="1" ht="12.75" customHeight="1">
      <c r="A35" s="226">
        <v>305</v>
      </c>
      <c r="B35" s="60" t="s">
        <v>147</v>
      </c>
      <c r="C35" s="19">
        <v>254</v>
      </c>
      <c r="D35" s="19">
        <v>52</v>
      </c>
      <c r="E35" s="19">
        <v>289</v>
      </c>
      <c r="F35" s="19">
        <v>15</v>
      </c>
      <c r="G35" s="19">
        <v>216</v>
      </c>
      <c r="H35" s="19" t="s">
        <v>56</v>
      </c>
      <c r="I35" s="19">
        <v>2</v>
      </c>
      <c r="J35" s="19" t="s">
        <v>56</v>
      </c>
      <c r="K35" s="155">
        <f t="shared" si="0"/>
        <v>828</v>
      </c>
      <c r="L35" s="167"/>
      <c r="M35" s="167"/>
      <c r="N35" s="167"/>
      <c r="O35" s="167"/>
      <c r="P35" s="167"/>
      <c r="Q35" s="167"/>
      <c r="R35" s="167"/>
      <c r="S35" s="167"/>
      <c r="T35" s="208"/>
      <c r="U35" s="208"/>
    </row>
    <row r="36" spans="1:37" s="209" customFormat="1" ht="12.75" customHeight="1">
      <c r="A36" s="226">
        <v>319</v>
      </c>
      <c r="B36" s="60" t="s">
        <v>148</v>
      </c>
      <c r="C36" s="19">
        <v>10</v>
      </c>
      <c r="D36" s="19">
        <v>7</v>
      </c>
      <c r="E36" s="19">
        <v>8</v>
      </c>
      <c r="F36" s="19">
        <v>6</v>
      </c>
      <c r="G36" s="19">
        <v>7</v>
      </c>
      <c r="H36" s="19">
        <v>2</v>
      </c>
      <c r="I36" s="19" t="s">
        <v>56</v>
      </c>
      <c r="J36" s="19" t="s">
        <v>56</v>
      </c>
      <c r="K36" s="155">
        <f t="shared" si="0"/>
        <v>40</v>
      </c>
      <c r="L36" s="167"/>
      <c r="M36" s="167"/>
      <c r="N36" s="167"/>
      <c r="O36" s="167"/>
      <c r="P36" s="167"/>
      <c r="Q36" s="167"/>
      <c r="R36" s="167"/>
      <c r="S36" s="167"/>
    </row>
    <row r="37" spans="1:37" s="209" customFormat="1" ht="12.75" customHeight="1">
      <c r="A37" s="226">
        <v>330</v>
      </c>
      <c r="B37" s="60" t="s">
        <v>149</v>
      </c>
      <c r="C37" s="19">
        <v>47</v>
      </c>
      <c r="D37" s="19">
        <v>15</v>
      </c>
      <c r="E37" s="19">
        <v>98</v>
      </c>
      <c r="F37" s="19">
        <v>13</v>
      </c>
      <c r="G37" s="19">
        <v>41</v>
      </c>
      <c r="H37" s="19" t="s">
        <v>56</v>
      </c>
      <c r="I37" s="19" t="s">
        <v>56</v>
      </c>
      <c r="J37" s="19" t="s">
        <v>56</v>
      </c>
      <c r="K37" s="155">
        <f t="shared" si="0"/>
        <v>214</v>
      </c>
      <c r="L37" s="167"/>
      <c r="M37" s="167"/>
      <c r="N37" s="167"/>
      <c r="O37" s="167"/>
      <c r="P37" s="167"/>
      <c r="Q37" s="167"/>
      <c r="R37" s="167"/>
      <c r="S37" s="167"/>
      <c r="T37" s="208"/>
      <c r="U37" s="208"/>
    </row>
    <row r="38" spans="1:37" s="209" customFormat="1" ht="12.75" customHeight="1">
      <c r="A38" s="226">
        <v>331</v>
      </c>
      <c r="B38" s="60" t="s">
        <v>150</v>
      </c>
      <c r="C38" s="19">
        <v>18</v>
      </c>
      <c r="D38" s="19">
        <v>8</v>
      </c>
      <c r="E38" s="19">
        <v>18</v>
      </c>
      <c r="F38" s="19">
        <v>7</v>
      </c>
      <c r="G38" s="19">
        <v>6</v>
      </c>
      <c r="H38" s="19">
        <v>1</v>
      </c>
      <c r="I38" s="19" t="s">
        <v>56</v>
      </c>
      <c r="J38" s="19" t="s">
        <v>56</v>
      </c>
      <c r="K38" s="155">
        <f t="shared" si="0"/>
        <v>58</v>
      </c>
      <c r="L38" s="167"/>
      <c r="M38" s="167"/>
      <c r="N38" s="167"/>
      <c r="O38" s="167"/>
      <c r="P38" s="167"/>
      <c r="Q38" s="167"/>
      <c r="R38" s="167"/>
      <c r="S38" s="167"/>
      <c r="T38" s="208"/>
      <c r="U38" s="208"/>
    </row>
    <row r="39" spans="1:37" s="209" customFormat="1" ht="12.75" customHeight="1">
      <c r="A39" s="226">
        <v>360</v>
      </c>
      <c r="B39" s="60" t="s">
        <v>151</v>
      </c>
      <c r="C39" s="19">
        <v>16</v>
      </c>
      <c r="D39" s="19">
        <v>19</v>
      </c>
      <c r="E39" s="19">
        <v>37</v>
      </c>
      <c r="F39" s="19">
        <v>6</v>
      </c>
      <c r="G39" s="19">
        <v>14</v>
      </c>
      <c r="H39" s="19">
        <v>2</v>
      </c>
      <c r="I39" s="19" t="s">
        <v>56</v>
      </c>
      <c r="J39" s="19" t="s">
        <v>56</v>
      </c>
      <c r="K39" s="155">
        <f t="shared" si="0"/>
        <v>94</v>
      </c>
      <c r="L39" s="167"/>
      <c r="M39" s="167"/>
      <c r="N39" s="167"/>
      <c r="O39" s="167"/>
      <c r="P39" s="167"/>
      <c r="Q39" s="167"/>
      <c r="R39" s="167"/>
      <c r="S39" s="167"/>
      <c r="T39" s="208"/>
      <c r="U39" s="208"/>
    </row>
    <row r="40" spans="1:37" s="209" customFormat="1" ht="12.75" customHeight="1">
      <c r="A40" s="226">
        <v>380</v>
      </c>
      <c r="B40" s="60" t="s">
        <v>152</v>
      </c>
      <c r="C40" s="19">
        <v>346</v>
      </c>
      <c r="D40" s="19">
        <v>210</v>
      </c>
      <c r="E40" s="19">
        <v>811</v>
      </c>
      <c r="F40" s="19">
        <v>410</v>
      </c>
      <c r="G40" s="19">
        <v>453</v>
      </c>
      <c r="H40" s="19">
        <v>28</v>
      </c>
      <c r="I40" s="19">
        <v>19</v>
      </c>
      <c r="J40" s="19" t="s">
        <v>56</v>
      </c>
      <c r="K40" s="155">
        <f t="shared" si="0"/>
        <v>2277</v>
      </c>
      <c r="L40" s="167"/>
      <c r="M40" s="167"/>
      <c r="N40" s="167"/>
      <c r="O40" s="167"/>
      <c r="P40" s="167"/>
      <c r="Q40" s="167"/>
      <c r="R40" s="167"/>
      <c r="S40" s="167"/>
      <c r="T40" s="208"/>
      <c r="U40" s="208"/>
    </row>
    <row r="41" spans="1:37" s="209" customFormat="1" ht="12.75" customHeight="1">
      <c r="A41" s="226">
        <v>381</v>
      </c>
      <c r="B41" s="60" t="s">
        <v>153</v>
      </c>
      <c r="C41" s="19">
        <v>84</v>
      </c>
      <c r="D41" s="19">
        <v>37</v>
      </c>
      <c r="E41" s="19">
        <v>137</v>
      </c>
      <c r="F41" s="19">
        <v>91</v>
      </c>
      <c r="G41" s="19">
        <v>68</v>
      </c>
      <c r="H41" s="19">
        <v>5</v>
      </c>
      <c r="I41" s="19" t="s">
        <v>56</v>
      </c>
      <c r="J41" s="19">
        <v>1</v>
      </c>
      <c r="K41" s="155">
        <f t="shared" si="0"/>
        <v>423</v>
      </c>
      <c r="L41" s="167"/>
      <c r="M41" s="167"/>
      <c r="N41" s="167"/>
      <c r="O41" s="167"/>
      <c r="P41" s="167"/>
      <c r="Q41" s="167"/>
      <c r="R41" s="167"/>
      <c r="S41" s="167"/>
    </row>
    <row r="42" spans="1:37" s="209" customFormat="1" ht="12.75" customHeight="1">
      <c r="A42" s="226">
        <v>382</v>
      </c>
      <c r="B42" s="60" t="s">
        <v>154</v>
      </c>
      <c r="C42" s="19">
        <v>50</v>
      </c>
      <c r="D42" s="19">
        <v>43</v>
      </c>
      <c r="E42" s="19">
        <v>53</v>
      </c>
      <c r="F42" s="19">
        <v>22</v>
      </c>
      <c r="G42" s="19">
        <v>14</v>
      </c>
      <c r="H42" s="19">
        <v>1</v>
      </c>
      <c r="I42" s="19">
        <v>1</v>
      </c>
      <c r="J42" s="19" t="s">
        <v>56</v>
      </c>
      <c r="K42" s="155">
        <f t="shared" si="0"/>
        <v>184</v>
      </c>
      <c r="L42" s="167"/>
      <c r="M42" s="167"/>
      <c r="N42" s="167"/>
      <c r="O42" s="167"/>
      <c r="P42" s="167"/>
      <c r="Q42" s="167"/>
      <c r="R42" s="167"/>
      <c r="S42" s="167"/>
      <c r="T42" s="208"/>
      <c r="U42" s="208"/>
    </row>
    <row r="43" spans="1:37" s="209" customFormat="1" ht="12.75" customHeight="1">
      <c r="A43" s="226">
        <v>428</v>
      </c>
      <c r="B43" s="60" t="s">
        <v>155</v>
      </c>
      <c r="C43" s="19">
        <v>11</v>
      </c>
      <c r="D43" s="19">
        <v>3</v>
      </c>
      <c r="E43" s="19">
        <v>15</v>
      </c>
      <c r="F43" s="19">
        <v>6</v>
      </c>
      <c r="G43" s="19">
        <v>8</v>
      </c>
      <c r="H43" s="19">
        <v>1</v>
      </c>
      <c r="I43" s="19" t="s">
        <v>56</v>
      </c>
      <c r="J43" s="19" t="s">
        <v>56</v>
      </c>
      <c r="K43" s="155">
        <f t="shared" si="0"/>
        <v>44</v>
      </c>
      <c r="L43" s="167"/>
      <c r="M43" s="167"/>
      <c r="N43" s="167"/>
      <c r="O43" s="167"/>
      <c r="P43" s="167"/>
      <c r="Q43" s="167"/>
      <c r="R43" s="167"/>
      <c r="S43" s="167"/>
      <c r="T43" s="211"/>
      <c r="U43" s="211"/>
      <c r="V43" s="211"/>
      <c r="W43" s="211"/>
      <c r="X43" s="211"/>
      <c r="Y43" s="211"/>
      <c r="Z43" s="211"/>
      <c r="AA43" s="211"/>
      <c r="AB43" s="211"/>
      <c r="AC43" s="211"/>
      <c r="AD43" s="211"/>
      <c r="AE43" s="211"/>
      <c r="AF43" s="211"/>
      <c r="AG43" s="211"/>
      <c r="AH43" s="211"/>
      <c r="AI43" s="211"/>
      <c r="AJ43" s="211"/>
      <c r="AK43" s="211"/>
    </row>
    <row r="44" spans="1:37" s="210" customFormat="1" ht="12.75" customHeight="1">
      <c r="A44" s="226">
        <v>461</v>
      </c>
      <c r="B44" s="60" t="s">
        <v>156</v>
      </c>
      <c r="C44" s="19">
        <v>17</v>
      </c>
      <c r="D44" s="19">
        <v>9</v>
      </c>
      <c r="E44" s="19">
        <v>24</v>
      </c>
      <c r="F44" s="19">
        <v>3</v>
      </c>
      <c r="G44" s="19">
        <v>13</v>
      </c>
      <c r="H44" s="19">
        <v>1</v>
      </c>
      <c r="I44" s="19" t="s">
        <v>56</v>
      </c>
      <c r="J44" s="19" t="s">
        <v>56</v>
      </c>
      <c r="K44" s="155">
        <f t="shared" si="0"/>
        <v>67</v>
      </c>
      <c r="L44" s="167"/>
      <c r="M44" s="167"/>
      <c r="N44" s="167"/>
      <c r="O44" s="167"/>
      <c r="P44" s="167"/>
      <c r="Q44" s="167"/>
      <c r="R44" s="167"/>
      <c r="S44" s="167"/>
      <c r="T44" s="212"/>
      <c r="U44" s="212"/>
      <c r="V44" s="212"/>
      <c r="W44" s="212"/>
      <c r="X44" s="212"/>
      <c r="Y44" s="212"/>
      <c r="Z44" s="212"/>
      <c r="AA44" s="212"/>
      <c r="AB44" s="212"/>
      <c r="AC44" s="212"/>
      <c r="AD44" s="212"/>
      <c r="AE44" s="212"/>
      <c r="AF44" s="212"/>
      <c r="AG44" s="212"/>
      <c r="AH44" s="212"/>
      <c r="AI44" s="212"/>
      <c r="AJ44" s="212"/>
      <c r="AK44" s="212"/>
    </row>
    <row r="45" spans="1:37" ht="12.75" customHeight="1">
      <c r="A45" s="226">
        <v>480</v>
      </c>
      <c r="B45" s="60" t="s">
        <v>157</v>
      </c>
      <c r="C45" s="19">
        <v>157</v>
      </c>
      <c r="D45" s="19">
        <v>56</v>
      </c>
      <c r="E45" s="19">
        <v>207</v>
      </c>
      <c r="F45" s="19">
        <v>61</v>
      </c>
      <c r="G45" s="19">
        <v>113</v>
      </c>
      <c r="H45" s="19">
        <v>2</v>
      </c>
      <c r="I45" s="19" t="s">
        <v>56</v>
      </c>
      <c r="J45" s="19" t="s">
        <v>56</v>
      </c>
      <c r="K45" s="155">
        <f t="shared" si="0"/>
        <v>596</v>
      </c>
      <c r="T45" s="203"/>
      <c r="U45" s="203"/>
      <c r="V45" s="203"/>
      <c r="W45" s="203"/>
      <c r="X45" s="203"/>
      <c r="Y45" s="203"/>
      <c r="Z45" s="203"/>
      <c r="AA45" s="203"/>
      <c r="AB45" s="203"/>
      <c r="AC45" s="203"/>
      <c r="AD45" s="203"/>
      <c r="AE45" s="203"/>
      <c r="AF45" s="203"/>
      <c r="AG45" s="203"/>
      <c r="AH45" s="203"/>
      <c r="AI45" s="203"/>
      <c r="AJ45" s="203"/>
      <c r="AK45" s="203"/>
    </row>
    <row r="46" spans="1:37" ht="12.75" customHeight="1">
      <c r="A46" s="226">
        <v>481</v>
      </c>
      <c r="B46" s="60" t="s">
        <v>158</v>
      </c>
      <c r="C46" s="19">
        <v>13</v>
      </c>
      <c r="D46" s="19">
        <v>5</v>
      </c>
      <c r="E46" s="19">
        <v>14</v>
      </c>
      <c r="F46" s="19">
        <v>8</v>
      </c>
      <c r="G46" s="19">
        <v>12</v>
      </c>
      <c r="H46" s="19" t="s">
        <v>56</v>
      </c>
      <c r="I46" s="19" t="s">
        <v>56</v>
      </c>
      <c r="J46" s="19" t="s">
        <v>56</v>
      </c>
      <c r="K46" s="155">
        <f t="shared" si="0"/>
        <v>52</v>
      </c>
      <c r="T46" s="203"/>
      <c r="U46" s="203"/>
      <c r="V46" s="203"/>
      <c r="W46" s="203"/>
      <c r="X46" s="203"/>
      <c r="Y46" s="203"/>
      <c r="Z46" s="203"/>
      <c r="AA46" s="203"/>
      <c r="AB46" s="203"/>
      <c r="AC46" s="203"/>
      <c r="AD46" s="203"/>
      <c r="AE46" s="203"/>
      <c r="AF46" s="203"/>
      <c r="AG46" s="203"/>
      <c r="AH46" s="203"/>
      <c r="AI46" s="203"/>
      <c r="AJ46" s="203"/>
      <c r="AK46" s="203"/>
    </row>
    <row r="47" spans="1:37" s="209" customFormat="1" ht="12.75" customHeight="1">
      <c r="A47" s="226">
        <v>482</v>
      </c>
      <c r="B47" s="60" t="s">
        <v>159</v>
      </c>
      <c r="C47" s="19">
        <v>22</v>
      </c>
      <c r="D47" s="19">
        <v>5</v>
      </c>
      <c r="E47" s="19">
        <v>17</v>
      </c>
      <c r="F47" s="19">
        <v>9</v>
      </c>
      <c r="G47" s="19">
        <v>17</v>
      </c>
      <c r="H47" s="19">
        <v>1</v>
      </c>
      <c r="I47" s="19" t="s">
        <v>56</v>
      </c>
      <c r="J47" s="19" t="s">
        <v>56</v>
      </c>
      <c r="K47" s="155">
        <f t="shared" si="0"/>
        <v>71</v>
      </c>
      <c r="L47" s="167"/>
      <c r="M47" s="167"/>
      <c r="N47" s="167"/>
      <c r="O47" s="167"/>
      <c r="P47" s="167"/>
      <c r="Q47" s="167"/>
      <c r="R47" s="167"/>
      <c r="S47" s="167"/>
      <c r="T47" s="211"/>
      <c r="U47" s="211"/>
      <c r="V47" s="211"/>
      <c r="W47" s="211"/>
      <c r="X47" s="211"/>
      <c r="Y47" s="211"/>
      <c r="Z47" s="211"/>
      <c r="AA47" s="211"/>
      <c r="AB47" s="211"/>
      <c r="AC47" s="211"/>
      <c r="AD47" s="211"/>
      <c r="AE47" s="211"/>
      <c r="AF47" s="211"/>
      <c r="AG47" s="211"/>
      <c r="AH47" s="211"/>
      <c r="AI47" s="211"/>
      <c r="AJ47" s="211"/>
      <c r="AK47" s="211"/>
    </row>
    <row r="48" spans="1:37" s="209" customFormat="1" ht="12.75" customHeight="1">
      <c r="A48" s="226">
        <v>483</v>
      </c>
      <c r="B48" s="60" t="s">
        <v>160</v>
      </c>
      <c r="C48" s="19">
        <v>84</v>
      </c>
      <c r="D48" s="19">
        <v>18</v>
      </c>
      <c r="E48" s="19">
        <v>64</v>
      </c>
      <c r="F48" s="19">
        <v>58</v>
      </c>
      <c r="G48" s="19">
        <v>49</v>
      </c>
      <c r="H48" s="19" t="s">
        <v>56</v>
      </c>
      <c r="I48" s="19">
        <v>1</v>
      </c>
      <c r="J48" s="19" t="s">
        <v>56</v>
      </c>
      <c r="K48" s="155">
        <f t="shared" si="0"/>
        <v>274</v>
      </c>
      <c r="L48" s="167"/>
      <c r="M48" s="167"/>
      <c r="N48" s="167"/>
      <c r="O48" s="167"/>
      <c r="P48" s="167"/>
      <c r="Q48" s="167"/>
      <c r="R48" s="167"/>
      <c r="S48" s="167"/>
      <c r="T48" s="211"/>
      <c r="U48" s="211"/>
      <c r="V48" s="211"/>
      <c r="W48" s="211"/>
      <c r="X48" s="211"/>
      <c r="Y48" s="211"/>
      <c r="Z48" s="211"/>
      <c r="AA48" s="211"/>
      <c r="AB48" s="211"/>
      <c r="AC48" s="211"/>
      <c r="AD48" s="211"/>
      <c r="AE48" s="211"/>
      <c r="AF48" s="211"/>
      <c r="AG48" s="211"/>
      <c r="AH48" s="211"/>
      <c r="AI48" s="211"/>
      <c r="AJ48" s="211"/>
      <c r="AK48" s="211"/>
    </row>
    <row r="49" spans="1:37" s="209" customFormat="1" ht="12.75" customHeight="1">
      <c r="A49" s="226">
        <v>484</v>
      </c>
      <c r="B49" s="60" t="s">
        <v>161</v>
      </c>
      <c r="C49" s="19">
        <v>220</v>
      </c>
      <c r="D49" s="19">
        <v>119</v>
      </c>
      <c r="E49" s="19">
        <v>324</v>
      </c>
      <c r="F49" s="19">
        <v>57</v>
      </c>
      <c r="G49" s="19">
        <v>204</v>
      </c>
      <c r="H49" s="19">
        <v>2</v>
      </c>
      <c r="I49" s="19">
        <v>1</v>
      </c>
      <c r="J49" s="19" t="s">
        <v>56</v>
      </c>
      <c r="K49" s="155">
        <f t="shared" si="0"/>
        <v>927</v>
      </c>
      <c r="L49" s="167"/>
      <c r="M49" s="167"/>
      <c r="N49" s="167"/>
      <c r="O49" s="167"/>
      <c r="P49" s="167"/>
      <c r="Q49" s="167"/>
      <c r="R49" s="167"/>
      <c r="S49" s="167"/>
      <c r="T49" s="211"/>
      <c r="U49" s="211"/>
      <c r="V49" s="211"/>
      <c r="W49" s="211"/>
      <c r="X49" s="211"/>
      <c r="Y49" s="211"/>
      <c r="Z49" s="211"/>
      <c r="AA49" s="211"/>
      <c r="AB49" s="211"/>
      <c r="AC49" s="211"/>
      <c r="AD49" s="211"/>
      <c r="AE49" s="211"/>
      <c r="AF49" s="211"/>
      <c r="AG49" s="211"/>
      <c r="AH49" s="211"/>
      <c r="AI49" s="211"/>
      <c r="AJ49" s="211"/>
      <c r="AK49" s="211"/>
    </row>
    <row r="50" spans="1:37" s="209" customFormat="1" ht="12.75" customHeight="1">
      <c r="A50" s="226">
        <v>486</v>
      </c>
      <c r="B50" s="60" t="s">
        <v>162</v>
      </c>
      <c r="C50" s="19">
        <v>110</v>
      </c>
      <c r="D50" s="19">
        <v>40</v>
      </c>
      <c r="E50" s="19">
        <v>138</v>
      </c>
      <c r="F50" s="19">
        <v>66</v>
      </c>
      <c r="G50" s="19">
        <v>66</v>
      </c>
      <c r="H50" s="19">
        <v>1</v>
      </c>
      <c r="I50" s="19" t="s">
        <v>56</v>
      </c>
      <c r="J50" s="19" t="s">
        <v>56</v>
      </c>
      <c r="K50" s="155">
        <f t="shared" si="0"/>
        <v>421</v>
      </c>
      <c r="L50" s="167"/>
      <c r="M50" s="167"/>
      <c r="N50" s="167"/>
      <c r="O50" s="167"/>
      <c r="P50" s="167"/>
      <c r="Q50" s="167"/>
      <c r="R50" s="167"/>
      <c r="S50" s="167"/>
      <c r="T50" s="211"/>
      <c r="U50" s="211"/>
      <c r="V50" s="211"/>
      <c r="W50" s="211"/>
      <c r="X50" s="211"/>
      <c r="Y50" s="211"/>
      <c r="Z50" s="211"/>
      <c r="AA50" s="211"/>
      <c r="AB50" s="211"/>
      <c r="AC50" s="211"/>
      <c r="AD50" s="211"/>
      <c r="AE50" s="211"/>
      <c r="AF50" s="211"/>
      <c r="AG50" s="211"/>
      <c r="AH50" s="211"/>
      <c r="AI50" s="211"/>
      <c r="AJ50" s="211"/>
      <c r="AK50" s="211"/>
    </row>
    <row r="51" spans="1:37" s="209" customFormat="1" ht="12.75" customHeight="1">
      <c r="A51" s="226">
        <v>488</v>
      </c>
      <c r="B51" s="60" t="s">
        <v>163</v>
      </c>
      <c r="C51" s="19">
        <v>19</v>
      </c>
      <c r="D51" s="19">
        <v>9</v>
      </c>
      <c r="E51" s="19">
        <v>55</v>
      </c>
      <c r="F51" s="19">
        <v>14</v>
      </c>
      <c r="G51" s="19">
        <v>25</v>
      </c>
      <c r="H51" s="19" t="s">
        <v>56</v>
      </c>
      <c r="I51" s="19" t="s">
        <v>56</v>
      </c>
      <c r="J51" s="19" t="s">
        <v>56</v>
      </c>
      <c r="K51" s="155">
        <f t="shared" si="0"/>
        <v>122</v>
      </c>
      <c r="L51" s="167"/>
      <c r="M51" s="167"/>
      <c r="N51" s="167"/>
      <c r="O51" s="167"/>
      <c r="P51" s="167"/>
      <c r="Q51" s="167"/>
      <c r="R51" s="167"/>
      <c r="S51" s="167"/>
      <c r="T51" s="211"/>
      <c r="U51" s="211"/>
      <c r="V51" s="211"/>
      <c r="W51" s="211"/>
      <c r="X51" s="211"/>
      <c r="Y51" s="211"/>
      <c r="Z51" s="211"/>
      <c r="AA51" s="211"/>
      <c r="AB51" s="211"/>
      <c r="AC51" s="211"/>
      <c r="AD51" s="211"/>
      <c r="AE51" s="211"/>
      <c r="AF51" s="211"/>
      <c r="AG51" s="211"/>
      <c r="AH51" s="211"/>
      <c r="AI51" s="211"/>
      <c r="AJ51" s="211"/>
      <c r="AK51" s="211"/>
    </row>
    <row r="52" spans="1:37" s="209" customFormat="1" ht="12.75" customHeight="1">
      <c r="A52" s="226">
        <v>509</v>
      </c>
      <c r="B52" s="60" t="s">
        <v>164</v>
      </c>
      <c r="C52" s="19">
        <v>6</v>
      </c>
      <c r="D52" s="19">
        <v>1</v>
      </c>
      <c r="E52" s="19">
        <v>6</v>
      </c>
      <c r="F52" s="19">
        <v>6</v>
      </c>
      <c r="G52" s="19">
        <v>3</v>
      </c>
      <c r="H52" s="19" t="s">
        <v>56</v>
      </c>
      <c r="I52" s="19" t="s">
        <v>56</v>
      </c>
      <c r="J52" s="19">
        <v>1</v>
      </c>
      <c r="K52" s="155">
        <f t="shared" si="0"/>
        <v>23</v>
      </c>
      <c r="L52" s="167"/>
      <c r="M52" s="167"/>
      <c r="N52" s="167"/>
      <c r="O52" s="167"/>
      <c r="P52" s="167"/>
      <c r="Q52" s="167"/>
      <c r="R52" s="167"/>
      <c r="S52" s="167"/>
      <c r="T52" s="211"/>
      <c r="U52" s="211"/>
      <c r="V52" s="211"/>
      <c r="W52" s="211"/>
      <c r="X52" s="211"/>
      <c r="Y52" s="211"/>
      <c r="Z52" s="211"/>
      <c r="AA52" s="211"/>
      <c r="AB52" s="211"/>
      <c r="AC52" s="211"/>
      <c r="AD52" s="211"/>
      <c r="AE52" s="211"/>
      <c r="AF52" s="211"/>
      <c r="AG52" s="211"/>
      <c r="AH52" s="211"/>
      <c r="AI52" s="211"/>
      <c r="AJ52" s="211"/>
      <c r="AK52" s="211"/>
    </row>
    <row r="53" spans="1:37" s="209" customFormat="1" ht="12.75" customHeight="1">
      <c r="A53" s="226">
        <v>512</v>
      </c>
      <c r="B53" s="60" t="s">
        <v>165</v>
      </c>
      <c r="C53" s="19">
        <v>4</v>
      </c>
      <c r="D53" s="19">
        <v>2</v>
      </c>
      <c r="E53" s="19">
        <v>9</v>
      </c>
      <c r="F53" s="19">
        <v>2</v>
      </c>
      <c r="G53" s="19">
        <v>10</v>
      </c>
      <c r="H53" s="19">
        <v>4</v>
      </c>
      <c r="I53" s="19" t="s">
        <v>56</v>
      </c>
      <c r="J53" s="19" t="s">
        <v>56</v>
      </c>
      <c r="K53" s="155">
        <f t="shared" si="0"/>
        <v>31</v>
      </c>
      <c r="L53" s="167"/>
      <c r="M53" s="167"/>
      <c r="N53" s="167"/>
      <c r="O53" s="167"/>
      <c r="P53" s="167"/>
      <c r="Q53" s="167"/>
      <c r="R53" s="167"/>
      <c r="S53" s="167"/>
      <c r="T53" s="211"/>
      <c r="U53" s="211"/>
      <c r="V53" s="211"/>
      <c r="W53" s="211"/>
      <c r="X53" s="211"/>
      <c r="Y53" s="211"/>
      <c r="Z53" s="211"/>
      <c r="AA53" s="211"/>
      <c r="AB53" s="211"/>
      <c r="AC53" s="211"/>
      <c r="AD53" s="211"/>
      <c r="AE53" s="211"/>
      <c r="AF53" s="211"/>
      <c r="AG53" s="211"/>
      <c r="AH53" s="211"/>
      <c r="AI53" s="211"/>
      <c r="AJ53" s="211"/>
      <c r="AK53" s="211"/>
    </row>
    <row r="54" spans="1:37" s="209" customFormat="1" ht="12.75" customHeight="1">
      <c r="A54" s="226">
        <v>513</v>
      </c>
      <c r="B54" s="60" t="s">
        <v>166</v>
      </c>
      <c r="C54" s="19">
        <v>24</v>
      </c>
      <c r="D54" s="19">
        <v>7</v>
      </c>
      <c r="E54" s="19">
        <v>30</v>
      </c>
      <c r="F54" s="19">
        <v>9</v>
      </c>
      <c r="G54" s="19">
        <v>8</v>
      </c>
      <c r="H54" s="19">
        <v>9</v>
      </c>
      <c r="I54" s="19">
        <v>1</v>
      </c>
      <c r="J54" s="19" t="s">
        <v>56</v>
      </c>
      <c r="K54" s="155">
        <f t="shared" si="0"/>
        <v>88</v>
      </c>
      <c r="L54" s="167"/>
      <c r="M54" s="167"/>
      <c r="N54" s="167"/>
      <c r="O54" s="167"/>
      <c r="P54" s="167"/>
      <c r="Q54" s="167"/>
      <c r="R54" s="167"/>
      <c r="S54" s="167"/>
      <c r="T54" s="211"/>
      <c r="U54" s="211"/>
      <c r="V54" s="211"/>
      <c r="W54" s="211"/>
      <c r="X54" s="211"/>
      <c r="Y54" s="211"/>
      <c r="Z54" s="211"/>
      <c r="AA54" s="211"/>
      <c r="AB54" s="211"/>
      <c r="AC54" s="211"/>
      <c r="AD54" s="211"/>
      <c r="AE54" s="211"/>
      <c r="AF54" s="211"/>
      <c r="AG54" s="211"/>
      <c r="AH54" s="211"/>
      <c r="AI54" s="211"/>
      <c r="AJ54" s="211"/>
      <c r="AK54" s="211"/>
    </row>
    <row r="55" spans="1:37" s="209" customFormat="1" ht="12.75" customHeight="1">
      <c r="A55" s="226">
        <v>560</v>
      </c>
      <c r="B55" s="60" t="s">
        <v>167</v>
      </c>
      <c r="C55" s="19">
        <v>5</v>
      </c>
      <c r="D55" s="19">
        <v>4</v>
      </c>
      <c r="E55" s="19">
        <v>16</v>
      </c>
      <c r="F55" s="19">
        <v>6</v>
      </c>
      <c r="G55" s="19">
        <v>4</v>
      </c>
      <c r="H55" s="19" t="s">
        <v>56</v>
      </c>
      <c r="I55" s="19" t="s">
        <v>56</v>
      </c>
      <c r="J55" s="19" t="s">
        <v>56</v>
      </c>
      <c r="K55" s="155">
        <f t="shared" si="0"/>
        <v>35</v>
      </c>
      <c r="L55" s="167"/>
      <c r="M55" s="167"/>
      <c r="N55" s="167"/>
      <c r="O55" s="167"/>
      <c r="P55" s="167"/>
      <c r="Q55" s="167"/>
      <c r="R55" s="167"/>
      <c r="S55" s="167"/>
      <c r="T55" s="211"/>
      <c r="U55" s="211"/>
      <c r="V55" s="211"/>
      <c r="W55" s="211"/>
      <c r="X55" s="211"/>
      <c r="Y55" s="211"/>
      <c r="Z55" s="211"/>
      <c r="AA55" s="211"/>
      <c r="AB55" s="211"/>
      <c r="AC55" s="211"/>
      <c r="AD55" s="211"/>
      <c r="AE55" s="211"/>
      <c r="AF55" s="211"/>
      <c r="AG55" s="211"/>
      <c r="AH55" s="211"/>
      <c r="AI55" s="211"/>
      <c r="AJ55" s="211"/>
      <c r="AK55" s="211"/>
    </row>
    <row r="56" spans="1:37" s="209" customFormat="1" ht="12.75" customHeight="1">
      <c r="A56" s="226">
        <v>561</v>
      </c>
      <c r="B56" s="60" t="s">
        <v>168</v>
      </c>
      <c r="C56" s="19">
        <v>15</v>
      </c>
      <c r="D56" s="19">
        <v>12</v>
      </c>
      <c r="E56" s="19">
        <v>28</v>
      </c>
      <c r="F56" s="19">
        <v>7</v>
      </c>
      <c r="G56" s="19">
        <v>15</v>
      </c>
      <c r="H56" s="19">
        <v>1</v>
      </c>
      <c r="I56" s="19" t="s">
        <v>56</v>
      </c>
      <c r="J56" s="19" t="s">
        <v>56</v>
      </c>
      <c r="K56" s="155">
        <f t="shared" si="0"/>
        <v>78</v>
      </c>
      <c r="L56" s="167"/>
      <c r="M56" s="167"/>
      <c r="N56" s="167"/>
      <c r="O56" s="167"/>
      <c r="P56" s="167"/>
      <c r="Q56" s="167"/>
      <c r="R56" s="167"/>
      <c r="S56" s="167"/>
      <c r="T56" s="211"/>
      <c r="U56" s="211"/>
      <c r="V56" s="211"/>
      <c r="W56" s="211"/>
      <c r="X56" s="211"/>
      <c r="Y56" s="211"/>
      <c r="Z56" s="211"/>
      <c r="AA56" s="211"/>
      <c r="AB56" s="211"/>
      <c r="AC56" s="211"/>
      <c r="AD56" s="211"/>
      <c r="AE56" s="211"/>
      <c r="AF56" s="211"/>
      <c r="AG56" s="211"/>
      <c r="AH56" s="211"/>
      <c r="AI56" s="211"/>
      <c r="AJ56" s="211"/>
      <c r="AK56" s="211"/>
    </row>
    <row r="57" spans="1:37" s="210" customFormat="1" ht="12.75" customHeight="1">
      <c r="A57" s="226">
        <v>562</v>
      </c>
      <c r="B57" s="60" t="s">
        <v>169</v>
      </c>
      <c r="C57" s="19">
        <v>40</v>
      </c>
      <c r="D57" s="19">
        <v>14</v>
      </c>
      <c r="E57" s="19">
        <v>55</v>
      </c>
      <c r="F57" s="19">
        <v>14</v>
      </c>
      <c r="G57" s="19">
        <v>18</v>
      </c>
      <c r="H57" s="19">
        <v>1</v>
      </c>
      <c r="I57" s="19" t="s">
        <v>56</v>
      </c>
      <c r="J57" s="19" t="s">
        <v>56</v>
      </c>
      <c r="K57" s="155">
        <f t="shared" si="0"/>
        <v>142</v>
      </c>
      <c r="L57" s="167"/>
      <c r="M57" s="167"/>
      <c r="N57" s="167"/>
      <c r="O57" s="167"/>
      <c r="P57" s="167"/>
      <c r="Q57" s="167"/>
      <c r="R57" s="167"/>
      <c r="S57" s="167"/>
      <c r="T57" s="212"/>
      <c r="U57" s="212"/>
      <c r="V57" s="212"/>
      <c r="W57" s="212"/>
      <c r="X57" s="212"/>
      <c r="Y57" s="212"/>
      <c r="Z57" s="212"/>
      <c r="AA57" s="212"/>
      <c r="AB57" s="212"/>
      <c r="AC57" s="212"/>
      <c r="AD57" s="212"/>
      <c r="AE57" s="212"/>
      <c r="AF57" s="212"/>
      <c r="AG57" s="212"/>
      <c r="AH57" s="212"/>
      <c r="AI57" s="212"/>
      <c r="AJ57" s="212"/>
      <c r="AK57" s="212"/>
    </row>
    <row r="58" spans="1:37" ht="12.75" customHeight="1">
      <c r="A58" s="226">
        <v>563</v>
      </c>
      <c r="B58" s="60" t="s">
        <v>170</v>
      </c>
      <c r="C58" s="19">
        <v>13</v>
      </c>
      <c r="D58" s="19">
        <v>3</v>
      </c>
      <c r="E58" s="19">
        <v>9</v>
      </c>
      <c r="F58" s="19">
        <v>3</v>
      </c>
      <c r="G58" s="19">
        <v>4</v>
      </c>
      <c r="H58" s="19" t="s">
        <v>56</v>
      </c>
      <c r="I58" s="19" t="s">
        <v>56</v>
      </c>
      <c r="J58" s="19" t="s">
        <v>56</v>
      </c>
      <c r="K58" s="155">
        <f t="shared" si="0"/>
        <v>32</v>
      </c>
      <c r="T58" s="203"/>
      <c r="U58" s="203"/>
      <c r="V58" s="203"/>
      <c r="W58" s="203"/>
      <c r="X58" s="203"/>
      <c r="Y58" s="203"/>
      <c r="Z58" s="203"/>
      <c r="AA58" s="203"/>
      <c r="AB58" s="203"/>
      <c r="AC58" s="203"/>
      <c r="AD58" s="203"/>
      <c r="AE58" s="203"/>
      <c r="AF58" s="203"/>
      <c r="AG58" s="203"/>
      <c r="AH58" s="203"/>
      <c r="AI58" s="203"/>
      <c r="AJ58" s="203"/>
      <c r="AK58" s="203"/>
    </row>
    <row r="59" spans="1:37" ht="12.75" customHeight="1">
      <c r="A59" s="226">
        <v>580</v>
      </c>
      <c r="B59" s="60" t="s">
        <v>171</v>
      </c>
      <c r="C59" s="19">
        <v>490</v>
      </c>
      <c r="D59" s="19">
        <v>128</v>
      </c>
      <c r="E59" s="19">
        <v>754</v>
      </c>
      <c r="F59" s="19">
        <v>343</v>
      </c>
      <c r="G59" s="19">
        <v>417</v>
      </c>
      <c r="H59" s="19">
        <v>20</v>
      </c>
      <c r="I59" s="19">
        <v>3</v>
      </c>
      <c r="J59" s="19" t="s">
        <v>56</v>
      </c>
      <c r="K59" s="155">
        <f t="shared" si="0"/>
        <v>2155</v>
      </c>
      <c r="T59" s="203"/>
      <c r="U59" s="203"/>
      <c r="V59" s="203"/>
      <c r="W59" s="203"/>
      <c r="X59" s="203"/>
      <c r="Y59" s="203"/>
      <c r="Z59" s="203"/>
      <c r="AA59" s="203"/>
      <c r="AB59" s="203"/>
      <c r="AC59" s="203"/>
      <c r="AD59" s="203"/>
      <c r="AE59" s="203"/>
      <c r="AF59" s="203"/>
      <c r="AG59" s="203"/>
      <c r="AH59" s="203"/>
      <c r="AI59" s="203"/>
      <c r="AJ59" s="203"/>
      <c r="AK59" s="203"/>
    </row>
    <row r="60" spans="1:37" ht="12.75" customHeight="1">
      <c r="A60" s="226">
        <v>581</v>
      </c>
      <c r="B60" s="60" t="s">
        <v>172</v>
      </c>
      <c r="C60" s="19">
        <v>346</v>
      </c>
      <c r="D60" s="19">
        <v>195</v>
      </c>
      <c r="E60" s="19">
        <v>463</v>
      </c>
      <c r="F60" s="19">
        <v>156</v>
      </c>
      <c r="G60" s="19">
        <v>218</v>
      </c>
      <c r="H60" s="19">
        <v>9</v>
      </c>
      <c r="I60" s="19">
        <v>2</v>
      </c>
      <c r="J60" s="19" t="s">
        <v>56</v>
      </c>
      <c r="K60" s="155">
        <f t="shared" si="0"/>
        <v>1389</v>
      </c>
      <c r="T60" s="203"/>
      <c r="U60" s="203"/>
      <c r="V60" s="203"/>
      <c r="W60" s="203"/>
      <c r="X60" s="203"/>
      <c r="Y60" s="203"/>
      <c r="Z60" s="203"/>
      <c r="AA60" s="203"/>
      <c r="AB60" s="203"/>
      <c r="AC60" s="203"/>
      <c r="AD60" s="203"/>
      <c r="AE60" s="203"/>
      <c r="AF60" s="203"/>
      <c r="AG60" s="203"/>
      <c r="AH60" s="203"/>
      <c r="AI60" s="203"/>
      <c r="AJ60" s="203"/>
      <c r="AK60" s="203"/>
    </row>
    <row r="61" spans="1:37" ht="12.75" customHeight="1">
      <c r="A61" s="226">
        <v>582</v>
      </c>
      <c r="B61" s="60" t="s">
        <v>173</v>
      </c>
      <c r="C61" s="19">
        <v>17</v>
      </c>
      <c r="D61" s="19">
        <v>3</v>
      </c>
      <c r="E61" s="19">
        <v>49</v>
      </c>
      <c r="F61" s="19">
        <v>11</v>
      </c>
      <c r="G61" s="19">
        <v>18</v>
      </c>
      <c r="H61" s="19">
        <v>3</v>
      </c>
      <c r="I61" s="19" t="s">
        <v>56</v>
      </c>
      <c r="J61" s="19" t="s">
        <v>56</v>
      </c>
      <c r="K61" s="155">
        <f t="shared" si="0"/>
        <v>101</v>
      </c>
      <c r="T61" s="203"/>
      <c r="U61" s="203"/>
      <c r="V61" s="203"/>
      <c r="W61" s="203"/>
      <c r="X61" s="203"/>
      <c r="Y61" s="203"/>
      <c r="Z61" s="203"/>
      <c r="AA61" s="203"/>
      <c r="AB61" s="203"/>
      <c r="AC61" s="203"/>
      <c r="AD61" s="203"/>
      <c r="AE61" s="203"/>
      <c r="AF61" s="203"/>
      <c r="AG61" s="203"/>
      <c r="AH61" s="203"/>
      <c r="AI61" s="203"/>
      <c r="AJ61" s="203"/>
      <c r="AK61" s="203"/>
    </row>
    <row r="62" spans="1:37" ht="12.75" customHeight="1">
      <c r="A62" s="226">
        <v>583</v>
      </c>
      <c r="B62" s="60" t="s">
        <v>174</v>
      </c>
      <c r="C62" s="19">
        <v>129</v>
      </c>
      <c r="D62" s="19">
        <v>49</v>
      </c>
      <c r="E62" s="19">
        <v>130</v>
      </c>
      <c r="F62" s="19">
        <v>61</v>
      </c>
      <c r="G62" s="19">
        <v>57</v>
      </c>
      <c r="H62" s="19">
        <v>2</v>
      </c>
      <c r="I62" s="19">
        <v>3</v>
      </c>
      <c r="J62" s="19" t="s">
        <v>56</v>
      </c>
      <c r="K62" s="155">
        <f t="shared" si="0"/>
        <v>431</v>
      </c>
      <c r="T62" s="203"/>
      <c r="U62" s="203"/>
      <c r="V62" s="203"/>
      <c r="W62" s="203"/>
      <c r="X62" s="203"/>
      <c r="Y62" s="203"/>
      <c r="Z62" s="203"/>
      <c r="AA62" s="203"/>
      <c r="AB62" s="203"/>
      <c r="AC62" s="203"/>
      <c r="AD62" s="203"/>
      <c r="AE62" s="203"/>
      <c r="AF62" s="203"/>
      <c r="AG62" s="203"/>
      <c r="AH62" s="203"/>
      <c r="AI62" s="203"/>
      <c r="AJ62" s="203"/>
      <c r="AK62" s="203"/>
    </row>
    <row r="63" spans="1:37" ht="12.75" customHeight="1">
      <c r="A63" s="226">
        <v>584</v>
      </c>
      <c r="B63" s="60" t="s">
        <v>175</v>
      </c>
      <c r="C63" s="19">
        <v>9</v>
      </c>
      <c r="D63" s="19">
        <v>4</v>
      </c>
      <c r="E63" s="19">
        <v>32</v>
      </c>
      <c r="F63" s="19">
        <v>3</v>
      </c>
      <c r="G63" s="19">
        <v>2</v>
      </c>
      <c r="H63" s="19" t="s">
        <v>56</v>
      </c>
      <c r="I63" s="19" t="s">
        <v>56</v>
      </c>
      <c r="J63" s="19" t="s">
        <v>56</v>
      </c>
      <c r="K63" s="155">
        <f t="shared" si="0"/>
        <v>50</v>
      </c>
      <c r="T63" s="203"/>
      <c r="U63" s="203"/>
      <c r="V63" s="203"/>
      <c r="W63" s="203"/>
      <c r="X63" s="203"/>
      <c r="Y63" s="203"/>
      <c r="Z63" s="203"/>
      <c r="AA63" s="203"/>
      <c r="AB63" s="203"/>
      <c r="AC63" s="203"/>
      <c r="AD63" s="203"/>
      <c r="AE63" s="203"/>
      <c r="AF63" s="203"/>
      <c r="AG63" s="203"/>
      <c r="AH63" s="203"/>
      <c r="AI63" s="203"/>
      <c r="AJ63" s="203"/>
      <c r="AK63" s="203"/>
    </row>
    <row r="64" spans="1:37" ht="12.75" customHeight="1">
      <c r="A64" s="226">
        <v>586</v>
      </c>
      <c r="B64" s="60" t="s">
        <v>176</v>
      </c>
      <c r="C64" s="19">
        <v>44</v>
      </c>
      <c r="D64" s="19">
        <v>18</v>
      </c>
      <c r="E64" s="19">
        <v>115</v>
      </c>
      <c r="F64" s="19">
        <v>55</v>
      </c>
      <c r="G64" s="19">
        <v>50</v>
      </c>
      <c r="H64" s="19">
        <v>3</v>
      </c>
      <c r="I64" s="19" t="s">
        <v>56</v>
      </c>
      <c r="J64" s="19" t="s">
        <v>56</v>
      </c>
      <c r="K64" s="155">
        <f t="shared" si="0"/>
        <v>285</v>
      </c>
      <c r="T64" s="203"/>
      <c r="U64" s="203"/>
      <c r="V64" s="203"/>
      <c r="W64" s="203"/>
      <c r="X64" s="203"/>
      <c r="Y64" s="203"/>
      <c r="Z64" s="203"/>
      <c r="AA64" s="203"/>
      <c r="AB64" s="203"/>
      <c r="AC64" s="203"/>
      <c r="AD64" s="203"/>
      <c r="AE64" s="203"/>
      <c r="AF64" s="203"/>
      <c r="AG64" s="203"/>
      <c r="AH64" s="203"/>
      <c r="AI64" s="203"/>
      <c r="AJ64" s="203"/>
      <c r="AK64" s="203"/>
    </row>
    <row r="65" spans="1:37" ht="12.75" customHeight="1">
      <c r="A65" s="226">
        <v>604</v>
      </c>
      <c r="B65" s="60" t="s">
        <v>177</v>
      </c>
      <c r="C65" s="19">
        <v>7</v>
      </c>
      <c r="D65" s="19" t="s">
        <v>56</v>
      </c>
      <c r="E65" s="19">
        <v>17</v>
      </c>
      <c r="F65" s="19">
        <v>2</v>
      </c>
      <c r="G65" s="19">
        <v>2</v>
      </c>
      <c r="H65" s="19">
        <v>1</v>
      </c>
      <c r="I65" s="19" t="s">
        <v>56</v>
      </c>
      <c r="J65" s="19" t="s">
        <v>56</v>
      </c>
      <c r="K65" s="155">
        <f t="shared" si="0"/>
        <v>29</v>
      </c>
      <c r="T65" s="203"/>
      <c r="U65" s="203"/>
      <c r="V65" s="203"/>
      <c r="W65" s="203"/>
      <c r="X65" s="203"/>
      <c r="Y65" s="203"/>
      <c r="Z65" s="203"/>
      <c r="AA65" s="203"/>
      <c r="AB65" s="203"/>
      <c r="AC65" s="203"/>
      <c r="AD65" s="203"/>
      <c r="AE65" s="203"/>
      <c r="AF65" s="203"/>
      <c r="AG65" s="203"/>
      <c r="AH65" s="203"/>
      <c r="AI65" s="203"/>
      <c r="AJ65" s="203"/>
      <c r="AK65" s="203"/>
    </row>
    <row r="66" spans="1:37" ht="12.75" customHeight="1">
      <c r="A66" s="226">
        <v>617</v>
      </c>
      <c r="B66" s="60" t="s">
        <v>178</v>
      </c>
      <c r="C66" s="19">
        <v>22</v>
      </c>
      <c r="D66" s="19">
        <v>17</v>
      </c>
      <c r="E66" s="19">
        <v>49</v>
      </c>
      <c r="F66" s="19">
        <v>4</v>
      </c>
      <c r="G66" s="19">
        <v>27</v>
      </c>
      <c r="H66" s="19">
        <v>1</v>
      </c>
      <c r="I66" s="19" t="s">
        <v>56</v>
      </c>
      <c r="J66" s="19" t="s">
        <v>56</v>
      </c>
      <c r="K66" s="155">
        <f t="shared" si="0"/>
        <v>120</v>
      </c>
      <c r="T66" s="203"/>
      <c r="U66" s="203"/>
      <c r="V66" s="203"/>
      <c r="W66" s="203"/>
      <c r="X66" s="203"/>
      <c r="Y66" s="203"/>
      <c r="Z66" s="203"/>
      <c r="AA66" s="203"/>
      <c r="AB66" s="203"/>
      <c r="AC66" s="203"/>
      <c r="AD66" s="203"/>
      <c r="AE66" s="203"/>
      <c r="AF66" s="203"/>
      <c r="AG66" s="203"/>
      <c r="AH66" s="203"/>
      <c r="AI66" s="203"/>
      <c r="AJ66" s="203"/>
      <c r="AK66" s="203"/>
    </row>
    <row r="67" spans="1:37" ht="12.75" customHeight="1">
      <c r="A67" s="226">
        <v>642</v>
      </c>
      <c r="B67" s="60" t="s">
        <v>179</v>
      </c>
      <c r="C67" s="19">
        <v>10</v>
      </c>
      <c r="D67" s="19">
        <v>3</v>
      </c>
      <c r="E67" s="19">
        <v>29</v>
      </c>
      <c r="F67" s="19">
        <v>14</v>
      </c>
      <c r="G67" s="19">
        <v>10</v>
      </c>
      <c r="H67" s="19">
        <v>4</v>
      </c>
      <c r="I67" s="19" t="s">
        <v>56</v>
      </c>
      <c r="J67" s="19" t="s">
        <v>56</v>
      </c>
      <c r="K67" s="155">
        <f t="shared" si="0"/>
        <v>70</v>
      </c>
      <c r="T67" s="203"/>
      <c r="U67" s="203"/>
      <c r="V67" s="203"/>
      <c r="W67" s="203"/>
      <c r="X67" s="203"/>
      <c r="Y67" s="203"/>
      <c r="Z67" s="203"/>
      <c r="AA67" s="203"/>
      <c r="AB67" s="203"/>
      <c r="AC67" s="203"/>
      <c r="AD67" s="203"/>
      <c r="AE67" s="203"/>
      <c r="AF67" s="203"/>
      <c r="AG67" s="203"/>
      <c r="AH67" s="203"/>
      <c r="AI67" s="203"/>
      <c r="AJ67" s="203"/>
      <c r="AK67" s="203"/>
    </row>
    <row r="68" spans="1:37" ht="12.75" customHeight="1">
      <c r="A68" s="226">
        <v>643</v>
      </c>
      <c r="B68" s="60" t="s">
        <v>180</v>
      </c>
      <c r="C68" s="19">
        <v>18</v>
      </c>
      <c r="D68" s="19">
        <v>12</v>
      </c>
      <c r="E68" s="19">
        <v>48</v>
      </c>
      <c r="F68" s="19">
        <v>28</v>
      </c>
      <c r="G68" s="19">
        <v>9</v>
      </c>
      <c r="H68" s="19">
        <v>11</v>
      </c>
      <c r="I68" s="19" t="s">
        <v>56</v>
      </c>
      <c r="J68" s="19" t="s">
        <v>56</v>
      </c>
      <c r="K68" s="155">
        <f t="shared" si="0"/>
        <v>126</v>
      </c>
      <c r="T68" s="203"/>
      <c r="U68" s="203"/>
      <c r="V68" s="203"/>
      <c r="W68" s="203"/>
      <c r="X68" s="203"/>
      <c r="Y68" s="203"/>
      <c r="Z68" s="203"/>
      <c r="AA68" s="203"/>
      <c r="AB68" s="203"/>
      <c r="AC68" s="203"/>
      <c r="AD68" s="203"/>
      <c r="AE68" s="203"/>
      <c r="AF68" s="203"/>
      <c r="AG68" s="203"/>
      <c r="AH68" s="203"/>
      <c r="AI68" s="203"/>
      <c r="AJ68" s="203"/>
      <c r="AK68" s="203"/>
    </row>
    <row r="69" spans="1:37" ht="12.75" customHeight="1">
      <c r="A69" s="226">
        <v>662</v>
      </c>
      <c r="B69" s="60" t="s">
        <v>181</v>
      </c>
      <c r="C69" s="19">
        <v>52</v>
      </c>
      <c r="D69" s="19">
        <v>21</v>
      </c>
      <c r="E69" s="19">
        <v>134</v>
      </c>
      <c r="F69" s="19">
        <v>20</v>
      </c>
      <c r="G69" s="19">
        <v>51</v>
      </c>
      <c r="H69" s="19">
        <v>6</v>
      </c>
      <c r="I69" s="19" t="s">
        <v>56</v>
      </c>
      <c r="J69" s="19" t="s">
        <v>56</v>
      </c>
      <c r="K69" s="155">
        <f t="shared" si="0"/>
        <v>284</v>
      </c>
      <c r="T69" s="203"/>
      <c r="U69" s="203"/>
      <c r="V69" s="203"/>
      <c r="W69" s="203"/>
      <c r="X69" s="203"/>
      <c r="Y69" s="203"/>
      <c r="Z69" s="203"/>
      <c r="AA69" s="203"/>
      <c r="AB69" s="203"/>
      <c r="AC69" s="203"/>
      <c r="AD69" s="203"/>
      <c r="AE69" s="203"/>
      <c r="AF69" s="203"/>
      <c r="AG69" s="203"/>
      <c r="AH69" s="203"/>
      <c r="AI69" s="203"/>
      <c r="AJ69" s="203"/>
      <c r="AK69" s="203"/>
    </row>
    <row r="70" spans="1:37" ht="12.75" customHeight="1">
      <c r="A70" s="226">
        <v>665</v>
      </c>
      <c r="B70" s="60" t="s">
        <v>182</v>
      </c>
      <c r="C70" s="19">
        <v>19</v>
      </c>
      <c r="D70" s="19">
        <v>6</v>
      </c>
      <c r="E70" s="19">
        <v>40</v>
      </c>
      <c r="F70" s="19">
        <v>10</v>
      </c>
      <c r="G70" s="19">
        <v>34</v>
      </c>
      <c r="H70" s="19">
        <v>2</v>
      </c>
      <c r="I70" s="19" t="s">
        <v>56</v>
      </c>
      <c r="J70" s="19" t="s">
        <v>56</v>
      </c>
      <c r="K70" s="155">
        <f t="shared" si="0"/>
        <v>111</v>
      </c>
      <c r="T70" s="203"/>
      <c r="U70" s="203"/>
      <c r="V70" s="203"/>
      <c r="W70" s="203"/>
      <c r="X70" s="203"/>
      <c r="Y70" s="203"/>
      <c r="Z70" s="203"/>
      <c r="AA70" s="203"/>
      <c r="AB70" s="203"/>
      <c r="AC70" s="203"/>
      <c r="AD70" s="203"/>
      <c r="AE70" s="203"/>
      <c r="AF70" s="203"/>
      <c r="AG70" s="203"/>
      <c r="AH70" s="203"/>
      <c r="AI70" s="203"/>
      <c r="AJ70" s="203"/>
      <c r="AK70" s="203"/>
    </row>
    <row r="71" spans="1:37" ht="12.75" customHeight="1">
      <c r="A71" s="226">
        <v>680</v>
      </c>
      <c r="B71" s="60" t="s">
        <v>183</v>
      </c>
      <c r="C71" s="19">
        <v>756</v>
      </c>
      <c r="D71" s="19">
        <v>198</v>
      </c>
      <c r="E71" s="19">
        <v>687</v>
      </c>
      <c r="F71" s="19">
        <v>352</v>
      </c>
      <c r="G71" s="19">
        <v>328</v>
      </c>
      <c r="H71" s="19">
        <v>5</v>
      </c>
      <c r="I71" s="19">
        <v>80</v>
      </c>
      <c r="J71" s="19">
        <v>1</v>
      </c>
      <c r="K71" s="155">
        <f t="shared" si="0"/>
        <v>2407</v>
      </c>
      <c r="T71" s="203"/>
      <c r="U71" s="203"/>
      <c r="V71" s="203"/>
      <c r="W71" s="203"/>
      <c r="X71" s="203"/>
      <c r="Y71" s="203"/>
      <c r="Z71" s="203"/>
      <c r="AA71" s="203"/>
      <c r="AB71" s="203"/>
      <c r="AC71" s="203"/>
      <c r="AD71" s="203"/>
      <c r="AE71" s="203"/>
      <c r="AF71" s="203"/>
      <c r="AG71" s="203"/>
      <c r="AH71" s="203"/>
      <c r="AI71" s="203"/>
      <c r="AJ71" s="203"/>
      <c r="AK71" s="203"/>
    </row>
    <row r="72" spans="1:37" ht="12.75" customHeight="1">
      <c r="A72" s="226">
        <v>682</v>
      </c>
      <c r="B72" s="60" t="s">
        <v>184</v>
      </c>
      <c r="C72" s="19">
        <v>88</v>
      </c>
      <c r="D72" s="19">
        <v>27</v>
      </c>
      <c r="E72" s="19">
        <v>91</v>
      </c>
      <c r="F72" s="19">
        <v>60</v>
      </c>
      <c r="G72" s="19">
        <v>29</v>
      </c>
      <c r="H72" s="19">
        <v>4</v>
      </c>
      <c r="I72" s="19">
        <v>1</v>
      </c>
      <c r="J72" s="19" t="s">
        <v>56</v>
      </c>
      <c r="K72" s="155">
        <f t="shared" si="0"/>
        <v>300</v>
      </c>
      <c r="T72" s="203"/>
      <c r="U72" s="203"/>
      <c r="V72" s="203"/>
      <c r="W72" s="203"/>
      <c r="X72" s="203"/>
      <c r="Y72" s="203"/>
      <c r="Z72" s="203"/>
      <c r="AA72" s="203"/>
      <c r="AB72" s="203"/>
      <c r="AC72" s="203"/>
      <c r="AD72" s="203"/>
      <c r="AE72" s="203"/>
      <c r="AF72" s="203"/>
      <c r="AG72" s="203"/>
      <c r="AH72" s="203"/>
      <c r="AI72" s="203"/>
      <c r="AJ72" s="203"/>
      <c r="AK72" s="203"/>
    </row>
    <row r="73" spans="1:37" ht="12.75" customHeight="1">
      <c r="A73" s="226">
        <v>683</v>
      </c>
      <c r="B73" s="60" t="s">
        <v>185</v>
      </c>
      <c r="C73" s="19">
        <v>149</v>
      </c>
      <c r="D73" s="19">
        <v>59</v>
      </c>
      <c r="E73" s="19">
        <v>200</v>
      </c>
      <c r="F73" s="19">
        <v>30</v>
      </c>
      <c r="G73" s="19">
        <v>135</v>
      </c>
      <c r="H73" s="19">
        <v>1</v>
      </c>
      <c r="I73" s="19">
        <v>4</v>
      </c>
      <c r="J73" s="19" t="s">
        <v>56</v>
      </c>
      <c r="K73" s="155">
        <f t="shared" ref="K73:K136" si="1">SUM(C73:J73)</f>
        <v>578</v>
      </c>
      <c r="T73" s="203"/>
      <c r="U73" s="203"/>
      <c r="V73" s="203"/>
      <c r="W73" s="203"/>
      <c r="X73" s="203"/>
      <c r="Y73" s="203"/>
      <c r="Z73" s="203"/>
      <c r="AA73" s="203"/>
      <c r="AB73" s="203"/>
      <c r="AC73" s="203"/>
      <c r="AD73" s="203"/>
      <c r="AE73" s="203"/>
      <c r="AF73" s="203"/>
      <c r="AG73" s="203"/>
      <c r="AH73" s="203"/>
      <c r="AI73" s="203"/>
      <c r="AJ73" s="203"/>
      <c r="AK73" s="203"/>
    </row>
    <row r="74" spans="1:37" ht="12.75" customHeight="1">
      <c r="A74" s="226">
        <v>684</v>
      </c>
      <c r="B74" s="60" t="s">
        <v>186</v>
      </c>
      <c r="C74" s="19">
        <v>17</v>
      </c>
      <c r="D74" s="19">
        <v>16</v>
      </c>
      <c r="E74" s="19">
        <v>21</v>
      </c>
      <c r="F74" s="19">
        <v>3</v>
      </c>
      <c r="G74" s="19">
        <v>8</v>
      </c>
      <c r="H74" s="19" t="s">
        <v>56</v>
      </c>
      <c r="I74" s="19">
        <v>6</v>
      </c>
      <c r="J74" s="19" t="s">
        <v>56</v>
      </c>
      <c r="K74" s="155">
        <f t="shared" si="1"/>
        <v>71</v>
      </c>
      <c r="T74" s="203"/>
      <c r="U74" s="203"/>
      <c r="V74" s="203"/>
      <c r="W74" s="203"/>
      <c r="X74" s="203"/>
      <c r="Y74" s="203"/>
      <c r="Z74" s="203"/>
      <c r="AA74" s="203"/>
      <c r="AB74" s="203"/>
      <c r="AC74" s="203"/>
      <c r="AD74" s="203"/>
      <c r="AE74" s="203"/>
      <c r="AF74" s="203"/>
      <c r="AG74" s="203"/>
      <c r="AH74" s="203"/>
      <c r="AI74" s="203"/>
      <c r="AJ74" s="203"/>
      <c r="AK74" s="203"/>
    </row>
    <row r="75" spans="1:37" ht="12.75" customHeight="1">
      <c r="A75" s="226">
        <v>685</v>
      </c>
      <c r="B75" s="60" t="s">
        <v>187</v>
      </c>
      <c r="C75" s="19">
        <v>65</v>
      </c>
      <c r="D75" s="19">
        <v>36</v>
      </c>
      <c r="E75" s="19">
        <v>113</v>
      </c>
      <c r="F75" s="19">
        <v>80</v>
      </c>
      <c r="G75" s="19">
        <v>45</v>
      </c>
      <c r="H75" s="19">
        <v>1</v>
      </c>
      <c r="I75" s="19">
        <v>3</v>
      </c>
      <c r="J75" s="19" t="s">
        <v>56</v>
      </c>
      <c r="K75" s="155">
        <f t="shared" si="1"/>
        <v>343</v>
      </c>
      <c r="T75" s="203"/>
      <c r="U75" s="203"/>
      <c r="V75" s="203"/>
      <c r="W75" s="203"/>
      <c r="X75" s="203"/>
      <c r="Y75" s="203"/>
      <c r="Z75" s="203"/>
      <c r="AA75" s="203"/>
      <c r="AB75" s="203"/>
      <c r="AC75" s="203"/>
      <c r="AD75" s="203"/>
      <c r="AE75" s="203"/>
      <c r="AF75" s="203"/>
      <c r="AG75" s="203"/>
      <c r="AH75" s="203"/>
      <c r="AI75" s="203"/>
      <c r="AJ75" s="203"/>
      <c r="AK75" s="203"/>
    </row>
    <row r="76" spans="1:37" ht="12.75" customHeight="1">
      <c r="A76" s="226">
        <v>686</v>
      </c>
      <c r="B76" s="60" t="s">
        <v>188</v>
      </c>
      <c r="C76" s="19">
        <v>32</v>
      </c>
      <c r="D76" s="19">
        <v>21</v>
      </c>
      <c r="E76" s="19">
        <v>34</v>
      </c>
      <c r="F76" s="19">
        <v>11</v>
      </c>
      <c r="G76" s="19">
        <v>19</v>
      </c>
      <c r="H76" s="19">
        <v>3</v>
      </c>
      <c r="I76" s="19">
        <v>3</v>
      </c>
      <c r="J76" s="19" t="s">
        <v>56</v>
      </c>
      <c r="K76" s="155">
        <f t="shared" si="1"/>
        <v>123</v>
      </c>
      <c r="T76" s="203"/>
      <c r="U76" s="203"/>
      <c r="V76" s="203"/>
      <c r="W76" s="203"/>
      <c r="X76" s="203"/>
      <c r="Y76" s="203"/>
      <c r="Z76" s="203"/>
      <c r="AA76" s="203"/>
      <c r="AB76" s="203"/>
      <c r="AC76" s="203"/>
      <c r="AD76" s="203"/>
      <c r="AE76" s="203"/>
      <c r="AF76" s="203"/>
      <c r="AG76" s="203"/>
      <c r="AH76" s="203"/>
      <c r="AI76" s="203"/>
      <c r="AJ76" s="203"/>
      <c r="AK76" s="203"/>
    </row>
    <row r="77" spans="1:37" ht="12.75" customHeight="1">
      <c r="A77" s="226">
        <v>687</v>
      </c>
      <c r="B77" s="60" t="s">
        <v>189</v>
      </c>
      <c r="C77" s="19">
        <v>44</v>
      </c>
      <c r="D77" s="19">
        <v>9</v>
      </c>
      <c r="E77" s="19">
        <v>48</v>
      </c>
      <c r="F77" s="19">
        <v>7</v>
      </c>
      <c r="G77" s="19">
        <v>32</v>
      </c>
      <c r="H77" s="19">
        <v>2</v>
      </c>
      <c r="I77" s="19">
        <v>1</v>
      </c>
      <c r="J77" s="19" t="s">
        <v>56</v>
      </c>
      <c r="K77" s="155">
        <f t="shared" si="1"/>
        <v>143</v>
      </c>
      <c r="T77" s="203"/>
      <c r="U77" s="203"/>
      <c r="V77" s="203"/>
      <c r="W77" s="203"/>
      <c r="X77" s="203"/>
      <c r="Y77" s="203"/>
      <c r="Z77" s="203"/>
      <c r="AA77" s="203"/>
      <c r="AB77" s="203"/>
      <c r="AC77" s="203"/>
      <c r="AD77" s="203"/>
      <c r="AE77" s="203"/>
      <c r="AF77" s="203"/>
      <c r="AG77" s="203"/>
      <c r="AH77" s="203"/>
      <c r="AI77" s="203"/>
      <c r="AJ77" s="203"/>
      <c r="AK77" s="203"/>
    </row>
    <row r="78" spans="1:37" ht="12.75" customHeight="1">
      <c r="A78" s="226">
        <v>760</v>
      </c>
      <c r="B78" s="60" t="s">
        <v>190</v>
      </c>
      <c r="C78" s="19">
        <v>16</v>
      </c>
      <c r="D78" s="19">
        <v>10</v>
      </c>
      <c r="E78" s="19">
        <v>28</v>
      </c>
      <c r="F78" s="19">
        <v>3</v>
      </c>
      <c r="G78" s="19">
        <v>18</v>
      </c>
      <c r="H78" s="19" t="s">
        <v>56</v>
      </c>
      <c r="I78" s="19" t="s">
        <v>56</v>
      </c>
      <c r="J78" s="19">
        <v>1</v>
      </c>
      <c r="K78" s="155">
        <f t="shared" si="1"/>
        <v>76</v>
      </c>
      <c r="T78" s="203"/>
      <c r="U78" s="203"/>
      <c r="V78" s="203"/>
      <c r="W78" s="203"/>
      <c r="X78" s="203"/>
      <c r="Y78" s="203"/>
      <c r="Z78" s="203"/>
      <c r="AA78" s="203"/>
      <c r="AB78" s="203"/>
      <c r="AC78" s="203"/>
      <c r="AD78" s="203"/>
      <c r="AE78" s="203"/>
      <c r="AF78" s="203"/>
      <c r="AG78" s="203"/>
      <c r="AH78" s="203"/>
      <c r="AI78" s="203"/>
      <c r="AJ78" s="203"/>
      <c r="AK78" s="203"/>
    </row>
    <row r="79" spans="1:37" ht="12.75" customHeight="1">
      <c r="A79" s="226">
        <v>761</v>
      </c>
      <c r="B79" s="60" t="s">
        <v>191</v>
      </c>
      <c r="C79" s="19">
        <v>12</v>
      </c>
      <c r="D79" s="19">
        <v>4</v>
      </c>
      <c r="E79" s="19">
        <v>13</v>
      </c>
      <c r="F79" s="19">
        <v>4</v>
      </c>
      <c r="G79" s="19">
        <v>2</v>
      </c>
      <c r="H79" s="19" t="s">
        <v>56</v>
      </c>
      <c r="I79" s="19">
        <v>1</v>
      </c>
      <c r="J79" s="19" t="s">
        <v>56</v>
      </c>
      <c r="K79" s="155">
        <f t="shared" si="1"/>
        <v>36</v>
      </c>
      <c r="T79" s="203"/>
      <c r="U79" s="203"/>
      <c r="V79" s="203"/>
      <c r="W79" s="203"/>
      <c r="X79" s="203"/>
      <c r="Y79" s="203"/>
      <c r="Z79" s="203"/>
      <c r="AA79" s="203"/>
      <c r="AB79" s="203"/>
      <c r="AC79" s="203"/>
      <c r="AD79" s="203"/>
      <c r="AE79" s="203"/>
      <c r="AF79" s="203"/>
      <c r="AG79" s="203"/>
      <c r="AH79" s="203"/>
      <c r="AI79" s="203"/>
      <c r="AJ79" s="203"/>
      <c r="AK79" s="203"/>
    </row>
    <row r="80" spans="1:37" ht="12.75" customHeight="1">
      <c r="A80" s="226">
        <v>763</v>
      </c>
      <c r="B80" s="60" t="s">
        <v>192</v>
      </c>
      <c r="C80" s="19">
        <v>33</v>
      </c>
      <c r="D80" s="19">
        <v>12</v>
      </c>
      <c r="E80" s="19">
        <v>26</v>
      </c>
      <c r="F80" s="19">
        <v>7</v>
      </c>
      <c r="G80" s="19">
        <v>12</v>
      </c>
      <c r="H80" s="19">
        <v>2</v>
      </c>
      <c r="I80" s="19" t="s">
        <v>56</v>
      </c>
      <c r="J80" s="19" t="s">
        <v>56</v>
      </c>
      <c r="K80" s="155">
        <f t="shared" si="1"/>
        <v>92</v>
      </c>
      <c r="T80" s="203"/>
      <c r="U80" s="203"/>
      <c r="V80" s="203"/>
      <c r="W80" s="203"/>
      <c r="X80" s="203"/>
      <c r="Y80" s="203"/>
      <c r="Z80" s="203"/>
      <c r="AA80" s="203"/>
      <c r="AB80" s="203"/>
      <c r="AC80" s="203"/>
      <c r="AD80" s="203"/>
      <c r="AE80" s="203"/>
      <c r="AF80" s="203"/>
      <c r="AG80" s="203"/>
      <c r="AH80" s="203"/>
      <c r="AI80" s="203"/>
      <c r="AJ80" s="203"/>
      <c r="AK80" s="203"/>
    </row>
    <row r="81" spans="1:37" ht="12.75" customHeight="1">
      <c r="A81" s="226">
        <v>764</v>
      </c>
      <c r="B81" s="60" t="s">
        <v>193</v>
      </c>
      <c r="C81" s="19">
        <v>30</v>
      </c>
      <c r="D81" s="19">
        <v>12</v>
      </c>
      <c r="E81" s="19">
        <v>67</v>
      </c>
      <c r="F81" s="19">
        <v>16</v>
      </c>
      <c r="G81" s="19">
        <v>32</v>
      </c>
      <c r="H81" s="19">
        <v>1</v>
      </c>
      <c r="I81" s="19">
        <v>1</v>
      </c>
      <c r="J81" s="19" t="s">
        <v>56</v>
      </c>
      <c r="K81" s="155">
        <f t="shared" si="1"/>
        <v>159</v>
      </c>
      <c r="T81" s="203"/>
      <c r="U81" s="203"/>
      <c r="V81" s="203"/>
      <c r="W81" s="203"/>
      <c r="X81" s="203"/>
      <c r="Y81" s="203"/>
      <c r="Z81" s="203"/>
      <c r="AA81" s="203"/>
      <c r="AB81" s="203"/>
      <c r="AC81" s="203"/>
      <c r="AD81" s="203"/>
      <c r="AE81" s="203"/>
      <c r="AF81" s="203"/>
      <c r="AG81" s="203"/>
      <c r="AH81" s="203"/>
      <c r="AI81" s="203"/>
      <c r="AJ81" s="203"/>
      <c r="AK81" s="203"/>
    </row>
    <row r="82" spans="1:37" ht="12.75" customHeight="1">
      <c r="A82" s="226">
        <v>765</v>
      </c>
      <c r="B82" s="60" t="s">
        <v>194</v>
      </c>
      <c r="C82" s="19">
        <v>59</v>
      </c>
      <c r="D82" s="19">
        <v>21</v>
      </c>
      <c r="E82" s="19">
        <v>49</v>
      </c>
      <c r="F82" s="19">
        <v>11</v>
      </c>
      <c r="G82" s="19">
        <v>46</v>
      </c>
      <c r="H82" s="19">
        <v>1</v>
      </c>
      <c r="I82" s="19" t="s">
        <v>56</v>
      </c>
      <c r="J82" s="19">
        <v>1</v>
      </c>
      <c r="K82" s="155">
        <f t="shared" si="1"/>
        <v>188</v>
      </c>
      <c r="T82" s="203"/>
      <c r="U82" s="203"/>
      <c r="V82" s="203"/>
      <c r="W82" s="203"/>
      <c r="X82" s="203"/>
      <c r="Y82" s="203"/>
      <c r="Z82" s="203"/>
      <c r="AA82" s="203"/>
      <c r="AB82" s="203"/>
      <c r="AC82" s="203"/>
      <c r="AD82" s="203"/>
      <c r="AE82" s="203"/>
      <c r="AF82" s="203"/>
      <c r="AG82" s="203"/>
      <c r="AH82" s="203"/>
      <c r="AI82" s="203"/>
      <c r="AJ82" s="203"/>
      <c r="AK82" s="203"/>
    </row>
    <row r="83" spans="1:37" ht="12.75" customHeight="1">
      <c r="A83" s="226">
        <v>767</v>
      </c>
      <c r="B83" s="60" t="s">
        <v>195</v>
      </c>
      <c r="C83" s="19">
        <v>29</v>
      </c>
      <c r="D83" s="19">
        <v>11</v>
      </c>
      <c r="E83" s="19">
        <v>40</v>
      </c>
      <c r="F83" s="19">
        <v>3</v>
      </c>
      <c r="G83" s="19">
        <v>19</v>
      </c>
      <c r="H83" s="19" t="s">
        <v>56</v>
      </c>
      <c r="I83" s="19" t="s">
        <v>56</v>
      </c>
      <c r="J83" s="19" t="s">
        <v>56</v>
      </c>
      <c r="K83" s="155">
        <f t="shared" si="1"/>
        <v>102</v>
      </c>
      <c r="T83" s="203"/>
      <c r="U83" s="203"/>
      <c r="V83" s="203"/>
      <c r="W83" s="203"/>
      <c r="X83" s="203"/>
      <c r="Y83" s="203"/>
      <c r="Z83" s="203"/>
      <c r="AA83" s="203"/>
      <c r="AB83" s="203"/>
      <c r="AC83" s="203"/>
      <c r="AD83" s="203"/>
      <c r="AE83" s="203"/>
      <c r="AF83" s="203"/>
      <c r="AG83" s="203"/>
      <c r="AH83" s="203"/>
      <c r="AI83" s="203"/>
      <c r="AJ83" s="203"/>
      <c r="AK83" s="203"/>
    </row>
    <row r="84" spans="1:37" ht="12.75" customHeight="1">
      <c r="A84" s="226">
        <v>780</v>
      </c>
      <c r="B84" s="60" t="s">
        <v>196</v>
      </c>
      <c r="C84" s="19">
        <v>293</v>
      </c>
      <c r="D84" s="19">
        <v>96</v>
      </c>
      <c r="E84" s="19">
        <v>411</v>
      </c>
      <c r="F84" s="19">
        <v>111</v>
      </c>
      <c r="G84" s="19">
        <v>235</v>
      </c>
      <c r="H84" s="19">
        <v>16</v>
      </c>
      <c r="I84" s="19">
        <v>32</v>
      </c>
      <c r="J84" s="19" t="s">
        <v>56</v>
      </c>
      <c r="K84" s="155">
        <f t="shared" si="1"/>
        <v>1194</v>
      </c>
      <c r="T84" s="203"/>
      <c r="U84" s="203"/>
      <c r="V84" s="203"/>
      <c r="W84" s="203"/>
      <c r="X84" s="203"/>
      <c r="Y84" s="203"/>
      <c r="Z84" s="203"/>
      <c r="AA84" s="203"/>
      <c r="AB84" s="203"/>
      <c r="AC84" s="203"/>
      <c r="AD84" s="203"/>
      <c r="AE84" s="203"/>
      <c r="AF84" s="203"/>
      <c r="AG84" s="203"/>
      <c r="AH84" s="203"/>
      <c r="AI84" s="203"/>
      <c r="AJ84" s="203"/>
      <c r="AK84" s="203"/>
    </row>
    <row r="85" spans="1:37" ht="12.75" customHeight="1">
      <c r="A85" s="226">
        <v>781</v>
      </c>
      <c r="B85" s="60" t="s">
        <v>197</v>
      </c>
      <c r="C85" s="19">
        <v>85</v>
      </c>
      <c r="D85" s="19">
        <v>21</v>
      </c>
      <c r="E85" s="19">
        <v>86</v>
      </c>
      <c r="F85" s="19">
        <v>53</v>
      </c>
      <c r="G85" s="19">
        <v>40</v>
      </c>
      <c r="H85" s="19">
        <v>1</v>
      </c>
      <c r="I85" s="19">
        <v>4</v>
      </c>
      <c r="J85" s="19" t="s">
        <v>56</v>
      </c>
      <c r="K85" s="155">
        <f t="shared" si="1"/>
        <v>290</v>
      </c>
      <c r="T85" s="203"/>
      <c r="U85" s="203"/>
      <c r="V85" s="203"/>
      <c r="W85" s="203"/>
      <c r="X85" s="203"/>
      <c r="Y85" s="203"/>
      <c r="Z85" s="203"/>
      <c r="AA85" s="203"/>
      <c r="AB85" s="203"/>
      <c r="AC85" s="203"/>
      <c r="AD85" s="203"/>
      <c r="AE85" s="203"/>
      <c r="AF85" s="203"/>
      <c r="AG85" s="203"/>
      <c r="AH85" s="203"/>
      <c r="AI85" s="203"/>
      <c r="AJ85" s="203"/>
      <c r="AK85" s="203"/>
    </row>
    <row r="86" spans="1:37" ht="12.75" customHeight="1">
      <c r="A86" s="226">
        <v>821</v>
      </c>
      <c r="B86" s="60" t="s">
        <v>423</v>
      </c>
      <c r="C86" s="19">
        <v>14</v>
      </c>
      <c r="D86" s="19">
        <v>6</v>
      </c>
      <c r="E86" s="19">
        <v>3</v>
      </c>
      <c r="F86" s="19">
        <v>1</v>
      </c>
      <c r="G86" s="19">
        <v>3</v>
      </c>
      <c r="H86" s="19" t="s">
        <v>56</v>
      </c>
      <c r="I86" s="19" t="s">
        <v>56</v>
      </c>
      <c r="J86" s="19" t="s">
        <v>56</v>
      </c>
      <c r="K86" s="155">
        <f t="shared" si="1"/>
        <v>27</v>
      </c>
      <c r="T86" s="203"/>
      <c r="U86" s="203"/>
      <c r="V86" s="203"/>
      <c r="W86" s="203"/>
      <c r="X86" s="203"/>
      <c r="Y86" s="203"/>
      <c r="Z86" s="203"/>
      <c r="AA86" s="203"/>
      <c r="AB86" s="203"/>
      <c r="AC86" s="203"/>
      <c r="AD86" s="203"/>
      <c r="AE86" s="203"/>
      <c r="AF86" s="203"/>
      <c r="AG86" s="203"/>
      <c r="AH86" s="203"/>
      <c r="AI86" s="203"/>
      <c r="AJ86" s="203"/>
      <c r="AK86" s="203"/>
    </row>
    <row r="87" spans="1:37" ht="12.75" customHeight="1">
      <c r="A87" s="226">
        <v>834</v>
      </c>
      <c r="B87" s="60" t="s">
        <v>198</v>
      </c>
      <c r="C87" s="19">
        <v>13</v>
      </c>
      <c r="D87" s="19">
        <v>7</v>
      </c>
      <c r="E87" s="19">
        <v>14</v>
      </c>
      <c r="F87" s="19">
        <v>3</v>
      </c>
      <c r="G87" s="19">
        <v>11</v>
      </c>
      <c r="H87" s="19">
        <v>1</v>
      </c>
      <c r="I87" s="19" t="s">
        <v>56</v>
      </c>
      <c r="J87" s="19" t="s">
        <v>56</v>
      </c>
      <c r="K87" s="155">
        <f t="shared" si="1"/>
        <v>49</v>
      </c>
      <c r="T87" s="203"/>
      <c r="U87" s="203"/>
      <c r="V87" s="203"/>
      <c r="W87" s="203"/>
      <c r="X87" s="203"/>
      <c r="Y87" s="203"/>
      <c r="Z87" s="203"/>
      <c r="AA87" s="203"/>
      <c r="AB87" s="203"/>
      <c r="AC87" s="203"/>
      <c r="AD87" s="203"/>
      <c r="AE87" s="203"/>
      <c r="AF87" s="203"/>
      <c r="AG87" s="203"/>
      <c r="AH87" s="203"/>
      <c r="AI87" s="203"/>
      <c r="AJ87" s="203"/>
      <c r="AK87" s="203"/>
    </row>
    <row r="88" spans="1:37" ht="12.75" customHeight="1">
      <c r="A88" s="226">
        <v>840</v>
      </c>
      <c r="B88" s="60" t="s">
        <v>199</v>
      </c>
      <c r="C88" s="19">
        <v>27</v>
      </c>
      <c r="D88" s="19">
        <v>7</v>
      </c>
      <c r="E88" s="19">
        <v>47</v>
      </c>
      <c r="F88" s="19">
        <v>13</v>
      </c>
      <c r="G88" s="19">
        <v>17</v>
      </c>
      <c r="H88" s="19" t="s">
        <v>56</v>
      </c>
      <c r="I88" s="19" t="s">
        <v>56</v>
      </c>
      <c r="J88" s="19" t="s">
        <v>56</v>
      </c>
      <c r="K88" s="155">
        <f t="shared" si="1"/>
        <v>111</v>
      </c>
      <c r="T88" s="203"/>
      <c r="U88" s="203"/>
      <c r="V88" s="203"/>
      <c r="W88" s="203"/>
      <c r="X88" s="203"/>
      <c r="Y88" s="203"/>
      <c r="Z88" s="203"/>
      <c r="AA88" s="203"/>
      <c r="AB88" s="203"/>
      <c r="AC88" s="203"/>
      <c r="AD88" s="203"/>
      <c r="AE88" s="203"/>
      <c r="AF88" s="203"/>
      <c r="AG88" s="203"/>
      <c r="AH88" s="203"/>
      <c r="AI88" s="203"/>
      <c r="AJ88" s="203"/>
      <c r="AK88" s="203"/>
    </row>
    <row r="89" spans="1:37" ht="12.75" customHeight="1">
      <c r="A89" s="226">
        <v>860</v>
      </c>
      <c r="B89" s="60" t="s">
        <v>200</v>
      </c>
      <c r="C89" s="19">
        <v>31</v>
      </c>
      <c r="D89" s="19">
        <v>15</v>
      </c>
      <c r="E89" s="19">
        <v>25</v>
      </c>
      <c r="F89" s="19">
        <v>6</v>
      </c>
      <c r="G89" s="19">
        <v>12</v>
      </c>
      <c r="H89" s="19" t="s">
        <v>56</v>
      </c>
      <c r="I89" s="19" t="s">
        <v>56</v>
      </c>
      <c r="J89" s="19" t="s">
        <v>56</v>
      </c>
      <c r="K89" s="155">
        <f t="shared" si="1"/>
        <v>89</v>
      </c>
      <c r="T89" s="203"/>
      <c r="U89" s="203"/>
      <c r="V89" s="203"/>
      <c r="W89" s="203"/>
      <c r="X89" s="203"/>
      <c r="Y89" s="203"/>
      <c r="Z89" s="203"/>
      <c r="AA89" s="203"/>
      <c r="AB89" s="203"/>
      <c r="AC89" s="203"/>
      <c r="AD89" s="203"/>
      <c r="AE89" s="203"/>
      <c r="AF89" s="203"/>
      <c r="AG89" s="203"/>
      <c r="AH89" s="203"/>
      <c r="AI89" s="203"/>
      <c r="AJ89" s="203"/>
      <c r="AK89" s="203"/>
    </row>
    <row r="90" spans="1:37" ht="12.75" customHeight="1">
      <c r="A90" s="226">
        <v>861</v>
      </c>
      <c r="B90" s="60" t="s">
        <v>201</v>
      </c>
      <c r="C90" s="19">
        <v>18</v>
      </c>
      <c r="D90" s="19">
        <v>5</v>
      </c>
      <c r="E90" s="19">
        <v>27</v>
      </c>
      <c r="F90" s="19">
        <v>4</v>
      </c>
      <c r="G90" s="19">
        <v>7</v>
      </c>
      <c r="H90" s="19" t="s">
        <v>56</v>
      </c>
      <c r="I90" s="19" t="s">
        <v>56</v>
      </c>
      <c r="J90" s="19" t="s">
        <v>56</v>
      </c>
      <c r="K90" s="155">
        <f t="shared" si="1"/>
        <v>61</v>
      </c>
      <c r="T90" s="203"/>
      <c r="U90" s="203"/>
      <c r="V90" s="203"/>
      <c r="W90" s="203"/>
      <c r="X90" s="203"/>
      <c r="Y90" s="203"/>
      <c r="Z90" s="203"/>
      <c r="AA90" s="203"/>
      <c r="AB90" s="203"/>
      <c r="AC90" s="203"/>
      <c r="AD90" s="203"/>
      <c r="AE90" s="203"/>
      <c r="AF90" s="203"/>
      <c r="AG90" s="203"/>
      <c r="AH90" s="203"/>
      <c r="AI90" s="203"/>
      <c r="AJ90" s="203"/>
      <c r="AK90" s="203"/>
    </row>
    <row r="91" spans="1:37" ht="12.75" customHeight="1">
      <c r="A91" s="226">
        <v>862</v>
      </c>
      <c r="B91" s="60" t="s">
        <v>202</v>
      </c>
      <c r="C91" s="19">
        <v>12</v>
      </c>
      <c r="D91" s="19">
        <v>2</v>
      </c>
      <c r="E91" s="19">
        <v>8</v>
      </c>
      <c r="F91" s="19">
        <v>18</v>
      </c>
      <c r="G91" s="19">
        <v>7</v>
      </c>
      <c r="H91" s="19" t="s">
        <v>56</v>
      </c>
      <c r="I91" s="19" t="s">
        <v>56</v>
      </c>
      <c r="J91" s="19" t="s">
        <v>56</v>
      </c>
      <c r="K91" s="155">
        <f t="shared" si="1"/>
        <v>47</v>
      </c>
      <c r="T91" s="203"/>
      <c r="U91" s="203"/>
      <c r="V91" s="203"/>
      <c r="W91" s="203"/>
      <c r="X91" s="203"/>
      <c r="Y91" s="203"/>
      <c r="Z91" s="203"/>
      <c r="AA91" s="203"/>
      <c r="AB91" s="203"/>
      <c r="AC91" s="203"/>
      <c r="AD91" s="203"/>
      <c r="AE91" s="203"/>
      <c r="AF91" s="203"/>
      <c r="AG91" s="203"/>
      <c r="AH91" s="203"/>
      <c r="AI91" s="203"/>
      <c r="AJ91" s="203"/>
      <c r="AK91" s="203"/>
    </row>
    <row r="92" spans="1:37" ht="12.75" customHeight="1">
      <c r="A92" s="226">
        <v>880</v>
      </c>
      <c r="B92" s="60" t="s">
        <v>203</v>
      </c>
      <c r="C92" s="19">
        <v>395</v>
      </c>
      <c r="D92" s="19">
        <v>150</v>
      </c>
      <c r="E92" s="19">
        <v>293</v>
      </c>
      <c r="F92" s="19">
        <v>103</v>
      </c>
      <c r="G92" s="19">
        <v>142</v>
      </c>
      <c r="H92" s="19" t="s">
        <v>56</v>
      </c>
      <c r="I92" s="19">
        <v>48</v>
      </c>
      <c r="J92" s="19" t="s">
        <v>56</v>
      </c>
      <c r="K92" s="155">
        <f t="shared" si="1"/>
        <v>1131</v>
      </c>
      <c r="T92" s="203"/>
      <c r="U92" s="203"/>
      <c r="V92" s="203"/>
      <c r="W92" s="203"/>
      <c r="X92" s="203"/>
      <c r="Y92" s="203"/>
      <c r="Z92" s="203"/>
      <c r="AA92" s="203"/>
      <c r="AB92" s="203"/>
      <c r="AC92" s="203"/>
      <c r="AD92" s="203"/>
      <c r="AE92" s="203"/>
      <c r="AF92" s="203"/>
      <c r="AG92" s="203"/>
      <c r="AH92" s="203"/>
      <c r="AI92" s="203"/>
      <c r="AJ92" s="203"/>
      <c r="AK92" s="203"/>
    </row>
    <row r="93" spans="1:37" ht="12.75" customHeight="1">
      <c r="A93" s="226">
        <v>881</v>
      </c>
      <c r="B93" s="60" t="s">
        <v>204</v>
      </c>
      <c r="C93" s="19">
        <v>41</v>
      </c>
      <c r="D93" s="19">
        <v>17</v>
      </c>
      <c r="E93" s="19">
        <v>26</v>
      </c>
      <c r="F93" s="19">
        <v>3</v>
      </c>
      <c r="G93" s="19">
        <v>15</v>
      </c>
      <c r="H93" s="19">
        <v>1</v>
      </c>
      <c r="I93" s="19">
        <v>4</v>
      </c>
      <c r="J93" s="19" t="s">
        <v>56</v>
      </c>
      <c r="K93" s="155">
        <f t="shared" si="1"/>
        <v>107</v>
      </c>
      <c r="T93" s="203"/>
      <c r="U93" s="203"/>
      <c r="V93" s="203"/>
      <c r="W93" s="203"/>
      <c r="X93" s="203"/>
      <c r="Y93" s="203"/>
      <c r="Z93" s="203"/>
      <c r="AA93" s="203"/>
      <c r="AB93" s="203"/>
      <c r="AC93" s="203"/>
      <c r="AD93" s="203"/>
      <c r="AE93" s="203"/>
      <c r="AF93" s="203"/>
      <c r="AG93" s="203"/>
      <c r="AH93" s="203"/>
      <c r="AI93" s="203"/>
      <c r="AJ93" s="203"/>
      <c r="AK93" s="203"/>
    </row>
    <row r="94" spans="1:37" ht="12.75" customHeight="1">
      <c r="A94" s="226">
        <v>882</v>
      </c>
      <c r="B94" s="60" t="s">
        <v>205</v>
      </c>
      <c r="C94" s="19">
        <v>62</v>
      </c>
      <c r="D94" s="19">
        <v>23</v>
      </c>
      <c r="E94" s="19">
        <v>64</v>
      </c>
      <c r="F94" s="19">
        <v>6</v>
      </c>
      <c r="G94" s="19">
        <v>28</v>
      </c>
      <c r="H94" s="19">
        <v>1</v>
      </c>
      <c r="I94" s="19">
        <v>7</v>
      </c>
      <c r="J94" s="19" t="s">
        <v>56</v>
      </c>
      <c r="K94" s="155">
        <f t="shared" si="1"/>
        <v>191</v>
      </c>
      <c r="T94" s="203"/>
      <c r="U94" s="203"/>
      <c r="V94" s="203"/>
      <c r="W94" s="203"/>
      <c r="X94" s="203"/>
      <c r="Y94" s="203"/>
      <c r="Z94" s="203"/>
      <c r="AA94" s="203"/>
      <c r="AB94" s="203"/>
      <c r="AC94" s="203"/>
      <c r="AD94" s="203"/>
      <c r="AE94" s="203"/>
      <c r="AF94" s="203"/>
      <c r="AG94" s="203"/>
      <c r="AH94" s="203"/>
      <c r="AI94" s="203"/>
      <c r="AJ94" s="203"/>
      <c r="AK94" s="203"/>
    </row>
    <row r="95" spans="1:37" ht="12.75" customHeight="1">
      <c r="A95" s="226">
        <v>883</v>
      </c>
      <c r="B95" s="60" t="s">
        <v>206</v>
      </c>
      <c r="C95" s="19">
        <v>92</v>
      </c>
      <c r="D95" s="19">
        <v>49</v>
      </c>
      <c r="E95" s="19">
        <v>93</v>
      </c>
      <c r="F95" s="19">
        <v>44</v>
      </c>
      <c r="G95" s="19">
        <v>39</v>
      </c>
      <c r="H95" s="19" t="s">
        <v>56</v>
      </c>
      <c r="I95" s="19">
        <v>16</v>
      </c>
      <c r="J95" s="19" t="s">
        <v>56</v>
      </c>
      <c r="K95" s="155">
        <f t="shared" si="1"/>
        <v>333</v>
      </c>
      <c r="T95" s="203"/>
      <c r="U95" s="203"/>
      <c r="V95" s="203"/>
      <c r="W95" s="203"/>
      <c r="X95" s="203"/>
      <c r="Y95" s="203"/>
      <c r="Z95" s="203"/>
      <c r="AA95" s="203"/>
      <c r="AB95" s="203"/>
      <c r="AC95" s="203"/>
      <c r="AD95" s="203"/>
      <c r="AE95" s="203"/>
      <c r="AF95" s="203"/>
      <c r="AG95" s="203"/>
      <c r="AH95" s="203"/>
      <c r="AI95" s="203"/>
      <c r="AJ95" s="203"/>
      <c r="AK95" s="203"/>
    </row>
    <row r="96" spans="1:37" ht="12.75" customHeight="1">
      <c r="A96" s="226">
        <v>884</v>
      </c>
      <c r="B96" s="60" t="s">
        <v>207</v>
      </c>
      <c r="C96" s="19">
        <v>67</v>
      </c>
      <c r="D96" s="19">
        <v>25</v>
      </c>
      <c r="E96" s="19">
        <v>77</v>
      </c>
      <c r="F96" s="19">
        <v>14</v>
      </c>
      <c r="G96" s="19">
        <v>31</v>
      </c>
      <c r="H96" s="19">
        <v>1</v>
      </c>
      <c r="I96" s="19" t="s">
        <v>56</v>
      </c>
      <c r="J96" s="19" t="s">
        <v>56</v>
      </c>
      <c r="K96" s="155">
        <f t="shared" si="1"/>
        <v>215</v>
      </c>
      <c r="T96" s="203"/>
      <c r="U96" s="203"/>
      <c r="V96" s="203"/>
      <c r="W96" s="203"/>
      <c r="X96" s="203"/>
      <c r="Y96" s="203"/>
      <c r="Z96" s="203"/>
      <c r="AA96" s="203"/>
      <c r="AB96" s="203"/>
      <c r="AC96" s="203"/>
      <c r="AD96" s="203"/>
      <c r="AE96" s="203"/>
      <c r="AF96" s="203"/>
      <c r="AG96" s="203"/>
      <c r="AH96" s="203"/>
      <c r="AI96" s="203"/>
      <c r="AJ96" s="203"/>
      <c r="AK96" s="203"/>
    </row>
    <row r="97" spans="1:37" ht="12.75" customHeight="1">
      <c r="A97" s="226">
        <v>885</v>
      </c>
      <c r="B97" s="60" t="s">
        <v>208</v>
      </c>
      <c r="C97" s="19">
        <v>13</v>
      </c>
      <c r="D97" s="19">
        <v>5</v>
      </c>
      <c r="E97" s="19">
        <v>25</v>
      </c>
      <c r="F97" s="19">
        <v>9</v>
      </c>
      <c r="G97" s="19">
        <v>12</v>
      </c>
      <c r="H97" s="19">
        <v>1</v>
      </c>
      <c r="I97" s="19" t="s">
        <v>56</v>
      </c>
      <c r="J97" s="19" t="s">
        <v>56</v>
      </c>
      <c r="K97" s="155">
        <f t="shared" si="1"/>
        <v>65</v>
      </c>
      <c r="T97" s="203"/>
      <c r="U97" s="203"/>
      <c r="V97" s="203"/>
      <c r="W97" s="203"/>
      <c r="X97" s="203"/>
      <c r="Y97" s="203"/>
      <c r="Z97" s="203"/>
      <c r="AA97" s="203"/>
      <c r="AB97" s="203"/>
      <c r="AC97" s="203"/>
      <c r="AD97" s="203"/>
      <c r="AE97" s="203"/>
      <c r="AF97" s="203"/>
      <c r="AG97" s="203"/>
      <c r="AH97" s="203"/>
      <c r="AI97" s="203"/>
      <c r="AJ97" s="203"/>
      <c r="AK97" s="203"/>
    </row>
    <row r="98" spans="1:37" ht="12.75" customHeight="1">
      <c r="A98" s="226">
        <v>980</v>
      </c>
      <c r="B98" s="60" t="s">
        <v>209</v>
      </c>
      <c r="C98" s="19">
        <v>94</v>
      </c>
      <c r="D98" s="19">
        <v>38</v>
      </c>
      <c r="E98" s="19">
        <v>122</v>
      </c>
      <c r="F98" s="19">
        <v>74</v>
      </c>
      <c r="G98" s="19">
        <v>35</v>
      </c>
      <c r="H98" s="19">
        <v>2</v>
      </c>
      <c r="I98" s="19">
        <v>8</v>
      </c>
      <c r="J98" s="19" t="s">
        <v>56</v>
      </c>
      <c r="K98" s="155">
        <f t="shared" si="1"/>
        <v>373</v>
      </c>
      <c r="T98" s="203"/>
      <c r="U98" s="203"/>
      <c r="V98" s="203"/>
      <c r="W98" s="203"/>
      <c r="X98" s="203"/>
      <c r="Y98" s="203"/>
      <c r="Z98" s="203"/>
      <c r="AA98" s="203"/>
      <c r="AB98" s="203"/>
      <c r="AC98" s="203"/>
      <c r="AD98" s="203"/>
      <c r="AE98" s="203"/>
      <c r="AF98" s="203"/>
      <c r="AG98" s="203"/>
      <c r="AH98" s="203"/>
      <c r="AI98" s="203"/>
      <c r="AJ98" s="203"/>
      <c r="AK98" s="203"/>
    </row>
    <row r="99" spans="1:37" ht="12.75" customHeight="1">
      <c r="A99" s="226">
        <v>1060</v>
      </c>
      <c r="B99" s="60" t="s">
        <v>210</v>
      </c>
      <c r="C99" s="19">
        <v>42</v>
      </c>
      <c r="D99" s="19">
        <v>14</v>
      </c>
      <c r="E99" s="19">
        <v>22</v>
      </c>
      <c r="F99" s="19">
        <v>7</v>
      </c>
      <c r="G99" s="19">
        <v>10</v>
      </c>
      <c r="H99" s="19">
        <v>2</v>
      </c>
      <c r="I99" s="19">
        <v>2</v>
      </c>
      <c r="J99" s="19" t="s">
        <v>56</v>
      </c>
      <c r="K99" s="155">
        <f t="shared" si="1"/>
        <v>99</v>
      </c>
      <c r="T99" s="203"/>
      <c r="U99" s="203"/>
      <c r="V99" s="203"/>
      <c r="W99" s="203"/>
      <c r="X99" s="203"/>
      <c r="Y99" s="203"/>
      <c r="Z99" s="203"/>
      <c r="AA99" s="203"/>
      <c r="AB99" s="203"/>
      <c r="AC99" s="203"/>
      <c r="AD99" s="203"/>
      <c r="AE99" s="203"/>
      <c r="AF99" s="203"/>
      <c r="AG99" s="203"/>
      <c r="AH99" s="203"/>
      <c r="AI99" s="203"/>
      <c r="AJ99" s="203"/>
      <c r="AK99" s="203"/>
    </row>
    <row r="100" spans="1:37" ht="12.75" customHeight="1">
      <c r="A100" s="226">
        <v>1080</v>
      </c>
      <c r="B100" s="60" t="s">
        <v>211</v>
      </c>
      <c r="C100" s="19">
        <v>198</v>
      </c>
      <c r="D100" s="19">
        <v>41</v>
      </c>
      <c r="E100" s="19">
        <v>215</v>
      </c>
      <c r="F100" s="19">
        <v>79</v>
      </c>
      <c r="G100" s="19">
        <v>95</v>
      </c>
      <c r="H100" s="19">
        <v>2</v>
      </c>
      <c r="I100" s="19" t="s">
        <v>56</v>
      </c>
      <c r="J100" s="19" t="s">
        <v>56</v>
      </c>
      <c r="K100" s="155">
        <f t="shared" si="1"/>
        <v>630</v>
      </c>
      <c r="T100" s="203"/>
      <c r="U100" s="203"/>
      <c r="V100" s="203"/>
      <c r="W100" s="203"/>
      <c r="X100" s="203"/>
      <c r="Y100" s="203"/>
      <c r="Z100" s="203"/>
      <c r="AA100" s="203"/>
      <c r="AB100" s="203"/>
      <c r="AC100" s="203"/>
      <c r="AD100" s="203"/>
      <c r="AE100" s="203"/>
      <c r="AF100" s="203"/>
      <c r="AG100" s="203"/>
      <c r="AH100" s="203"/>
      <c r="AI100" s="203"/>
      <c r="AJ100" s="203"/>
      <c r="AK100" s="203"/>
    </row>
    <row r="101" spans="1:37" ht="12.75" customHeight="1">
      <c r="A101" s="226">
        <v>1081</v>
      </c>
      <c r="B101" s="60" t="s">
        <v>212</v>
      </c>
      <c r="C101" s="19">
        <v>55</v>
      </c>
      <c r="D101" s="19">
        <v>20</v>
      </c>
      <c r="E101" s="19">
        <v>69</v>
      </c>
      <c r="F101" s="19">
        <v>23</v>
      </c>
      <c r="G101" s="19">
        <v>34</v>
      </c>
      <c r="H101" s="19">
        <v>4</v>
      </c>
      <c r="I101" s="19">
        <v>22</v>
      </c>
      <c r="J101" s="19" t="s">
        <v>56</v>
      </c>
      <c r="K101" s="155">
        <f t="shared" si="1"/>
        <v>227</v>
      </c>
      <c r="T101" s="203"/>
      <c r="U101" s="203"/>
      <c r="V101" s="203"/>
      <c r="W101" s="203"/>
      <c r="X101" s="203"/>
      <c r="Y101" s="203"/>
      <c r="Z101" s="203"/>
      <c r="AA101" s="203"/>
      <c r="AB101" s="203"/>
      <c r="AC101" s="203"/>
      <c r="AD101" s="203"/>
      <c r="AE101" s="203"/>
      <c r="AF101" s="203"/>
      <c r="AG101" s="203"/>
      <c r="AH101" s="203"/>
      <c r="AI101" s="203"/>
      <c r="AJ101" s="203"/>
      <c r="AK101" s="203"/>
    </row>
    <row r="102" spans="1:37" ht="12.75" customHeight="1">
      <c r="A102" s="226">
        <v>1082</v>
      </c>
      <c r="B102" s="60" t="s">
        <v>213</v>
      </c>
      <c r="C102" s="19">
        <v>131</v>
      </c>
      <c r="D102" s="19">
        <v>24</v>
      </c>
      <c r="E102" s="19">
        <v>81</v>
      </c>
      <c r="F102" s="19">
        <v>65</v>
      </c>
      <c r="G102" s="19">
        <v>52</v>
      </c>
      <c r="H102" s="19">
        <v>1</v>
      </c>
      <c r="I102" s="19">
        <v>3</v>
      </c>
      <c r="J102" s="19" t="s">
        <v>56</v>
      </c>
      <c r="K102" s="155">
        <f t="shared" si="1"/>
        <v>357</v>
      </c>
      <c r="T102" s="203"/>
      <c r="U102" s="203"/>
      <c r="V102" s="203"/>
      <c r="W102" s="203"/>
      <c r="X102" s="203"/>
      <c r="Y102" s="203"/>
      <c r="Z102" s="203"/>
      <c r="AA102" s="203"/>
      <c r="AB102" s="203"/>
      <c r="AC102" s="203"/>
      <c r="AD102" s="203"/>
      <c r="AE102" s="203"/>
      <c r="AF102" s="203"/>
      <c r="AG102" s="203"/>
      <c r="AH102" s="203"/>
      <c r="AI102" s="203"/>
      <c r="AJ102" s="203"/>
      <c r="AK102" s="203"/>
    </row>
    <row r="103" spans="1:37" ht="12.75" customHeight="1">
      <c r="A103" s="226">
        <v>1083</v>
      </c>
      <c r="B103" s="60" t="s">
        <v>214</v>
      </c>
      <c r="C103" s="19">
        <v>47</v>
      </c>
      <c r="D103" s="19">
        <v>42</v>
      </c>
      <c r="E103" s="19">
        <v>37</v>
      </c>
      <c r="F103" s="19">
        <v>9</v>
      </c>
      <c r="G103" s="19">
        <v>12</v>
      </c>
      <c r="H103" s="19">
        <v>1</v>
      </c>
      <c r="I103" s="19">
        <v>1</v>
      </c>
      <c r="J103" s="19" t="s">
        <v>56</v>
      </c>
      <c r="K103" s="155">
        <f t="shared" si="1"/>
        <v>149</v>
      </c>
      <c r="T103" s="203"/>
      <c r="U103" s="203"/>
      <c r="V103" s="203"/>
      <c r="W103" s="203"/>
      <c r="X103" s="203"/>
      <c r="Y103" s="203"/>
      <c r="Z103" s="203"/>
      <c r="AA103" s="203"/>
      <c r="AB103" s="203"/>
      <c r="AC103" s="203"/>
      <c r="AD103" s="203"/>
      <c r="AE103" s="203"/>
      <c r="AF103" s="203"/>
      <c r="AG103" s="203"/>
      <c r="AH103" s="203"/>
      <c r="AI103" s="203"/>
      <c r="AJ103" s="203"/>
      <c r="AK103" s="203"/>
    </row>
    <row r="104" spans="1:37" ht="12.75" customHeight="1">
      <c r="A104" s="226">
        <v>1214</v>
      </c>
      <c r="B104" s="60" t="s">
        <v>215</v>
      </c>
      <c r="C104" s="19">
        <v>38</v>
      </c>
      <c r="D104" s="19">
        <v>6</v>
      </c>
      <c r="E104" s="19">
        <v>46</v>
      </c>
      <c r="F104" s="19">
        <v>11</v>
      </c>
      <c r="G104" s="19">
        <v>8</v>
      </c>
      <c r="H104" s="19">
        <v>1</v>
      </c>
      <c r="I104" s="19" t="s">
        <v>56</v>
      </c>
      <c r="J104" s="19" t="s">
        <v>56</v>
      </c>
      <c r="K104" s="155">
        <f t="shared" si="1"/>
        <v>110</v>
      </c>
      <c r="T104" s="203"/>
      <c r="U104" s="203"/>
      <c r="V104" s="203"/>
      <c r="W104" s="203"/>
      <c r="X104" s="203"/>
      <c r="Y104" s="203"/>
      <c r="Z104" s="203"/>
      <c r="AA104" s="203"/>
      <c r="AB104" s="203"/>
      <c r="AC104" s="203"/>
      <c r="AD104" s="203"/>
      <c r="AE104" s="203"/>
      <c r="AF104" s="203"/>
      <c r="AG104" s="203"/>
      <c r="AH104" s="203"/>
      <c r="AI104" s="203"/>
      <c r="AJ104" s="203"/>
      <c r="AK104" s="203"/>
    </row>
    <row r="105" spans="1:37" ht="12.75" customHeight="1">
      <c r="A105" s="226">
        <v>1230</v>
      </c>
      <c r="B105" s="60" t="s">
        <v>216</v>
      </c>
      <c r="C105" s="19">
        <v>68</v>
      </c>
      <c r="D105" s="19">
        <v>11</v>
      </c>
      <c r="E105" s="19">
        <v>108</v>
      </c>
      <c r="F105" s="19">
        <v>11</v>
      </c>
      <c r="G105" s="19">
        <v>25</v>
      </c>
      <c r="H105" s="19">
        <v>2</v>
      </c>
      <c r="I105" s="19" t="s">
        <v>56</v>
      </c>
      <c r="J105" s="19" t="s">
        <v>56</v>
      </c>
      <c r="K105" s="155">
        <f t="shared" si="1"/>
        <v>225</v>
      </c>
      <c r="T105" s="203"/>
      <c r="U105" s="203"/>
      <c r="V105" s="203"/>
      <c r="W105" s="203"/>
      <c r="X105" s="203"/>
      <c r="Y105" s="203"/>
      <c r="Z105" s="203"/>
      <c r="AA105" s="203"/>
      <c r="AB105" s="203"/>
      <c r="AC105" s="203"/>
      <c r="AD105" s="203"/>
      <c r="AE105" s="203"/>
      <c r="AF105" s="203"/>
      <c r="AG105" s="203"/>
      <c r="AH105" s="203"/>
      <c r="AI105" s="203"/>
      <c r="AJ105" s="203"/>
      <c r="AK105" s="203"/>
    </row>
    <row r="106" spans="1:37" ht="12.75" customHeight="1">
      <c r="A106" s="226">
        <v>1231</v>
      </c>
      <c r="B106" s="60" t="s">
        <v>217</v>
      </c>
      <c r="C106" s="19">
        <v>45</v>
      </c>
      <c r="D106" s="19">
        <v>10</v>
      </c>
      <c r="E106" s="19">
        <v>64</v>
      </c>
      <c r="F106" s="19">
        <v>17</v>
      </c>
      <c r="G106" s="19">
        <v>22</v>
      </c>
      <c r="H106" s="19">
        <v>17</v>
      </c>
      <c r="I106" s="19" t="s">
        <v>56</v>
      </c>
      <c r="J106" s="19" t="s">
        <v>56</v>
      </c>
      <c r="K106" s="155">
        <f t="shared" si="1"/>
        <v>175</v>
      </c>
      <c r="T106" s="203"/>
      <c r="U106" s="203"/>
      <c r="V106" s="203"/>
      <c r="W106" s="203"/>
      <c r="X106" s="203"/>
      <c r="Y106" s="203"/>
      <c r="Z106" s="203"/>
      <c r="AA106" s="203"/>
      <c r="AB106" s="203"/>
      <c r="AC106" s="203"/>
      <c r="AD106" s="203"/>
      <c r="AE106" s="203"/>
      <c r="AF106" s="203"/>
      <c r="AG106" s="203"/>
      <c r="AH106" s="203"/>
      <c r="AI106" s="203"/>
      <c r="AJ106" s="203"/>
      <c r="AK106" s="203"/>
    </row>
    <row r="107" spans="1:37" ht="12.75" customHeight="1">
      <c r="A107" s="226">
        <v>1233</v>
      </c>
      <c r="B107" s="60" t="s">
        <v>218</v>
      </c>
      <c r="C107" s="19">
        <v>192</v>
      </c>
      <c r="D107" s="19">
        <v>32</v>
      </c>
      <c r="E107" s="19">
        <v>232</v>
      </c>
      <c r="F107" s="19">
        <v>37</v>
      </c>
      <c r="G107" s="19">
        <v>67</v>
      </c>
      <c r="H107" s="19">
        <v>2</v>
      </c>
      <c r="I107" s="19" t="s">
        <v>56</v>
      </c>
      <c r="J107" s="19" t="s">
        <v>56</v>
      </c>
      <c r="K107" s="155">
        <f t="shared" si="1"/>
        <v>562</v>
      </c>
      <c r="T107" s="203"/>
      <c r="U107" s="203"/>
      <c r="V107" s="203"/>
      <c r="W107" s="203"/>
      <c r="X107" s="203"/>
      <c r="Y107" s="203"/>
      <c r="Z107" s="203"/>
      <c r="AA107" s="203"/>
      <c r="AB107" s="203"/>
      <c r="AC107" s="203"/>
      <c r="AD107" s="203"/>
      <c r="AE107" s="203"/>
      <c r="AF107" s="203"/>
      <c r="AG107" s="203"/>
      <c r="AH107" s="203"/>
      <c r="AI107" s="203"/>
      <c r="AJ107" s="203"/>
      <c r="AK107" s="203"/>
    </row>
    <row r="108" spans="1:37" ht="12.75" customHeight="1">
      <c r="A108" s="226">
        <v>1256</v>
      </c>
      <c r="B108" s="60" t="s">
        <v>219</v>
      </c>
      <c r="C108" s="19">
        <v>13</v>
      </c>
      <c r="D108" s="19">
        <v>12</v>
      </c>
      <c r="E108" s="19">
        <v>27</v>
      </c>
      <c r="F108" s="19">
        <v>5</v>
      </c>
      <c r="G108" s="19">
        <v>10</v>
      </c>
      <c r="H108" s="19">
        <v>3</v>
      </c>
      <c r="I108" s="19" t="s">
        <v>56</v>
      </c>
      <c r="J108" s="19" t="s">
        <v>56</v>
      </c>
      <c r="K108" s="155">
        <f t="shared" si="1"/>
        <v>70</v>
      </c>
      <c r="T108" s="203"/>
      <c r="U108" s="203"/>
      <c r="V108" s="203"/>
      <c r="W108" s="203"/>
      <c r="X108" s="203"/>
      <c r="Y108" s="203"/>
      <c r="Z108" s="203"/>
      <c r="AA108" s="203"/>
      <c r="AB108" s="203"/>
      <c r="AC108" s="203"/>
      <c r="AD108" s="203"/>
      <c r="AE108" s="203"/>
      <c r="AF108" s="203"/>
      <c r="AG108" s="203"/>
      <c r="AH108" s="203"/>
      <c r="AI108" s="203"/>
      <c r="AJ108" s="203"/>
      <c r="AK108" s="203"/>
    </row>
    <row r="109" spans="1:37" ht="12.75" customHeight="1">
      <c r="A109" s="226">
        <v>1257</v>
      </c>
      <c r="B109" s="60" t="s">
        <v>220</v>
      </c>
      <c r="C109" s="19">
        <v>12</v>
      </c>
      <c r="D109" s="19">
        <v>9</v>
      </c>
      <c r="E109" s="19">
        <v>15</v>
      </c>
      <c r="F109" s="19">
        <v>36</v>
      </c>
      <c r="G109" s="19">
        <v>7</v>
      </c>
      <c r="H109" s="19">
        <v>1</v>
      </c>
      <c r="I109" s="19" t="s">
        <v>56</v>
      </c>
      <c r="J109" s="19" t="s">
        <v>56</v>
      </c>
      <c r="K109" s="155">
        <f t="shared" si="1"/>
        <v>80</v>
      </c>
      <c r="T109" s="203"/>
      <c r="U109" s="203"/>
      <c r="V109" s="203"/>
      <c r="W109" s="203"/>
      <c r="X109" s="203"/>
      <c r="Y109" s="203"/>
      <c r="Z109" s="203"/>
      <c r="AA109" s="203"/>
      <c r="AB109" s="203"/>
      <c r="AC109" s="203"/>
      <c r="AD109" s="203"/>
      <c r="AE109" s="203"/>
      <c r="AF109" s="203"/>
      <c r="AG109" s="203"/>
      <c r="AH109" s="203"/>
      <c r="AI109" s="203"/>
      <c r="AJ109" s="203"/>
      <c r="AK109" s="203"/>
    </row>
    <row r="110" spans="1:37" ht="12.75" customHeight="1">
      <c r="A110" s="226">
        <v>1260</v>
      </c>
      <c r="B110" s="60" t="s">
        <v>221</v>
      </c>
      <c r="C110" s="19">
        <v>47</v>
      </c>
      <c r="D110" s="19">
        <v>13</v>
      </c>
      <c r="E110" s="19">
        <v>24</v>
      </c>
      <c r="F110" s="19">
        <v>32</v>
      </c>
      <c r="G110" s="19">
        <v>7</v>
      </c>
      <c r="H110" s="19" t="s">
        <v>56</v>
      </c>
      <c r="I110" s="19" t="s">
        <v>56</v>
      </c>
      <c r="J110" s="19" t="s">
        <v>56</v>
      </c>
      <c r="K110" s="155">
        <f t="shared" si="1"/>
        <v>123</v>
      </c>
      <c r="T110" s="203"/>
      <c r="U110" s="203"/>
      <c r="V110" s="203"/>
      <c r="W110" s="203"/>
      <c r="X110" s="203"/>
      <c r="Y110" s="203"/>
      <c r="Z110" s="203"/>
      <c r="AA110" s="203"/>
      <c r="AB110" s="203"/>
      <c r="AC110" s="203"/>
      <c r="AD110" s="203"/>
      <c r="AE110" s="203"/>
      <c r="AF110" s="203"/>
      <c r="AG110" s="203"/>
      <c r="AH110" s="203"/>
      <c r="AI110" s="203"/>
      <c r="AJ110" s="203"/>
      <c r="AK110" s="203"/>
    </row>
    <row r="111" spans="1:37" ht="12.75" customHeight="1">
      <c r="A111" s="226">
        <v>1261</v>
      </c>
      <c r="B111" s="60" t="s">
        <v>222</v>
      </c>
      <c r="C111" s="19">
        <v>83</v>
      </c>
      <c r="D111" s="19">
        <v>30</v>
      </c>
      <c r="E111" s="19">
        <v>162</v>
      </c>
      <c r="F111" s="19">
        <v>25</v>
      </c>
      <c r="G111" s="19">
        <v>33</v>
      </c>
      <c r="H111" s="19">
        <v>2</v>
      </c>
      <c r="I111" s="19" t="s">
        <v>56</v>
      </c>
      <c r="J111" s="19" t="s">
        <v>56</v>
      </c>
      <c r="K111" s="155">
        <f t="shared" si="1"/>
        <v>335</v>
      </c>
      <c r="T111" s="203"/>
      <c r="U111" s="203"/>
      <c r="V111" s="203"/>
      <c r="W111" s="203"/>
      <c r="X111" s="203"/>
      <c r="Y111" s="203"/>
      <c r="Z111" s="203"/>
      <c r="AA111" s="203"/>
      <c r="AB111" s="203"/>
      <c r="AC111" s="203"/>
      <c r="AD111" s="203"/>
      <c r="AE111" s="203"/>
      <c r="AF111" s="203"/>
      <c r="AG111" s="203"/>
      <c r="AH111" s="203"/>
      <c r="AI111" s="203"/>
      <c r="AJ111" s="203"/>
      <c r="AK111" s="203"/>
    </row>
    <row r="112" spans="1:37" ht="12.75" customHeight="1">
      <c r="A112" s="226">
        <v>1262</v>
      </c>
      <c r="B112" s="60" t="s">
        <v>223</v>
      </c>
      <c r="C112" s="19">
        <v>55</v>
      </c>
      <c r="D112" s="19">
        <v>13</v>
      </c>
      <c r="E112" s="19">
        <v>124</v>
      </c>
      <c r="F112" s="19">
        <v>27</v>
      </c>
      <c r="G112" s="19">
        <v>32</v>
      </c>
      <c r="H112" s="19">
        <v>1</v>
      </c>
      <c r="I112" s="19" t="s">
        <v>56</v>
      </c>
      <c r="J112" s="19" t="s">
        <v>56</v>
      </c>
      <c r="K112" s="155">
        <f t="shared" si="1"/>
        <v>252</v>
      </c>
      <c r="T112" s="203"/>
      <c r="U112" s="203"/>
      <c r="V112" s="203"/>
      <c r="W112" s="203"/>
      <c r="X112" s="203"/>
      <c r="Y112" s="203"/>
      <c r="Z112" s="203"/>
      <c r="AA112" s="203"/>
      <c r="AB112" s="203"/>
      <c r="AC112" s="203"/>
      <c r="AD112" s="203"/>
      <c r="AE112" s="203"/>
      <c r="AF112" s="203"/>
      <c r="AG112" s="203"/>
      <c r="AH112" s="203"/>
      <c r="AI112" s="203"/>
      <c r="AJ112" s="203"/>
      <c r="AK112" s="203"/>
    </row>
    <row r="113" spans="1:37" ht="12.75" customHeight="1">
      <c r="A113" s="226">
        <v>1263</v>
      </c>
      <c r="B113" s="60" t="s">
        <v>224</v>
      </c>
      <c r="C113" s="19">
        <v>60</v>
      </c>
      <c r="D113" s="19">
        <v>7</v>
      </c>
      <c r="E113" s="19">
        <v>67</v>
      </c>
      <c r="F113" s="19">
        <v>18</v>
      </c>
      <c r="G113" s="19">
        <v>30</v>
      </c>
      <c r="H113" s="19" t="s">
        <v>56</v>
      </c>
      <c r="I113" s="19" t="s">
        <v>56</v>
      </c>
      <c r="J113" s="19" t="s">
        <v>56</v>
      </c>
      <c r="K113" s="155">
        <f t="shared" si="1"/>
        <v>182</v>
      </c>
      <c r="T113" s="203"/>
      <c r="U113" s="203"/>
      <c r="V113" s="203"/>
      <c r="W113" s="203"/>
      <c r="X113" s="203"/>
      <c r="Y113" s="203"/>
      <c r="Z113" s="203"/>
      <c r="AA113" s="203"/>
      <c r="AB113" s="203"/>
      <c r="AC113" s="203"/>
      <c r="AD113" s="203"/>
      <c r="AE113" s="203"/>
      <c r="AF113" s="203"/>
      <c r="AG113" s="203"/>
      <c r="AH113" s="203"/>
      <c r="AI113" s="203"/>
      <c r="AJ113" s="203"/>
      <c r="AK113" s="203"/>
    </row>
    <row r="114" spans="1:37" ht="12.75" customHeight="1">
      <c r="A114" s="226">
        <v>1264</v>
      </c>
      <c r="B114" s="60" t="s">
        <v>225</v>
      </c>
      <c r="C114" s="19">
        <v>36</v>
      </c>
      <c r="D114" s="19">
        <v>6</v>
      </c>
      <c r="E114" s="19">
        <v>34</v>
      </c>
      <c r="F114" s="19">
        <v>12</v>
      </c>
      <c r="G114" s="19">
        <v>13</v>
      </c>
      <c r="H114" s="19">
        <v>1</v>
      </c>
      <c r="I114" s="19" t="s">
        <v>56</v>
      </c>
      <c r="J114" s="19" t="s">
        <v>56</v>
      </c>
      <c r="K114" s="155">
        <f t="shared" si="1"/>
        <v>102</v>
      </c>
      <c r="T114" s="203"/>
      <c r="U114" s="203"/>
      <c r="V114" s="203"/>
      <c r="W114" s="203"/>
      <c r="X114" s="203"/>
      <c r="Y114" s="203"/>
      <c r="Z114" s="203"/>
      <c r="AA114" s="203"/>
      <c r="AB114" s="203"/>
      <c r="AC114" s="203"/>
      <c r="AD114" s="203"/>
      <c r="AE114" s="203"/>
      <c r="AF114" s="203"/>
      <c r="AG114" s="203"/>
      <c r="AH114" s="203"/>
      <c r="AI114" s="203"/>
      <c r="AJ114" s="203"/>
      <c r="AK114" s="203"/>
    </row>
    <row r="115" spans="1:37" ht="12.75" customHeight="1">
      <c r="A115" s="226">
        <v>1265</v>
      </c>
      <c r="B115" s="60" t="s">
        <v>226</v>
      </c>
      <c r="C115" s="19">
        <v>31</v>
      </c>
      <c r="D115" s="19">
        <v>14</v>
      </c>
      <c r="E115" s="19">
        <v>45</v>
      </c>
      <c r="F115" s="19">
        <v>23</v>
      </c>
      <c r="G115" s="19">
        <v>21</v>
      </c>
      <c r="H115" s="19">
        <v>1</v>
      </c>
      <c r="I115" s="19" t="s">
        <v>56</v>
      </c>
      <c r="J115" s="19" t="s">
        <v>56</v>
      </c>
      <c r="K115" s="155">
        <f t="shared" si="1"/>
        <v>135</v>
      </c>
      <c r="T115" s="203"/>
      <c r="U115" s="203"/>
      <c r="V115" s="203"/>
      <c r="W115" s="203"/>
      <c r="X115" s="203"/>
      <c r="Y115" s="203"/>
      <c r="Z115" s="203"/>
      <c r="AA115" s="203"/>
      <c r="AB115" s="203"/>
      <c r="AC115" s="203"/>
      <c r="AD115" s="203"/>
      <c r="AE115" s="203"/>
      <c r="AF115" s="203"/>
      <c r="AG115" s="203"/>
      <c r="AH115" s="203"/>
      <c r="AI115" s="203"/>
      <c r="AJ115" s="203"/>
      <c r="AK115" s="203"/>
    </row>
    <row r="116" spans="1:37" ht="12.75" customHeight="1">
      <c r="A116" s="226">
        <v>1266</v>
      </c>
      <c r="B116" s="60" t="s">
        <v>227</v>
      </c>
      <c r="C116" s="19">
        <v>33</v>
      </c>
      <c r="D116" s="19">
        <v>10</v>
      </c>
      <c r="E116" s="19">
        <v>31</v>
      </c>
      <c r="F116" s="19">
        <v>13</v>
      </c>
      <c r="G116" s="19">
        <v>22</v>
      </c>
      <c r="H116" s="19" t="s">
        <v>56</v>
      </c>
      <c r="I116" s="19" t="s">
        <v>56</v>
      </c>
      <c r="J116" s="19" t="s">
        <v>56</v>
      </c>
      <c r="K116" s="155">
        <f t="shared" si="1"/>
        <v>109</v>
      </c>
      <c r="T116" s="203"/>
      <c r="U116" s="203"/>
      <c r="V116" s="203"/>
      <c r="W116" s="203"/>
      <c r="X116" s="203"/>
      <c r="Y116" s="203"/>
      <c r="Z116" s="203"/>
      <c r="AA116" s="203"/>
      <c r="AB116" s="203"/>
      <c r="AC116" s="203"/>
      <c r="AD116" s="203"/>
      <c r="AE116" s="203"/>
      <c r="AF116" s="203"/>
      <c r="AG116" s="203"/>
      <c r="AH116" s="203"/>
      <c r="AI116" s="203"/>
      <c r="AJ116" s="203"/>
      <c r="AK116" s="203"/>
    </row>
    <row r="117" spans="1:37" ht="12.75" customHeight="1">
      <c r="A117" s="226">
        <v>1267</v>
      </c>
      <c r="B117" s="60" t="s">
        <v>228</v>
      </c>
      <c r="C117" s="19">
        <v>27</v>
      </c>
      <c r="D117" s="19">
        <v>7</v>
      </c>
      <c r="E117" s="19">
        <v>49</v>
      </c>
      <c r="F117" s="19">
        <v>29</v>
      </c>
      <c r="G117" s="19">
        <v>17</v>
      </c>
      <c r="H117" s="19" t="s">
        <v>56</v>
      </c>
      <c r="I117" s="19" t="s">
        <v>56</v>
      </c>
      <c r="J117" s="19" t="s">
        <v>56</v>
      </c>
      <c r="K117" s="155">
        <f t="shared" si="1"/>
        <v>129</v>
      </c>
      <c r="T117" s="203"/>
      <c r="U117" s="203"/>
      <c r="V117" s="203"/>
      <c r="W117" s="203"/>
      <c r="X117" s="203"/>
      <c r="Y117" s="203"/>
      <c r="Z117" s="203"/>
      <c r="AA117" s="203"/>
      <c r="AB117" s="203"/>
      <c r="AC117" s="203"/>
      <c r="AD117" s="203"/>
      <c r="AE117" s="203"/>
      <c r="AF117" s="203"/>
      <c r="AG117" s="203"/>
      <c r="AH117" s="203"/>
      <c r="AI117" s="203"/>
      <c r="AJ117" s="203"/>
      <c r="AK117" s="203"/>
    </row>
    <row r="118" spans="1:37" ht="12.75" customHeight="1">
      <c r="A118" s="226">
        <v>1270</v>
      </c>
      <c r="B118" s="60" t="s">
        <v>229</v>
      </c>
      <c r="C118" s="19">
        <v>66</v>
      </c>
      <c r="D118" s="19">
        <v>174</v>
      </c>
      <c r="E118" s="19">
        <v>51</v>
      </c>
      <c r="F118" s="19">
        <v>11</v>
      </c>
      <c r="G118" s="19">
        <v>15</v>
      </c>
      <c r="H118" s="19" t="s">
        <v>56</v>
      </c>
      <c r="I118" s="19" t="s">
        <v>56</v>
      </c>
      <c r="J118" s="19" t="s">
        <v>56</v>
      </c>
      <c r="K118" s="155">
        <f t="shared" si="1"/>
        <v>317</v>
      </c>
      <c r="T118" s="203"/>
      <c r="U118" s="203"/>
      <c r="V118" s="203"/>
      <c r="W118" s="203"/>
      <c r="X118" s="203"/>
      <c r="Y118" s="203"/>
      <c r="Z118" s="203"/>
      <c r="AA118" s="203"/>
      <c r="AB118" s="203"/>
      <c r="AC118" s="203"/>
      <c r="AD118" s="203"/>
      <c r="AE118" s="203"/>
      <c r="AF118" s="203"/>
      <c r="AG118" s="203"/>
      <c r="AH118" s="203"/>
      <c r="AI118" s="203"/>
      <c r="AJ118" s="203"/>
      <c r="AK118" s="203"/>
    </row>
    <row r="119" spans="1:37" ht="12.75" customHeight="1">
      <c r="A119" s="226">
        <v>1272</v>
      </c>
      <c r="B119" s="60" t="s">
        <v>230</v>
      </c>
      <c r="C119" s="19">
        <v>14</v>
      </c>
      <c r="D119" s="19">
        <v>12</v>
      </c>
      <c r="E119" s="19">
        <v>21</v>
      </c>
      <c r="F119" s="19">
        <v>7</v>
      </c>
      <c r="G119" s="19">
        <v>11</v>
      </c>
      <c r="H119" s="19" t="s">
        <v>56</v>
      </c>
      <c r="I119" s="19" t="s">
        <v>56</v>
      </c>
      <c r="J119" s="19" t="s">
        <v>56</v>
      </c>
      <c r="K119" s="155">
        <f t="shared" si="1"/>
        <v>65</v>
      </c>
      <c r="T119" s="203"/>
      <c r="U119" s="203"/>
      <c r="V119" s="203"/>
      <c r="W119" s="203"/>
      <c r="X119" s="203"/>
      <c r="Y119" s="203"/>
      <c r="Z119" s="203"/>
      <c r="AA119" s="203"/>
      <c r="AB119" s="203"/>
      <c r="AC119" s="203"/>
      <c r="AD119" s="203"/>
      <c r="AE119" s="203"/>
      <c r="AF119" s="203"/>
      <c r="AG119" s="203"/>
      <c r="AH119" s="203"/>
      <c r="AI119" s="203"/>
      <c r="AJ119" s="203"/>
      <c r="AK119" s="203"/>
    </row>
    <row r="120" spans="1:37" ht="12.75" customHeight="1">
      <c r="A120" s="226">
        <v>1273</v>
      </c>
      <c r="B120" s="60" t="s">
        <v>231</v>
      </c>
      <c r="C120" s="19">
        <v>27</v>
      </c>
      <c r="D120" s="19">
        <v>17</v>
      </c>
      <c r="E120" s="19">
        <v>21</v>
      </c>
      <c r="F120" s="19">
        <v>8</v>
      </c>
      <c r="G120" s="19">
        <v>26</v>
      </c>
      <c r="H120" s="19" t="s">
        <v>56</v>
      </c>
      <c r="I120" s="19" t="s">
        <v>56</v>
      </c>
      <c r="J120" s="19" t="s">
        <v>56</v>
      </c>
      <c r="K120" s="155">
        <f t="shared" si="1"/>
        <v>99</v>
      </c>
      <c r="T120" s="203"/>
      <c r="U120" s="203"/>
      <c r="V120" s="203"/>
      <c r="W120" s="203"/>
      <c r="X120" s="203"/>
      <c r="Y120" s="203"/>
      <c r="Z120" s="203"/>
      <c r="AA120" s="203"/>
      <c r="AB120" s="203"/>
      <c r="AC120" s="203"/>
      <c r="AD120" s="203"/>
      <c r="AE120" s="203"/>
      <c r="AF120" s="203"/>
      <c r="AG120" s="203"/>
      <c r="AH120" s="203"/>
      <c r="AI120" s="203"/>
      <c r="AJ120" s="203"/>
      <c r="AK120" s="203"/>
    </row>
    <row r="121" spans="1:37" ht="12.75" customHeight="1">
      <c r="A121" s="226">
        <v>1275</v>
      </c>
      <c r="B121" s="60" t="s">
        <v>232</v>
      </c>
      <c r="C121" s="19">
        <v>17</v>
      </c>
      <c r="D121" s="19">
        <v>7</v>
      </c>
      <c r="E121" s="19">
        <v>8</v>
      </c>
      <c r="F121" s="19">
        <v>6</v>
      </c>
      <c r="G121" s="19">
        <v>3</v>
      </c>
      <c r="H121" s="19">
        <v>1</v>
      </c>
      <c r="I121" s="19" t="s">
        <v>56</v>
      </c>
      <c r="J121" s="19" t="s">
        <v>56</v>
      </c>
      <c r="K121" s="155">
        <f t="shared" si="1"/>
        <v>42</v>
      </c>
      <c r="T121" s="203"/>
      <c r="U121" s="203"/>
      <c r="V121" s="203"/>
      <c r="W121" s="203"/>
      <c r="X121" s="203"/>
      <c r="Y121" s="203"/>
      <c r="Z121" s="203"/>
      <c r="AA121" s="203"/>
      <c r="AB121" s="203"/>
      <c r="AC121" s="203"/>
      <c r="AD121" s="203"/>
      <c r="AE121" s="203"/>
      <c r="AF121" s="203"/>
      <c r="AG121" s="203"/>
      <c r="AH121" s="203"/>
      <c r="AI121" s="203"/>
      <c r="AJ121" s="203"/>
      <c r="AK121" s="203"/>
    </row>
    <row r="122" spans="1:37" ht="12.75" customHeight="1">
      <c r="A122" s="226">
        <v>1276</v>
      </c>
      <c r="B122" s="60" t="s">
        <v>233</v>
      </c>
      <c r="C122" s="19">
        <v>24</v>
      </c>
      <c r="D122" s="19">
        <v>41</v>
      </c>
      <c r="E122" s="19">
        <v>46</v>
      </c>
      <c r="F122" s="19">
        <v>14</v>
      </c>
      <c r="G122" s="19">
        <v>10</v>
      </c>
      <c r="H122" s="19">
        <v>1</v>
      </c>
      <c r="I122" s="19" t="s">
        <v>56</v>
      </c>
      <c r="J122" s="19">
        <v>1</v>
      </c>
      <c r="K122" s="155">
        <f t="shared" si="1"/>
        <v>137</v>
      </c>
      <c r="T122" s="203"/>
      <c r="U122" s="203"/>
      <c r="V122" s="203"/>
      <c r="W122" s="203"/>
      <c r="X122" s="203"/>
      <c r="Y122" s="203"/>
      <c r="Z122" s="203"/>
      <c r="AA122" s="203"/>
      <c r="AB122" s="203"/>
      <c r="AC122" s="203"/>
      <c r="AD122" s="203"/>
      <c r="AE122" s="203"/>
      <c r="AF122" s="203"/>
      <c r="AG122" s="203"/>
      <c r="AH122" s="203"/>
      <c r="AI122" s="203"/>
      <c r="AJ122" s="203"/>
      <c r="AK122" s="203"/>
    </row>
    <row r="123" spans="1:37" ht="12.75" customHeight="1">
      <c r="A123" s="226">
        <v>1277</v>
      </c>
      <c r="B123" s="60" t="s">
        <v>234</v>
      </c>
      <c r="C123" s="19">
        <v>32</v>
      </c>
      <c r="D123" s="19">
        <v>10</v>
      </c>
      <c r="E123" s="19">
        <v>36</v>
      </c>
      <c r="F123" s="19">
        <v>26</v>
      </c>
      <c r="G123" s="19">
        <v>13</v>
      </c>
      <c r="H123" s="19" t="s">
        <v>56</v>
      </c>
      <c r="I123" s="19" t="s">
        <v>56</v>
      </c>
      <c r="J123" s="19" t="s">
        <v>56</v>
      </c>
      <c r="K123" s="155">
        <f t="shared" si="1"/>
        <v>117</v>
      </c>
      <c r="T123" s="203"/>
      <c r="U123" s="203"/>
      <c r="V123" s="203"/>
      <c r="W123" s="203"/>
      <c r="X123" s="203"/>
      <c r="Y123" s="203"/>
      <c r="Z123" s="203"/>
      <c r="AA123" s="203"/>
      <c r="AB123" s="203"/>
      <c r="AC123" s="203"/>
      <c r="AD123" s="203"/>
      <c r="AE123" s="203"/>
      <c r="AF123" s="203"/>
      <c r="AG123" s="203"/>
      <c r="AH123" s="203"/>
      <c r="AI123" s="203"/>
      <c r="AJ123" s="203"/>
      <c r="AK123" s="203"/>
    </row>
    <row r="124" spans="1:37" ht="12.75" customHeight="1">
      <c r="A124" s="226">
        <v>1278</v>
      </c>
      <c r="B124" s="60" t="s">
        <v>235</v>
      </c>
      <c r="C124" s="19">
        <v>37</v>
      </c>
      <c r="D124" s="19">
        <v>6</v>
      </c>
      <c r="E124" s="19">
        <v>57</v>
      </c>
      <c r="F124" s="19">
        <v>11</v>
      </c>
      <c r="G124" s="19">
        <v>36</v>
      </c>
      <c r="H124" s="19" t="s">
        <v>56</v>
      </c>
      <c r="I124" s="19" t="s">
        <v>56</v>
      </c>
      <c r="J124" s="19" t="s">
        <v>56</v>
      </c>
      <c r="K124" s="155">
        <f t="shared" si="1"/>
        <v>147</v>
      </c>
      <c r="T124" s="203"/>
      <c r="U124" s="203"/>
      <c r="V124" s="203"/>
      <c r="W124" s="203"/>
      <c r="X124" s="203"/>
      <c r="Y124" s="203"/>
      <c r="Z124" s="203"/>
      <c r="AA124" s="203"/>
      <c r="AB124" s="203"/>
      <c r="AC124" s="203"/>
      <c r="AD124" s="203"/>
      <c r="AE124" s="203"/>
      <c r="AF124" s="203"/>
      <c r="AG124" s="203"/>
      <c r="AH124" s="203"/>
      <c r="AI124" s="203"/>
      <c r="AJ124" s="203"/>
      <c r="AK124" s="203"/>
    </row>
    <row r="125" spans="1:37" ht="12.75" customHeight="1">
      <c r="A125" s="226">
        <v>1280</v>
      </c>
      <c r="B125" s="60" t="s">
        <v>236</v>
      </c>
      <c r="C125" s="19">
        <v>4227</v>
      </c>
      <c r="D125" s="19">
        <v>957</v>
      </c>
      <c r="E125" s="19">
        <v>2167</v>
      </c>
      <c r="F125" s="19">
        <v>578</v>
      </c>
      <c r="G125" s="19">
        <v>1664</v>
      </c>
      <c r="H125" s="19">
        <v>8</v>
      </c>
      <c r="I125" s="19">
        <v>42</v>
      </c>
      <c r="J125" s="19">
        <v>1</v>
      </c>
      <c r="K125" s="155">
        <f t="shared" si="1"/>
        <v>9644</v>
      </c>
      <c r="T125" s="203"/>
      <c r="U125" s="203"/>
      <c r="V125" s="203"/>
      <c r="W125" s="203"/>
      <c r="X125" s="203"/>
      <c r="Y125" s="203"/>
      <c r="Z125" s="203"/>
      <c r="AA125" s="203"/>
      <c r="AB125" s="203"/>
      <c r="AC125" s="203"/>
      <c r="AD125" s="203"/>
      <c r="AE125" s="203"/>
      <c r="AF125" s="203"/>
      <c r="AG125" s="203"/>
      <c r="AH125" s="203"/>
      <c r="AI125" s="203"/>
      <c r="AJ125" s="203"/>
      <c r="AK125" s="203"/>
    </row>
    <row r="126" spans="1:37" ht="12.75" customHeight="1">
      <c r="A126" s="226">
        <v>1281</v>
      </c>
      <c r="B126" s="60" t="s">
        <v>237</v>
      </c>
      <c r="C126" s="19">
        <v>275</v>
      </c>
      <c r="D126" s="19">
        <v>212</v>
      </c>
      <c r="E126" s="19">
        <v>1411</v>
      </c>
      <c r="F126" s="19">
        <v>150</v>
      </c>
      <c r="G126" s="19">
        <v>790</v>
      </c>
      <c r="H126" s="19">
        <v>11</v>
      </c>
      <c r="I126" s="19">
        <v>54</v>
      </c>
      <c r="J126" s="19" t="s">
        <v>56</v>
      </c>
      <c r="K126" s="155">
        <f t="shared" si="1"/>
        <v>2903</v>
      </c>
      <c r="T126" s="203"/>
      <c r="U126" s="203"/>
      <c r="V126" s="203"/>
      <c r="W126" s="203"/>
      <c r="X126" s="203"/>
      <c r="Y126" s="203"/>
      <c r="Z126" s="203"/>
      <c r="AA126" s="203"/>
      <c r="AB126" s="203"/>
      <c r="AC126" s="203"/>
      <c r="AD126" s="203"/>
      <c r="AE126" s="203"/>
      <c r="AF126" s="203"/>
      <c r="AG126" s="203"/>
      <c r="AH126" s="203"/>
      <c r="AI126" s="203"/>
      <c r="AJ126" s="203"/>
      <c r="AK126" s="203"/>
    </row>
    <row r="127" spans="1:37" ht="12.75" customHeight="1">
      <c r="A127" s="226">
        <v>1282</v>
      </c>
      <c r="B127" s="60" t="s">
        <v>238</v>
      </c>
      <c r="C127" s="19">
        <v>71</v>
      </c>
      <c r="D127" s="19">
        <v>23</v>
      </c>
      <c r="E127" s="19">
        <v>120</v>
      </c>
      <c r="F127" s="19">
        <v>24</v>
      </c>
      <c r="G127" s="19">
        <v>34</v>
      </c>
      <c r="H127" s="19" t="s">
        <v>56</v>
      </c>
      <c r="I127" s="19" t="s">
        <v>56</v>
      </c>
      <c r="J127" s="19" t="s">
        <v>56</v>
      </c>
      <c r="K127" s="155">
        <f t="shared" si="1"/>
        <v>272</v>
      </c>
      <c r="T127" s="203"/>
      <c r="U127" s="203"/>
      <c r="V127" s="203"/>
      <c r="W127" s="203"/>
      <c r="X127" s="203"/>
      <c r="Y127" s="203"/>
      <c r="Z127" s="203"/>
      <c r="AA127" s="203"/>
      <c r="AB127" s="203"/>
      <c r="AC127" s="203"/>
      <c r="AD127" s="203"/>
      <c r="AE127" s="203"/>
      <c r="AF127" s="203"/>
      <c r="AG127" s="203"/>
      <c r="AH127" s="203"/>
      <c r="AI127" s="203"/>
      <c r="AJ127" s="203"/>
      <c r="AK127" s="203"/>
    </row>
    <row r="128" spans="1:37" ht="12.75" customHeight="1">
      <c r="A128" s="226">
        <v>1283</v>
      </c>
      <c r="B128" s="60" t="s">
        <v>239</v>
      </c>
      <c r="C128" s="19">
        <v>485</v>
      </c>
      <c r="D128" s="19">
        <v>350</v>
      </c>
      <c r="E128" s="19">
        <v>709</v>
      </c>
      <c r="F128" s="19">
        <v>226</v>
      </c>
      <c r="G128" s="19">
        <v>353</v>
      </c>
      <c r="H128" s="19">
        <v>12</v>
      </c>
      <c r="I128" s="19">
        <v>40</v>
      </c>
      <c r="J128" s="19" t="s">
        <v>56</v>
      </c>
      <c r="K128" s="155">
        <f t="shared" si="1"/>
        <v>2175</v>
      </c>
      <c r="T128" s="203"/>
      <c r="U128" s="203"/>
      <c r="V128" s="203"/>
      <c r="W128" s="203"/>
      <c r="X128" s="203"/>
      <c r="Y128" s="203"/>
      <c r="Z128" s="203"/>
      <c r="AA128" s="203"/>
      <c r="AB128" s="203"/>
      <c r="AC128" s="203"/>
      <c r="AD128" s="203"/>
      <c r="AE128" s="203"/>
      <c r="AF128" s="203"/>
      <c r="AG128" s="203"/>
      <c r="AH128" s="203"/>
      <c r="AI128" s="203"/>
      <c r="AJ128" s="203"/>
      <c r="AK128" s="203"/>
    </row>
    <row r="129" spans="1:37" ht="12.75" customHeight="1">
      <c r="A129" s="226">
        <v>1284</v>
      </c>
      <c r="B129" s="60" t="s">
        <v>240</v>
      </c>
      <c r="C129" s="19">
        <v>66</v>
      </c>
      <c r="D129" s="19">
        <v>16</v>
      </c>
      <c r="E129" s="19">
        <v>99</v>
      </c>
      <c r="F129" s="19">
        <v>22</v>
      </c>
      <c r="G129" s="19">
        <v>29</v>
      </c>
      <c r="H129" s="19">
        <v>2</v>
      </c>
      <c r="I129" s="19" t="s">
        <v>56</v>
      </c>
      <c r="J129" s="19" t="s">
        <v>56</v>
      </c>
      <c r="K129" s="155">
        <f t="shared" si="1"/>
        <v>234</v>
      </c>
      <c r="T129" s="203"/>
      <c r="U129" s="203"/>
      <c r="V129" s="203"/>
      <c r="W129" s="203"/>
      <c r="X129" s="203"/>
      <c r="Y129" s="203"/>
      <c r="Z129" s="203"/>
      <c r="AA129" s="203"/>
      <c r="AB129" s="203"/>
      <c r="AC129" s="203"/>
      <c r="AD129" s="203"/>
      <c r="AE129" s="203"/>
      <c r="AF129" s="203"/>
      <c r="AG129" s="203"/>
      <c r="AH129" s="203"/>
      <c r="AI129" s="203"/>
      <c r="AJ129" s="203"/>
      <c r="AK129" s="203"/>
    </row>
    <row r="130" spans="1:37" ht="12.75" customHeight="1">
      <c r="A130" s="226">
        <v>1285</v>
      </c>
      <c r="B130" s="60" t="s">
        <v>241</v>
      </c>
      <c r="C130" s="19">
        <v>203</v>
      </c>
      <c r="D130" s="19">
        <v>75</v>
      </c>
      <c r="E130" s="19">
        <v>87</v>
      </c>
      <c r="F130" s="19">
        <v>24</v>
      </c>
      <c r="G130" s="19">
        <v>50</v>
      </c>
      <c r="H130" s="19">
        <v>1</v>
      </c>
      <c r="I130" s="19">
        <v>3</v>
      </c>
      <c r="J130" s="19" t="s">
        <v>56</v>
      </c>
      <c r="K130" s="155">
        <f t="shared" si="1"/>
        <v>443</v>
      </c>
      <c r="T130" s="203"/>
      <c r="U130" s="203"/>
      <c r="V130" s="203"/>
      <c r="W130" s="203"/>
      <c r="X130" s="203"/>
      <c r="Y130" s="203"/>
      <c r="Z130" s="203"/>
      <c r="AA130" s="203"/>
      <c r="AB130" s="203"/>
      <c r="AC130" s="203"/>
      <c r="AD130" s="203"/>
      <c r="AE130" s="203"/>
      <c r="AF130" s="203"/>
      <c r="AG130" s="203"/>
      <c r="AH130" s="203"/>
      <c r="AI130" s="203"/>
      <c r="AJ130" s="203"/>
      <c r="AK130" s="203"/>
    </row>
    <row r="131" spans="1:37" ht="12.75" customHeight="1">
      <c r="A131" s="226">
        <v>1286</v>
      </c>
      <c r="B131" s="60" t="s">
        <v>242</v>
      </c>
      <c r="C131" s="19">
        <v>135</v>
      </c>
      <c r="D131" s="19">
        <v>21</v>
      </c>
      <c r="E131" s="19">
        <v>119</v>
      </c>
      <c r="F131" s="19">
        <v>108</v>
      </c>
      <c r="G131" s="19">
        <v>60</v>
      </c>
      <c r="H131" s="19">
        <v>2</v>
      </c>
      <c r="I131" s="19">
        <v>2</v>
      </c>
      <c r="J131" s="19" t="s">
        <v>56</v>
      </c>
      <c r="K131" s="155">
        <f t="shared" si="1"/>
        <v>447</v>
      </c>
      <c r="T131" s="203"/>
      <c r="U131" s="203"/>
      <c r="V131" s="203"/>
      <c r="W131" s="203"/>
      <c r="X131" s="203"/>
      <c r="Y131" s="203"/>
      <c r="Z131" s="203"/>
      <c r="AA131" s="203"/>
      <c r="AB131" s="203"/>
      <c r="AC131" s="203"/>
      <c r="AD131" s="203"/>
      <c r="AE131" s="203"/>
      <c r="AF131" s="203"/>
      <c r="AG131" s="203"/>
      <c r="AH131" s="203"/>
      <c r="AI131" s="203"/>
      <c r="AJ131" s="203"/>
      <c r="AK131" s="203"/>
    </row>
    <row r="132" spans="1:37" ht="12.75" customHeight="1">
      <c r="A132" s="226">
        <v>1287</v>
      </c>
      <c r="B132" s="60" t="s">
        <v>243</v>
      </c>
      <c r="C132" s="19">
        <v>107</v>
      </c>
      <c r="D132" s="19">
        <v>24</v>
      </c>
      <c r="E132" s="19">
        <v>103</v>
      </c>
      <c r="F132" s="19">
        <v>34</v>
      </c>
      <c r="G132" s="19">
        <v>41</v>
      </c>
      <c r="H132" s="19">
        <v>4</v>
      </c>
      <c r="I132" s="19">
        <v>11</v>
      </c>
      <c r="J132" s="19" t="s">
        <v>56</v>
      </c>
      <c r="K132" s="155">
        <f t="shared" si="1"/>
        <v>324</v>
      </c>
      <c r="T132" s="203"/>
      <c r="U132" s="203"/>
      <c r="V132" s="203"/>
      <c r="W132" s="203"/>
      <c r="X132" s="203"/>
      <c r="Y132" s="203"/>
      <c r="Z132" s="203"/>
      <c r="AA132" s="203"/>
      <c r="AB132" s="203"/>
      <c r="AC132" s="203"/>
      <c r="AD132" s="203"/>
      <c r="AE132" s="203"/>
      <c r="AF132" s="203"/>
      <c r="AG132" s="203"/>
      <c r="AH132" s="203"/>
      <c r="AI132" s="203"/>
      <c r="AJ132" s="203"/>
      <c r="AK132" s="203"/>
    </row>
    <row r="133" spans="1:37" ht="12.75" customHeight="1">
      <c r="A133" s="226">
        <v>1290</v>
      </c>
      <c r="B133" s="60" t="s">
        <v>244</v>
      </c>
      <c r="C133" s="19">
        <v>235</v>
      </c>
      <c r="D133" s="19">
        <v>84</v>
      </c>
      <c r="E133" s="19">
        <v>340</v>
      </c>
      <c r="F133" s="19">
        <v>59</v>
      </c>
      <c r="G133" s="19">
        <v>131</v>
      </c>
      <c r="H133" s="19">
        <v>10</v>
      </c>
      <c r="I133" s="19">
        <v>41</v>
      </c>
      <c r="J133" s="19" t="s">
        <v>56</v>
      </c>
      <c r="K133" s="155">
        <f t="shared" si="1"/>
        <v>900</v>
      </c>
      <c r="T133" s="203"/>
      <c r="U133" s="203"/>
      <c r="V133" s="203"/>
      <c r="W133" s="203"/>
      <c r="X133" s="203"/>
      <c r="Y133" s="203"/>
      <c r="Z133" s="203"/>
      <c r="AA133" s="203"/>
      <c r="AB133" s="203"/>
      <c r="AC133" s="203"/>
      <c r="AD133" s="203"/>
      <c r="AE133" s="203"/>
      <c r="AF133" s="203"/>
      <c r="AG133" s="203"/>
      <c r="AH133" s="203"/>
      <c r="AI133" s="203"/>
      <c r="AJ133" s="203"/>
      <c r="AK133" s="203"/>
    </row>
    <row r="134" spans="1:37" ht="12.75" customHeight="1">
      <c r="A134" s="226">
        <v>1291</v>
      </c>
      <c r="B134" s="60" t="s">
        <v>245</v>
      </c>
      <c r="C134" s="19">
        <v>43</v>
      </c>
      <c r="D134" s="19">
        <v>11</v>
      </c>
      <c r="E134" s="19">
        <v>58</v>
      </c>
      <c r="F134" s="19">
        <v>32</v>
      </c>
      <c r="G134" s="19">
        <v>26</v>
      </c>
      <c r="H134" s="19">
        <v>2</v>
      </c>
      <c r="I134" s="19" t="s">
        <v>56</v>
      </c>
      <c r="J134" s="19" t="s">
        <v>56</v>
      </c>
      <c r="K134" s="155">
        <f t="shared" si="1"/>
        <v>172</v>
      </c>
      <c r="T134" s="203"/>
      <c r="U134" s="203"/>
      <c r="V134" s="203"/>
      <c r="W134" s="203"/>
      <c r="X134" s="203"/>
      <c r="Y134" s="203"/>
      <c r="Z134" s="203"/>
      <c r="AA134" s="203"/>
      <c r="AB134" s="203"/>
      <c r="AC134" s="203"/>
      <c r="AD134" s="203"/>
      <c r="AE134" s="203"/>
      <c r="AF134" s="203"/>
      <c r="AG134" s="203"/>
      <c r="AH134" s="203"/>
      <c r="AI134" s="203"/>
      <c r="AJ134" s="203"/>
      <c r="AK134" s="203"/>
    </row>
    <row r="135" spans="1:37" ht="12.75" customHeight="1">
      <c r="A135" s="226">
        <v>1292</v>
      </c>
      <c r="B135" s="60" t="s">
        <v>246</v>
      </c>
      <c r="C135" s="19">
        <v>194</v>
      </c>
      <c r="D135" s="19">
        <v>75</v>
      </c>
      <c r="E135" s="19">
        <v>193</v>
      </c>
      <c r="F135" s="19">
        <v>61</v>
      </c>
      <c r="G135" s="19">
        <v>79</v>
      </c>
      <c r="H135" s="19" t="s">
        <v>56</v>
      </c>
      <c r="I135" s="19">
        <v>3</v>
      </c>
      <c r="J135" s="19" t="s">
        <v>56</v>
      </c>
      <c r="K135" s="155">
        <f t="shared" si="1"/>
        <v>605</v>
      </c>
      <c r="T135" s="203"/>
      <c r="U135" s="203"/>
      <c r="V135" s="203"/>
      <c r="W135" s="203"/>
      <c r="X135" s="203"/>
      <c r="Y135" s="203"/>
      <c r="Z135" s="203"/>
      <c r="AA135" s="203"/>
      <c r="AB135" s="203"/>
      <c r="AC135" s="203"/>
      <c r="AD135" s="203"/>
      <c r="AE135" s="203"/>
      <c r="AF135" s="203"/>
      <c r="AG135" s="203"/>
      <c r="AH135" s="203"/>
      <c r="AI135" s="203"/>
      <c r="AJ135" s="203"/>
      <c r="AK135" s="203"/>
    </row>
    <row r="136" spans="1:37" ht="12.75" customHeight="1">
      <c r="A136" s="226">
        <v>1293</v>
      </c>
      <c r="B136" s="60" t="s">
        <v>247</v>
      </c>
      <c r="C136" s="19">
        <v>138</v>
      </c>
      <c r="D136" s="19">
        <v>36</v>
      </c>
      <c r="E136" s="19">
        <v>143</v>
      </c>
      <c r="F136" s="19">
        <v>80</v>
      </c>
      <c r="G136" s="19">
        <v>74</v>
      </c>
      <c r="H136" s="19">
        <v>3</v>
      </c>
      <c r="I136" s="19">
        <v>1</v>
      </c>
      <c r="J136" s="19" t="s">
        <v>56</v>
      </c>
      <c r="K136" s="155">
        <f t="shared" si="1"/>
        <v>475</v>
      </c>
      <c r="T136" s="203"/>
      <c r="U136" s="203"/>
      <c r="V136" s="203"/>
      <c r="W136" s="203"/>
      <c r="X136" s="203"/>
      <c r="Y136" s="203"/>
      <c r="Z136" s="203"/>
      <c r="AA136" s="203"/>
      <c r="AB136" s="203"/>
      <c r="AC136" s="203"/>
      <c r="AD136" s="203"/>
      <c r="AE136" s="203"/>
      <c r="AF136" s="203"/>
      <c r="AG136" s="203"/>
      <c r="AH136" s="203"/>
      <c r="AI136" s="203"/>
      <c r="AJ136" s="203"/>
      <c r="AK136" s="203"/>
    </row>
    <row r="137" spans="1:37" ht="12.75" customHeight="1">
      <c r="A137" s="226">
        <v>1315</v>
      </c>
      <c r="B137" s="60" t="s">
        <v>248</v>
      </c>
      <c r="C137" s="19">
        <v>28</v>
      </c>
      <c r="D137" s="19">
        <v>6</v>
      </c>
      <c r="E137" s="19">
        <v>23</v>
      </c>
      <c r="F137" s="19">
        <v>3</v>
      </c>
      <c r="G137" s="19">
        <v>10</v>
      </c>
      <c r="H137" s="19">
        <v>1</v>
      </c>
      <c r="I137" s="19" t="s">
        <v>56</v>
      </c>
      <c r="J137" s="19" t="s">
        <v>56</v>
      </c>
      <c r="K137" s="155">
        <f t="shared" ref="K137:K200" si="2">SUM(C137:J137)</f>
        <v>71</v>
      </c>
      <c r="T137" s="203"/>
      <c r="U137" s="203"/>
      <c r="V137" s="203"/>
      <c r="W137" s="203"/>
      <c r="X137" s="203"/>
      <c r="Y137" s="203"/>
      <c r="Z137" s="203"/>
      <c r="AA137" s="203"/>
      <c r="AB137" s="203"/>
      <c r="AC137" s="203"/>
      <c r="AD137" s="203"/>
      <c r="AE137" s="203"/>
      <c r="AF137" s="203"/>
      <c r="AG137" s="203"/>
      <c r="AH137" s="203"/>
      <c r="AI137" s="203"/>
      <c r="AJ137" s="203"/>
      <c r="AK137" s="203"/>
    </row>
    <row r="138" spans="1:37" ht="12.75" customHeight="1">
      <c r="A138" s="226">
        <v>1380</v>
      </c>
      <c r="B138" s="60" t="s">
        <v>249</v>
      </c>
      <c r="C138" s="19">
        <v>327</v>
      </c>
      <c r="D138" s="19">
        <v>141</v>
      </c>
      <c r="E138" s="19">
        <v>410</v>
      </c>
      <c r="F138" s="19">
        <v>74</v>
      </c>
      <c r="G138" s="19">
        <v>204</v>
      </c>
      <c r="H138" s="19">
        <v>9</v>
      </c>
      <c r="I138" s="19" t="s">
        <v>56</v>
      </c>
      <c r="J138" s="19" t="s">
        <v>56</v>
      </c>
      <c r="K138" s="155">
        <f t="shared" si="2"/>
        <v>1165</v>
      </c>
      <c r="T138" s="203"/>
      <c r="U138" s="203"/>
      <c r="V138" s="203"/>
      <c r="W138" s="203"/>
      <c r="X138" s="203"/>
      <c r="Y138" s="203"/>
      <c r="Z138" s="203"/>
      <c r="AA138" s="203"/>
      <c r="AB138" s="203"/>
      <c r="AC138" s="203"/>
      <c r="AD138" s="203"/>
      <c r="AE138" s="203"/>
      <c r="AF138" s="203"/>
      <c r="AG138" s="203"/>
      <c r="AH138" s="203"/>
      <c r="AI138" s="203"/>
      <c r="AJ138" s="203"/>
      <c r="AK138" s="203"/>
    </row>
    <row r="139" spans="1:37" ht="12.75" customHeight="1">
      <c r="A139" s="226">
        <v>1381</v>
      </c>
      <c r="B139" s="60" t="s">
        <v>250</v>
      </c>
      <c r="C139" s="19">
        <v>70</v>
      </c>
      <c r="D139" s="19">
        <v>27</v>
      </c>
      <c r="E139" s="19">
        <v>82</v>
      </c>
      <c r="F139" s="19">
        <v>19</v>
      </c>
      <c r="G139" s="19">
        <v>36</v>
      </c>
      <c r="H139" s="19">
        <v>3</v>
      </c>
      <c r="I139" s="19" t="s">
        <v>56</v>
      </c>
      <c r="J139" s="19" t="s">
        <v>56</v>
      </c>
      <c r="K139" s="155">
        <f t="shared" si="2"/>
        <v>237</v>
      </c>
      <c r="T139" s="203"/>
      <c r="U139" s="203"/>
      <c r="V139" s="203"/>
      <c r="W139" s="203"/>
      <c r="X139" s="203"/>
      <c r="Y139" s="203"/>
      <c r="Z139" s="203"/>
      <c r="AA139" s="203"/>
      <c r="AB139" s="203"/>
      <c r="AC139" s="203"/>
      <c r="AD139" s="203"/>
      <c r="AE139" s="203"/>
      <c r="AF139" s="203"/>
      <c r="AG139" s="203"/>
      <c r="AH139" s="203"/>
      <c r="AI139" s="203"/>
      <c r="AJ139" s="203"/>
      <c r="AK139" s="203"/>
    </row>
    <row r="140" spans="1:37" ht="12.75" customHeight="1">
      <c r="A140" s="226">
        <v>1382</v>
      </c>
      <c r="B140" s="60" t="s">
        <v>251</v>
      </c>
      <c r="C140" s="19">
        <v>78</v>
      </c>
      <c r="D140" s="19">
        <v>54</v>
      </c>
      <c r="E140" s="19">
        <v>136</v>
      </c>
      <c r="F140" s="19">
        <v>41</v>
      </c>
      <c r="G140" s="19">
        <v>57</v>
      </c>
      <c r="H140" s="19">
        <v>4</v>
      </c>
      <c r="I140" s="19">
        <v>1</v>
      </c>
      <c r="J140" s="19" t="s">
        <v>56</v>
      </c>
      <c r="K140" s="155">
        <f t="shared" si="2"/>
        <v>371</v>
      </c>
      <c r="T140" s="203"/>
      <c r="U140" s="203"/>
      <c r="V140" s="203"/>
      <c r="W140" s="203"/>
      <c r="X140" s="203"/>
      <c r="Y140" s="203"/>
      <c r="Z140" s="203"/>
      <c r="AA140" s="203"/>
      <c r="AB140" s="203"/>
      <c r="AC140" s="203"/>
      <c r="AD140" s="203"/>
      <c r="AE140" s="203"/>
      <c r="AF140" s="203"/>
      <c r="AG140" s="203"/>
      <c r="AH140" s="203"/>
      <c r="AI140" s="203"/>
      <c r="AJ140" s="203"/>
      <c r="AK140" s="203"/>
    </row>
    <row r="141" spans="1:37" ht="12.75" customHeight="1">
      <c r="A141" s="226">
        <v>1383</v>
      </c>
      <c r="B141" s="60" t="s">
        <v>252</v>
      </c>
      <c r="C141" s="19">
        <v>196</v>
      </c>
      <c r="D141" s="19">
        <v>60</v>
      </c>
      <c r="E141" s="19">
        <v>303</v>
      </c>
      <c r="F141" s="19">
        <v>60</v>
      </c>
      <c r="G141" s="19">
        <v>111</v>
      </c>
      <c r="H141" s="19">
        <v>18</v>
      </c>
      <c r="I141" s="19">
        <v>3</v>
      </c>
      <c r="J141" s="19" t="s">
        <v>56</v>
      </c>
      <c r="K141" s="155">
        <f t="shared" si="2"/>
        <v>751</v>
      </c>
      <c r="T141" s="203"/>
      <c r="U141" s="203"/>
      <c r="V141" s="203"/>
      <c r="W141" s="203"/>
      <c r="X141" s="203"/>
      <c r="Y141" s="203"/>
      <c r="Z141" s="203"/>
      <c r="AA141" s="203"/>
      <c r="AB141" s="203"/>
      <c r="AC141" s="203"/>
      <c r="AD141" s="203"/>
      <c r="AE141" s="203"/>
      <c r="AF141" s="203"/>
      <c r="AG141" s="203"/>
      <c r="AH141" s="203"/>
      <c r="AI141" s="203"/>
      <c r="AJ141" s="203"/>
      <c r="AK141" s="203"/>
    </row>
    <row r="142" spans="1:37" ht="12.75" customHeight="1">
      <c r="A142" s="226">
        <v>1384</v>
      </c>
      <c r="B142" s="60" t="s">
        <v>253</v>
      </c>
      <c r="C142" s="19">
        <v>337</v>
      </c>
      <c r="D142" s="19">
        <v>69</v>
      </c>
      <c r="E142" s="19">
        <v>528</v>
      </c>
      <c r="F142" s="19">
        <v>108</v>
      </c>
      <c r="G142" s="19">
        <v>196</v>
      </c>
      <c r="H142" s="19">
        <v>5</v>
      </c>
      <c r="I142" s="19" t="s">
        <v>56</v>
      </c>
      <c r="J142" s="19" t="s">
        <v>56</v>
      </c>
      <c r="K142" s="155">
        <f t="shared" si="2"/>
        <v>1243</v>
      </c>
      <c r="T142" s="203"/>
      <c r="U142" s="203"/>
      <c r="V142" s="203"/>
      <c r="W142" s="203"/>
      <c r="X142" s="203"/>
      <c r="Y142" s="203"/>
      <c r="Z142" s="203"/>
      <c r="AA142" s="203"/>
      <c r="AB142" s="203"/>
      <c r="AC142" s="203"/>
      <c r="AD142" s="203"/>
      <c r="AE142" s="203"/>
      <c r="AF142" s="203"/>
      <c r="AG142" s="203"/>
      <c r="AH142" s="203"/>
      <c r="AI142" s="203"/>
      <c r="AJ142" s="203"/>
      <c r="AK142" s="203"/>
    </row>
    <row r="143" spans="1:37" ht="12.75" customHeight="1">
      <c r="A143" s="226">
        <v>1401</v>
      </c>
      <c r="B143" s="60" t="s">
        <v>254</v>
      </c>
      <c r="C143" s="19">
        <v>77</v>
      </c>
      <c r="D143" s="19">
        <v>19</v>
      </c>
      <c r="E143" s="19">
        <v>161</v>
      </c>
      <c r="F143" s="19">
        <v>39</v>
      </c>
      <c r="G143" s="19">
        <v>75</v>
      </c>
      <c r="H143" s="19">
        <v>2</v>
      </c>
      <c r="I143" s="19" t="s">
        <v>56</v>
      </c>
      <c r="J143" s="19" t="s">
        <v>56</v>
      </c>
      <c r="K143" s="155">
        <f t="shared" si="2"/>
        <v>373</v>
      </c>
      <c r="T143" s="203"/>
      <c r="U143" s="203"/>
      <c r="V143" s="203"/>
      <c r="W143" s="203"/>
      <c r="X143" s="203"/>
      <c r="Y143" s="203"/>
      <c r="Z143" s="203"/>
      <c r="AA143" s="203"/>
      <c r="AB143" s="203"/>
      <c r="AC143" s="203"/>
      <c r="AD143" s="203"/>
      <c r="AE143" s="203"/>
      <c r="AF143" s="203"/>
      <c r="AG143" s="203"/>
      <c r="AH143" s="203"/>
      <c r="AI143" s="203"/>
      <c r="AJ143" s="203"/>
      <c r="AK143" s="203"/>
    </row>
    <row r="144" spans="1:37" ht="12.75" customHeight="1">
      <c r="A144" s="226">
        <v>1402</v>
      </c>
      <c r="B144" s="60" t="s">
        <v>255</v>
      </c>
      <c r="C144" s="19">
        <v>97</v>
      </c>
      <c r="D144" s="19">
        <v>15</v>
      </c>
      <c r="E144" s="19">
        <v>167</v>
      </c>
      <c r="F144" s="19">
        <v>41</v>
      </c>
      <c r="G144" s="19">
        <v>52</v>
      </c>
      <c r="H144" s="19">
        <v>4</v>
      </c>
      <c r="I144" s="19" t="s">
        <v>56</v>
      </c>
      <c r="J144" s="19" t="s">
        <v>56</v>
      </c>
      <c r="K144" s="155">
        <f t="shared" si="2"/>
        <v>376</v>
      </c>
      <c r="T144" s="203"/>
      <c r="U144" s="203"/>
      <c r="V144" s="203"/>
      <c r="W144" s="203"/>
      <c r="X144" s="203"/>
      <c r="Y144" s="203"/>
      <c r="Z144" s="203"/>
      <c r="AA144" s="203"/>
      <c r="AB144" s="203"/>
      <c r="AC144" s="203"/>
      <c r="AD144" s="203"/>
      <c r="AE144" s="203"/>
      <c r="AF144" s="203"/>
      <c r="AG144" s="203"/>
      <c r="AH144" s="203"/>
      <c r="AI144" s="203"/>
      <c r="AJ144" s="203"/>
      <c r="AK144" s="203"/>
    </row>
    <row r="145" spans="1:37" ht="12.75" customHeight="1">
      <c r="A145" s="226">
        <v>1407</v>
      </c>
      <c r="B145" s="60" t="s">
        <v>256</v>
      </c>
      <c r="C145" s="19">
        <v>27</v>
      </c>
      <c r="D145" s="19">
        <v>6</v>
      </c>
      <c r="E145" s="19">
        <v>36</v>
      </c>
      <c r="F145" s="19">
        <v>8</v>
      </c>
      <c r="G145" s="19">
        <v>16</v>
      </c>
      <c r="H145" s="19">
        <v>1</v>
      </c>
      <c r="I145" s="19" t="s">
        <v>56</v>
      </c>
      <c r="J145" s="19" t="s">
        <v>56</v>
      </c>
      <c r="K145" s="155">
        <f t="shared" si="2"/>
        <v>94</v>
      </c>
      <c r="T145" s="203"/>
      <c r="U145" s="203"/>
      <c r="V145" s="203"/>
      <c r="W145" s="203"/>
      <c r="X145" s="203"/>
      <c r="Y145" s="203"/>
      <c r="Z145" s="203"/>
      <c r="AA145" s="203"/>
      <c r="AB145" s="203"/>
      <c r="AC145" s="203"/>
      <c r="AD145" s="203"/>
      <c r="AE145" s="203"/>
      <c r="AF145" s="203"/>
      <c r="AG145" s="203"/>
      <c r="AH145" s="203"/>
      <c r="AI145" s="203"/>
      <c r="AJ145" s="203"/>
      <c r="AK145" s="203"/>
    </row>
    <row r="146" spans="1:37" ht="12.75" customHeight="1">
      <c r="A146" s="226">
        <v>1415</v>
      </c>
      <c r="B146" s="60" t="s">
        <v>257</v>
      </c>
      <c r="C146" s="19">
        <v>62</v>
      </c>
      <c r="D146" s="19">
        <v>30</v>
      </c>
      <c r="E146" s="19">
        <v>132</v>
      </c>
      <c r="F146" s="19">
        <v>23</v>
      </c>
      <c r="G146" s="19">
        <v>38</v>
      </c>
      <c r="H146" s="19">
        <v>2</v>
      </c>
      <c r="I146" s="19" t="s">
        <v>56</v>
      </c>
      <c r="J146" s="19" t="s">
        <v>56</v>
      </c>
      <c r="K146" s="155">
        <f t="shared" si="2"/>
        <v>287</v>
      </c>
      <c r="T146" s="203"/>
      <c r="U146" s="203"/>
      <c r="V146" s="203"/>
      <c r="W146" s="203"/>
      <c r="X146" s="203"/>
      <c r="Y146" s="203"/>
      <c r="Z146" s="203"/>
      <c r="AA146" s="203"/>
      <c r="AB146" s="203"/>
      <c r="AC146" s="203"/>
      <c r="AD146" s="203"/>
      <c r="AE146" s="203"/>
      <c r="AF146" s="203"/>
      <c r="AG146" s="203"/>
      <c r="AH146" s="203"/>
      <c r="AI146" s="203"/>
      <c r="AJ146" s="203"/>
      <c r="AK146" s="203"/>
    </row>
    <row r="147" spans="1:37" ht="12.75" customHeight="1">
      <c r="A147" s="226">
        <v>1419</v>
      </c>
      <c r="B147" s="60" t="s">
        <v>258</v>
      </c>
      <c r="C147" s="19">
        <v>40</v>
      </c>
      <c r="D147" s="19">
        <v>22</v>
      </c>
      <c r="E147" s="19">
        <v>63</v>
      </c>
      <c r="F147" s="19">
        <v>8</v>
      </c>
      <c r="G147" s="19">
        <v>15</v>
      </c>
      <c r="H147" s="19">
        <v>3</v>
      </c>
      <c r="I147" s="19" t="s">
        <v>56</v>
      </c>
      <c r="J147" s="19" t="s">
        <v>56</v>
      </c>
      <c r="K147" s="155">
        <f t="shared" si="2"/>
        <v>151</v>
      </c>
      <c r="T147" s="203"/>
      <c r="U147" s="203"/>
      <c r="V147" s="203"/>
      <c r="W147" s="203"/>
      <c r="X147" s="203"/>
      <c r="Y147" s="203"/>
      <c r="Z147" s="203"/>
      <c r="AA147" s="203"/>
      <c r="AB147" s="203"/>
      <c r="AC147" s="203"/>
      <c r="AD147" s="203"/>
      <c r="AE147" s="203"/>
      <c r="AF147" s="203"/>
      <c r="AG147" s="203"/>
      <c r="AH147" s="203"/>
      <c r="AI147" s="203"/>
      <c r="AJ147" s="203"/>
      <c r="AK147" s="203"/>
    </row>
    <row r="148" spans="1:37" ht="12.75" customHeight="1">
      <c r="A148" s="226">
        <v>1421</v>
      </c>
      <c r="B148" s="60" t="s">
        <v>259</v>
      </c>
      <c r="C148" s="19">
        <v>26</v>
      </c>
      <c r="D148" s="19">
        <v>12</v>
      </c>
      <c r="E148" s="19">
        <v>48</v>
      </c>
      <c r="F148" s="19">
        <v>5</v>
      </c>
      <c r="G148" s="19">
        <v>17</v>
      </c>
      <c r="H148" s="19" t="s">
        <v>56</v>
      </c>
      <c r="I148" s="19" t="s">
        <v>56</v>
      </c>
      <c r="J148" s="19" t="s">
        <v>56</v>
      </c>
      <c r="K148" s="155">
        <f t="shared" si="2"/>
        <v>108</v>
      </c>
      <c r="T148" s="203"/>
      <c r="U148" s="203"/>
      <c r="V148" s="203"/>
      <c r="W148" s="203"/>
      <c r="X148" s="203"/>
      <c r="Y148" s="203"/>
      <c r="Z148" s="203"/>
      <c r="AA148" s="203"/>
      <c r="AB148" s="203"/>
      <c r="AC148" s="203"/>
      <c r="AD148" s="203"/>
      <c r="AE148" s="203"/>
      <c r="AF148" s="203"/>
      <c r="AG148" s="203"/>
      <c r="AH148" s="203"/>
      <c r="AI148" s="203"/>
      <c r="AJ148" s="203"/>
      <c r="AK148" s="203"/>
    </row>
    <row r="149" spans="1:37" ht="12.75" customHeight="1">
      <c r="A149" s="226">
        <v>1427</v>
      </c>
      <c r="B149" s="60" t="s">
        <v>260</v>
      </c>
      <c r="C149" s="19">
        <v>19</v>
      </c>
      <c r="D149" s="19">
        <v>13</v>
      </c>
      <c r="E149" s="19">
        <v>36</v>
      </c>
      <c r="F149" s="19">
        <v>5</v>
      </c>
      <c r="G149" s="19">
        <v>35</v>
      </c>
      <c r="H149" s="19" t="s">
        <v>56</v>
      </c>
      <c r="I149" s="19" t="s">
        <v>56</v>
      </c>
      <c r="J149" s="19" t="s">
        <v>56</v>
      </c>
      <c r="K149" s="155">
        <f t="shared" si="2"/>
        <v>108</v>
      </c>
      <c r="T149" s="203"/>
      <c r="U149" s="203"/>
      <c r="V149" s="203"/>
      <c r="W149" s="203"/>
      <c r="X149" s="203"/>
      <c r="Y149" s="203"/>
      <c r="Z149" s="203"/>
      <c r="AA149" s="203"/>
      <c r="AB149" s="203"/>
      <c r="AC149" s="203"/>
      <c r="AD149" s="203"/>
      <c r="AE149" s="203"/>
      <c r="AF149" s="203"/>
      <c r="AG149" s="203"/>
      <c r="AH149" s="203"/>
      <c r="AI149" s="203"/>
      <c r="AJ149" s="203"/>
      <c r="AK149" s="203"/>
    </row>
    <row r="150" spans="1:37" ht="12.75" customHeight="1">
      <c r="A150" s="226">
        <v>1430</v>
      </c>
      <c r="B150" s="60" t="s">
        <v>261</v>
      </c>
      <c r="C150" s="19">
        <v>19</v>
      </c>
      <c r="D150" s="19">
        <v>12</v>
      </c>
      <c r="E150" s="19">
        <v>24</v>
      </c>
      <c r="F150" s="19">
        <v>7</v>
      </c>
      <c r="G150" s="19">
        <v>15</v>
      </c>
      <c r="H150" s="19" t="s">
        <v>56</v>
      </c>
      <c r="I150" s="19" t="s">
        <v>56</v>
      </c>
      <c r="J150" s="19" t="s">
        <v>56</v>
      </c>
      <c r="K150" s="155">
        <f t="shared" si="2"/>
        <v>77</v>
      </c>
      <c r="T150" s="203"/>
      <c r="U150" s="203"/>
      <c r="V150" s="203"/>
      <c r="W150" s="203"/>
      <c r="X150" s="203"/>
      <c r="Y150" s="203"/>
      <c r="Z150" s="203"/>
      <c r="AA150" s="203"/>
      <c r="AB150" s="203"/>
      <c r="AC150" s="203"/>
      <c r="AD150" s="203"/>
      <c r="AE150" s="203"/>
      <c r="AF150" s="203"/>
      <c r="AG150" s="203"/>
      <c r="AH150" s="203"/>
      <c r="AI150" s="203"/>
      <c r="AJ150" s="203"/>
      <c r="AK150" s="203"/>
    </row>
    <row r="151" spans="1:37" ht="12.75" customHeight="1">
      <c r="A151" s="226">
        <v>1435</v>
      </c>
      <c r="B151" s="60" t="s">
        <v>262</v>
      </c>
      <c r="C151" s="19">
        <v>21</v>
      </c>
      <c r="D151" s="19">
        <v>15</v>
      </c>
      <c r="E151" s="19">
        <v>57</v>
      </c>
      <c r="F151" s="19">
        <v>5</v>
      </c>
      <c r="G151" s="19">
        <v>11</v>
      </c>
      <c r="H151" s="19">
        <v>4</v>
      </c>
      <c r="I151" s="19" t="s">
        <v>56</v>
      </c>
      <c r="J151" s="19" t="s">
        <v>56</v>
      </c>
      <c r="K151" s="155">
        <f t="shared" si="2"/>
        <v>113</v>
      </c>
      <c r="T151" s="203"/>
      <c r="U151" s="203"/>
      <c r="V151" s="203"/>
      <c r="W151" s="203"/>
      <c r="X151" s="203"/>
      <c r="Y151" s="203"/>
      <c r="Z151" s="203"/>
      <c r="AA151" s="203"/>
      <c r="AB151" s="203"/>
      <c r="AC151" s="203"/>
      <c r="AD151" s="203"/>
      <c r="AE151" s="203"/>
      <c r="AF151" s="203"/>
      <c r="AG151" s="203"/>
      <c r="AH151" s="203"/>
      <c r="AI151" s="203"/>
      <c r="AJ151" s="203"/>
      <c r="AK151" s="203"/>
    </row>
    <row r="152" spans="1:37" ht="12.75" customHeight="1">
      <c r="A152" s="226">
        <v>1438</v>
      </c>
      <c r="B152" s="60" t="s">
        <v>263</v>
      </c>
      <c r="C152" s="19">
        <v>8</v>
      </c>
      <c r="D152" s="19">
        <v>5</v>
      </c>
      <c r="E152" s="19">
        <v>12</v>
      </c>
      <c r="F152" s="19">
        <v>5</v>
      </c>
      <c r="G152" s="19">
        <v>9</v>
      </c>
      <c r="H152" s="19">
        <v>1</v>
      </c>
      <c r="I152" s="19" t="s">
        <v>56</v>
      </c>
      <c r="J152" s="19" t="s">
        <v>56</v>
      </c>
      <c r="K152" s="155">
        <f t="shared" si="2"/>
        <v>40</v>
      </c>
      <c r="T152" s="203"/>
      <c r="U152" s="203"/>
      <c r="V152" s="203"/>
      <c r="W152" s="203"/>
      <c r="X152" s="203"/>
      <c r="Y152" s="203"/>
      <c r="Z152" s="203"/>
      <c r="AA152" s="203"/>
      <c r="AB152" s="203"/>
      <c r="AC152" s="203"/>
      <c r="AD152" s="203"/>
      <c r="AE152" s="203"/>
      <c r="AF152" s="203"/>
      <c r="AG152" s="203"/>
      <c r="AH152" s="203"/>
      <c r="AI152" s="203"/>
      <c r="AJ152" s="203"/>
      <c r="AK152" s="203"/>
    </row>
    <row r="153" spans="1:37" ht="12.75" customHeight="1">
      <c r="A153" s="226">
        <v>1439</v>
      </c>
      <c r="B153" s="60" t="s">
        <v>264</v>
      </c>
      <c r="C153" s="19">
        <v>11</v>
      </c>
      <c r="D153" s="19">
        <v>3</v>
      </c>
      <c r="E153" s="19">
        <v>13</v>
      </c>
      <c r="F153" s="19" t="s">
        <v>56</v>
      </c>
      <c r="G153" s="19">
        <v>2</v>
      </c>
      <c r="H153" s="19">
        <v>1</v>
      </c>
      <c r="I153" s="19" t="s">
        <v>56</v>
      </c>
      <c r="J153" s="19" t="s">
        <v>56</v>
      </c>
      <c r="K153" s="155">
        <f t="shared" si="2"/>
        <v>30</v>
      </c>
      <c r="T153" s="203"/>
      <c r="U153" s="203"/>
      <c r="V153" s="203"/>
      <c r="W153" s="203"/>
      <c r="X153" s="203"/>
      <c r="Y153" s="203"/>
      <c r="Z153" s="203"/>
      <c r="AA153" s="203"/>
      <c r="AB153" s="203"/>
      <c r="AC153" s="203"/>
      <c r="AD153" s="203"/>
      <c r="AE153" s="203"/>
      <c r="AF153" s="203"/>
      <c r="AG153" s="203"/>
      <c r="AH153" s="203"/>
      <c r="AI153" s="203"/>
      <c r="AJ153" s="203"/>
      <c r="AK153" s="203"/>
    </row>
    <row r="154" spans="1:37" ht="12.75" customHeight="1">
      <c r="A154" s="226">
        <v>1440</v>
      </c>
      <c r="B154" s="60" t="s">
        <v>265</v>
      </c>
      <c r="C154" s="19">
        <v>65</v>
      </c>
      <c r="D154" s="19">
        <v>22</v>
      </c>
      <c r="E154" s="19">
        <v>119</v>
      </c>
      <c r="F154" s="19">
        <v>21</v>
      </c>
      <c r="G154" s="19">
        <v>36</v>
      </c>
      <c r="H154" s="19">
        <v>4</v>
      </c>
      <c r="I154" s="19" t="s">
        <v>56</v>
      </c>
      <c r="J154" s="19" t="s">
        <v>56</v>
      </c>
      <c r="K154" s="155">
        <f t="shared" si="2"/>
        <v>267</v>
      </c>
      <c r="T154" s="203"/>
      <c r="U154" s="203"/>
      <c r="V154" s="203"/>
      <c r="W154" s="203"/>
      <c r="X154" s="203"/>
      <c r="Y154" s="203"/>
      <c r="Z154" s="203"/>
      <c r="AA154" s="203"/>
      <c r="AB154" s="203"/>
      <c r="AC154" s="203"/>
      <c r="AD154" s="203"/>
      <c r="AE154" s="203"/>
      <c r="AF154" s="203"/>
      <c r="AG154" s="203"/>
      <c r="AH154" s="203"/>
      <c r="AI154" s="203"/>
      <c r="AJ154" s="203"/>
      <c r="AK154" s="203"/>
    </row>
    <row r="155" spans="1:37" ht="12.75" customHeight="1">
      <c r="A155" s="226">
        <v>1441</v>
      </c>
      <c r="B155" s="60" t="s">
        <v>266</v>
      </c>
      <c r="C155" s="19">
        <v>85</v>
      </c>
      <c r="D155" s="19">
        <v>36</v>
      </c>
      <c r="E155" s="19">
        <v>190</v>
      </c>
      <c r="F155" s="19">
        <v>25</v>
      </c>
      <c r="G155" s="19">
        <v>57</v>
      </c>
      <c r="H155" s="19">
        <v>1</v>
      </c>
      <c r="I155" s="19" t="s">
        <v>56</v>
      </c>
      <c r="J155" s="19" t="s">
        <v>56</v>
      </c>
      <c r="K155" s="155">
        <f t="shared" si="2"/>
        <v>394</v>
      </c>
      <c r="T155" s="203"/>
      <c r="U155" s="203"/>
      <c r="V155" s="203"/>
      <c r="W155" s="203"/>
      <c r="X155" s="203"/>
      <c r="Y155" s="203"/>
      <c r="Z155" s="203"/>
      <c r="AA155" s="203"/>
      <c r="AB155" s="203"/>
      <c r="AC155" s="203"/>
      <c r="AD155" s="203"/>
      <c r="AE155" s="203"/>
      <c r="AF155" s="203"/>
      <c r="AG155" s="203"/>
      <c r="AH155" s="203"/>
      <c r="AI155" s="203"/>
      <c r="AJ155" s="203"/>
      <c r="AK155" s="203"/>
    </row>
    <row r="156" spans="1:37" ht="12.75" customHeight="1">
      <c r="A156" s="226">
        <v>1442</v>
      </c>
      <c r="B156" s="60" t="s">
        <v>267</v>
      </c>
      <c r="C156" s="19">
        <v>25</v>
      </c>
      <c r="D156" s="19">
        <v>7</v>
      </c>
      <c r="E156" s="19">
        <v>23</v>
      </c>
      <c r="F156" s="19">
        <v>7</v>
      </c>
      <c r="G156" s="19">
        <v>12</v>
      </c>
      <c r="H156" s="19" t="s">
        <v>56</v>
      </c>
      <c r="I156" s="19">
        <v>2</v>
      </c>
      <c r="J156" s="19" t="s">
        <v>56</v>
      </c>
      <c r="K156" s="155">
        <f t="shared" si="2"/>
        <v>76</v>
      </c>
      <c r="T156" s="203"/>
      <c r="U156" s="203"/>
      <c r="V156" s="203"/>
      <c r="W156" s="203"/>
      <c r="X156" s="203"/>
      <c r="Y156" s="203"/>
      <c r="Z156" s="203"/>
      <c r="AA156" s="203"/>
      <c r="AB156" s="203"/>
      <c r="AC156" s="203"/>
      <c r="AD156" s="203"/>
      <c r="AE156" s="203"/>
      <c r="AF156" s="203"/>
      <c r="AG156" s="203"/>
      <c r="AH156" s="203"/>
      <c r="AI156" s="203"/>
      <c r="AJ156" s="203"/>
      <c r="AK156" s="203"/>
    </row>
    <row r="157" spans="1:37" ht="12.75" customHeight="1">
      <c r="A157" s="226">
        <v>1443</v>
      </c>
      <c r="B157" s="60" t="s">
        <v>268</v>
      </c>
      <c r="C157" s="19">
        <v>14</v>
      </c>
      <c r="D157" s="19">
        <v>13</v>
      </c>
      <c r="E157" s="19">
        <v>33</v>
      </c>
      <c r="F157" s="19">
        <v>13</v>
      </c>
      <c r="G157" s="19">
        <v>12</v>
      </c>
      <c r="H157" s="19">
        <v>3</v>
      </c>
      <c r="I157" s="19" t="s">
        <v>56</v>
      </c>
      <c r="J157" s="19" t="s">
        <v>56</v>
      </c>
      <c r="K157" s="155">
        <f t="shared" si="2"/>
        <v>88</v>
      </c>
      <c r="T157" s="203"/>
      <c r="U157" s="203"/>
      <c r="V157" s="203"/>
      <c r="W157" s="203"/>
      <c r="X157" s="203"/>
      <c r="Y157" s="203"/>
      <c r="Z157" s="203"/>
      <c r="AA157" s="203"/>
      <c r="AB157" s="203"/>
      <c r="AC157" s="203"/>
      <c r="AD157" s="203"/>
      <c r="AE157" s="203"/>
      <c r="AF157" s="203"/>
      <c r="AG157" s="203"/>
      <c r="AH157" s="203"/>
      <c r="AI157" s="203"/>
      <c r="AJ157" s="203"/>
      <c r="AK157" s="203"/>
    </row>
    <row r="158" spans="1:37" ht="12.75" customHeight="1">
      <c r="A158" s="226">
        <v>1444</v>
      </c>
      <c r="B158" s="60" t="s">
        <v>269</v>
      </c>
      <c r="C158" s="19">
        <v>8</v>
      </c>
      <c r="D158" s="19">
        <v>8</v>
      </c>
      <c r="E158" s="19">
        <v>21</v>
      </c>
      <c r="F158" s="19">
        <v>2</v>
      </c>
      <c r="G158" s="19">
        <v>2</v>
      </c>
      <c r="H158" s="19" t="s">
        <v>56</v>
      </c>
      <c r="I158" s="19" t="s">
        <v>56</v>
      </c>
      <c r="J158" s="19" t="s">
        <v>56</v>
      </c>
      <c r="K158" s="155">
        <f t="shared" si="2"/>
        <v>41</v>
      </c>
      <c r="T158" s="203"/>
      <c r="U158" s="203"/>
      <c r="V158" s="203"/>
      <c r="W158" s="203"/>
      <c r="X158" s="203"/>
      <c r="Y158" s="203"/>
      <c r="Z158" s="203"/>
      <c r="AA158" s="203"/>
      <c r="AB158" s="203"/>
      <c r="AC158" s="203"/>
      <c r="AD158" s="203"/>
      <c r="AE158" s="203"/>
      <c r="AF158" s="203"/>
      <c r="AG158" s="203"/>
      <c r="AH158" s="203"/>
      <c r="AI158" s="203"/>
      <c r="AJ158" s="203"/>
      <c r="AK158" s="203"/>
    </row>
    <row r="159" spans="1:37" ht="12.75" customHeight="1">
      <c r="A159" s="226">
        <v>1445</v>
      </c>
      <c r="B159" s="60" t="s">
        <v>270</v>
      </c>
      <c r="C159" s="19">
        <v>4</v>
      </c>
      <c r="D159" s="19">
        <v>2</v>
      </c>
      <c r="E159" s="19">
        <v>11</v>
      </c>
      <c r="F159" s="19">
        <v>16</v>
      </c>
      <c r="G159" s="19">
        <v>2</v>
      </c>
      <c r="H159" s="19" t="s">
        <v>56</v>
      </c>
      <c r="I159" s="19" t="s">
        <v>56</v>
      </c>
      <c r="J159" s="19" t="s">
        <v>56</v>
      </c>
      <c r="K159" s="155">
        <f t="shared" si="2"/>
        <v>35</v>
      </c>
      <c r="T159" s="203"/>
      <c r="U159" s="203"/>
      <c r="V159" s="203"/>
      <c r="W159" s="203"/>
      <c r="X159" s="203"/>
      <c r="Y159" s="203"/>
      <c r="Z159" s="203"/>
      <c r="AA159" s="203"/>
      <c r="AB159" s="203"/>
      <c r="AC159" s="203"/>
      <c r="AD159" s="203"/>
      <c r="AE159" s="203"/>
      <c r="AF159" s="203"/>
      <c r="AG159" s="203"/>
      <c r="AH159" s="203"/>
      <c r="AI159" s="203"/>
      <c r="AJ159" s="203"/>
      <c r="AK159" s="203"/>
    </row>
    <row r="160" spans="1:37" ht="12.75" customHeight="1">
      <c r="A160" s="226">
        <v>1446</v>
      </c>
      <c r="B160" s="60" t="s">
        <v>271</v>
      </c>
      <c r="C160" s="19">
        <v>17</v>
      </c>
      <c r="D160" s="19">
        <v>6</v>
      </c>
      <c r="E160" s="19">
        <v>13</v>
      </c>
      <c r="F160" s="19">
        <v>9</v>
      </c>
      <c r="G160" s="19">
        <v>7</v>
      </c>
      <c r="H160" s="19">
        <v>1</v>
      </c>
      <c r="I160" s="19" t="s">
        <v>56</v>
      </c>
      <c r="J160" s="19" t="s">
        <v>56</v>
      </c>
      <c r="K160" s="155">
        <f t="shared" si="2"/>
        <v>53</v>
      </c>
      <c r="T160" s="203"/>
      <c r="U160" s="203"/>
      <c r="V160" s="203"/>
      <c r="W160" s="203"/>
      <c r="X160" s="203"/>
      <c r="Y160" s="203"/>
      <c r="Z160" s="203"/>
      <c r="AA160" s="203"/>
      <c r="AB160" s="203"/>
      <c r="AC160" s="203"/>
      <c r="AD160" s="203"/>
      <c r="AE160" s="203"/>
      <c r="AF160" s="203"/>
      <c r="AG160" s="203"/>
      <c r="AH160" s="203"/>
      <c r="AI160" s="203"/>
      <c r="AJ160" s="203"/>
      <c r="AK160" s="203"/>
    </row>
    <row r="161" spans="1:37" ht="12.75" customHeight="1">
      <c r="A161" s="226">
        <v>1447</v>
      </c>
      <c r="B161" s="60" t="s">
        <v>272</v>
      </c>
      <c r="C161" s="19">
        <v>14</v>
      </c>
      <c r="D161" s="19">
        <v>8</v>
      </c>
      <c r="E161" s="19">
        <v>9</v>
      </c>
      <c r="F161" s="19">
        <v>10</v>
      </c>
      <c r="G161" s="19">
        <v>5</v>
      </c>
      <c r="H161" s="19">
        <v>1</v>
      </c>
      <c r="I161" s="19" t="s">
        <v>56</v>
      </c>
      <c r="J161" s="19" t="s">
        <v>56</v>
      </c>
      <c r="K161" s="155">
        <f t="shared" si="2"/>
        <v>47</v>
      </c>
      <c r="T161" s="203"/>
      <c r="U161" s="203"/>
      <c r="V161" s="203"/>
      <c r="W161" s="203"/>
      <c r="X161" s="203"/>
      <c r="Y161" s="203"/>
      <c r="Z161" s="203"/>
      <c r="AA161" s="203"/>
      <c r="AB161" s="203"/>
      <c r="AC161" s="203"/>
      <c r="AD161" s="203"/>
      <c r="AE161" s="203"/>
      <c r="AF161" s="203"/>
      <c r="AG161" s="203"/>
      <c r="AH161" s="203"/>
      <c r="AI161" s="203"/>
      <c r="AJ161" s="203"/>
      <c r="AK161" s="203"/>
    </row>
    <row r="162" spans="1:37" ht="12.75" customHeight="1">
      <c r="A162" s="226">
        <v>1452</v>
      </c>
      <c r="B162" s="60" t="s">
        <v>273</v>
      </c>
      <c r="C162" s="19">
        <v>32</v>
      </c>
      <c r="D162" s="19">
        <v>6</v>
      </c>
      <c r="E162" s="19">
        <v>39</v>
      </c>
      <c r="F162" s="19">
        <v>12</v>
      </c>
      <c r="G162" s="19">
        <v>13</v>
      </c>
      <c r="H162" s="19" t="s">
        <v>56</v>
      </c>
      <c r="I162" s="19" t="s">
        <v>56</v>
      </c>
      <c r="J162" s="19" t="s">
        <v>56</v>
      </c>
      <c r="K162" s="155">
        <f t="shared" si="2"/>
        <v>102</v>
      </c>
      <c r="T162" s="203"/>
      <c r="U162" s="203"/>
      <c r="V162" s="203"/>
      <c r="W162" s="203"/>
      <c r="X162" s="203"/>
      <c r="Y162" s="203"/>
      <c r="Z162" s="203"/>
      <c r="AA162" s="203"/>
      <c r="AB162" s="203"/>
      <c r="AC162" s="203"/>
      <c r="AD162" s="203"/>
      <c r="AE162" s="203"/>
      <c r="AF162" s="203"/>
      <c r="AG162" s="203"/>
      <c r="AH162" s="203"/>
      <c r="AI162" s="203"/>
      <c r="AJ162" s="203"/>
      <c r="AK162" s="203"/>
    </row>
    <row r="163" spans="1:37" ht="12.75" customHeight="1">
      <c r="A163" s="226">
        <v>1460</v>
      </c>
      <c r="B163" s="60" t="s">
        <v>274</v>
      </c>
      <c r="C163" s="19">
        <v>17</v>
      </c>
      <c r="D163" s="19">
        <v>6</v>
      </c>
      <c r="E163" s="19">
        <v>11</v>
      </c>
      <c r="F163" s="19">
        <v>26</v>
      </c>
      <c r="G163" s="19">
        <v>9</v>
      </c>
      <c r="H163" s="19" t="s">
        <v>56</v>
      </c>
      <c r="I163" s="19" t="s">
        <v>56</v>
      </c>
      <c r="J163" s="19" t="s">
        <v>56</v>
      </c>
      <c r="K163" s="155">
        <f t="shared" si="2"/>
        <v>69</v>
      </c>
      <c r="T163" s="203"/>
      <c r="U163" s="203"/>
      <c r="V163" s="203"/>
      <c r="W163" s="203"/>
      <c r="X163" s="203"/>
      <c r="Y163" s="203"/>
      <c r="Z163" s="203"/>
      <c r="AA163" s="203"/>
      <c r="AB163" s="203"/>
      <c r="AC163" s="203"/>
      <c r="AD163" s="203"/>
      <c r="AE163" s="203"/>
      <c r="AF163" s="203"/>
      <c r="AG163" s="203"/>
      <c r="AH163" s="203"/>
      <c r="AI163" s="203"/>
      <c r="AJ163" s="203"/>
      <c r="AK163" s="203"/>
    </row>
    <row r="164" spans="1:37" ht="12.75" customHeight="1">
      <c r="A164" s="226">
        <v>1461</v>
      </c>
      <c r="B164" s="60" t="s">
        <v>275</v>
      </c>
      <c r="C164" s="19">
        <v>17</v>
      </c>
      <c r="D164" s="19">
        <v>5</v>
      </c>
      <c r="E164" s="19">
        <v>17</v>
      </c>
      <c r="F164" s="19">
        <v>4</v>
      </c>
      <c r="G164" s="19">
        <v>15</v>
      </c>
      <c r="H164" s="19">
        <v>3</v>
      </c>
      <c r="I164" s="19" t="s">
        <v>56</v>
      </c>
      <c r="J164" s="19" t="s">
        <v>56</v>
      </c>
      <c r="K164" s="155">
        <f t="shared" si="2"/>
        <v>61</v>
      </c>
      <c r="T164" s="203"/>
      <c r="U164" s="203"/>
      <c r="V164" s="203"/>
      <c r="W164" s="203"/>
      <c r="X164" s="203"/>
      <c r="Y164" s="203"/>
      <c r="Z164" s="203"/>
      <c r="AA164" s="203"/>
      <c r="AB164" s="203"/>
      <c r="AC164" s="203"/>
      <c r="AD164" s="203"/>
      <c r="AE164" s="203"/>
      <c r="AF164" s="203"/>
      <c r="AG164" s="203"/>
      <c r="AH164" s="203"/>
      <c r="AI164" s="203"/>
      <c r="AJ164" s="203"/>
      <c r="AK164" s="203"/>
    </row>
    <row r="165" spans="1:37" ht="12.75" customHeight="1">
      <c r="A165" s="226">
        <v>1462</v>
      </c>
      <c r="B165" s="60" t="s">
        <v>276</v>
      </c>
      <c r="C165" s="19">
        <v>67</v>
      </c>
      <c r="D165" s="19">
        <v>12</v>
      </c>
      <c r="E165" s="19">
        <v>50</v>
      </c>
      <c r="F165" s="19">
        <v>12</v>
      </c>
      <c r="G165" s="19">
        <v>24</v>
      </c>
      <c r="H165" s="19">
        <v>1</v>
      </c>
      <c r="I165" s="19" t="s">
        <v>56</v>
      </c>
      <c r="J165" s="19" t="s">
        <v>56</v>
      </c>
      <c r="K165" s="155">
        <f t="shared" si="2"/>
        <v>166</v>
      </c>
      <c r="T165" s="203"/>
      <c r="U165" s="203"/>
      <c r="V165" s="203"/>
      <c r="W165" s="203"/>
      <c r="X165" s="203"/>
      <c r="Y165" s="203"/>
      <c r="Z165" s="203"/>
      <c r="AA165" s="203"/>
      <c r="AB165" s="203"/>
      <c r="AC165" s="203"/>
      <c r="AD165" s="203"/>
      <c r="AE165" s="203"/>
      <c r="AF165" s="203"/>
      <c r="AG165" s="203"/>
      <c r="AH165" s="203"/>
      <c r="AI165" s="203"/>
      <c r="AJ165" s="203"/>
      <c r="AK165" s="203"/>
    </row>
    <row r="166" spans="1:37" ht="12.75" customHeight="1">
      <c r="A166" s="226">
        <v>1463</v>
      </c>
      <c r="B166" s="60" t="s">
        <v>277</v>
      </c>
      <c r="C166" s="19">
        <v>165</v>
      </c>
      <c r="D166" s="19">
        <v>32</v>
      </c>
      <c r="E166" s="19">
        <v>132</v>
      </c>
      <c r="F166" s="19">
        <v>71</v>
      </c>
      <c r="G166" s="19">
        <v>39</v>
      </c>
      <c r="H166" s="19" t="s">
        <v>56</v>
      </c>
      <c r="I166" s="19" t="s">
        <v>56</v>
      </c>
      <c r="J166" s="19" t="s">
        <v>56</v>
      </c>
      <c r="K166" s="155">
        <f t="shared" si="2"/>
        <v>439</v>
      </c>
      <c r="T166" s="203"/>
      <c r="U166" s="203"/>
      <c r="V166" s="203"/>
      <c r="W166" s="203"/>
      <c r="X166" s="203"/>
      <c r="Y166" s="203"/>
      <c r="Z166" s="203"/>
      <c r="AA166" s="203"/>
      <c r="AB166" s="203"/>
      <c r="AC166" s="203"/>
      <c r="AD166" s="203"/>
      <c r="AE166" s="203"/>
      <c r="AF166" s="203"/>
      <c r="AG166" s="203"/>
      <c r="AH166" s="203"/>
      <c r="AI166" s="203"/>
      <c r="AJ166" s="203"/>
      <c r="AK166" s="203"/>
    </row>
    <row r="167" spans="1:37" ht="12.75" customHeight="1">
      <c r="A167" s="226">
        <v>1465</v>
      </c>
      <c r="B167" s="60" t="s">
        <v>278</v>
      </c>
      <c r="C167" s="19">
        <v>23</v>
      </c>
      <c r="D167" s="19">
        <v>9</v>
      </c>
      <c r="E167" s="19">
        <v>32</v>
      </c>
      <c r="F167" s="19">
        <v>11</v>
      </c>
      <c r="G167" s="19">
        <v>10</v>
      </c>
      <c r="H167" s="19" t="s">
        <v>56</v>
      </c>
      <c r="I167" s="19" t="s">
        <v>56</v>
      </c>
      <c r="J167" s="19" t="s">
        <v>56</v>
      </c>
      <c r="K167" s="155">
        <f t="shared" si="2"/>
        <v>85</v>
      </c>
      <c r="T167" s="203"/>
      <c r="U167" s="203"/>
      <c r="V167" s="203"/>
      <c r="W167" s="203"/>
      <c r="X167" s="203"/>
      <c r="Y167" s="203"/>
      <c r="Z167" s="203"/>
      <c r="AA167" s="203"/>
      <c r="AB167" s="203"/>
      <c r="AC167" s="203"/>
      <c r="AD167" s="203"/>
      <c r="AE167" s="203"/>
      <c r="AF167" s="203"/>
      <c r="AG167" s="203"/>
      <c r="AH167" s="203"/>
      <c r="AI167" s="203"/>
      <c r="AJ167" s="203"/>
      <c r="AK167" s="203"/>
    </row>
    <row r="168" spans="1:37" ht="12.75" customHeight="1">
      <c r="A168" s="226">
        <v>1466</v>
      </c>
      <c r="B168" s="60" t="s">
        <v>279</v>
      </c>
      <c r="C168" s="19">
        <v>10</v>
      </c>
      <c r="D168" s="19">
        <v>6</v>
      </c>
      <c r="E168" s="19">
        <v>23</v>
      </c>
      <c r="F168" s="19">
        <v>8</v>
      </c>
      <c r="G168" s="19">
        <v>12</v>
      </c>
      <c r="H168" s="19" t="s">
        <v>56</v>
      </c>
      <c r="I168" s="19" t="s">
        <v>56</v>
      </c>
      <c r="J168" s="19" t="s">
        <v>56</v>
      </c>
      <c r="K168" s="155">
        <f t="shared" si="2"/>
        <v>59</v>
      </c>
      <c r="T168" s="203"/>
      <c r="U168" s="203"/>
      <c r="V168" s="203"/>
      <c r="W168" s="203"/>
      <c r="X168" s="203"/>
      <c r="Y168" s="203"/>
      <c r="Z168" s="203"/>
      <c r="AA168" s="203"/>
      <c r="AB168" s="203"/>
      <c r="AC168" s="203"/>
      <c r="AD168" s="203"/>
      <c r="AE168" s="203"/>
      <c r="AF168" s="203"/>
      <c r="AG168" s="203"/>
      <c r="AH168" s="203"/>
      <c r="AI168" s="203"/>
      <c r="AJ168" s="203"/>
      <c r="AK168" s="203"/>
    </row>
    <row r="169" spans="1:37" ht="12.75" customHeight="1">
      <c r="A169" s="226">
        <v>1470</v>
      </c>
      <c r="B169" s="60" t="s">
        <v>280</v>
      </c>
      <c r="C169" s="19">
        <v>25</v>
      </c>
      <c r="D169" s="19">
        <v>18</v>
      </c>
      <c r="E169" s="19">
        <v>82</v>
      </c>
      <c r="F169" s="19">
        <v>1</v>
      </c>
      <c r="G169" s="19">
        <v>24</v>
      </c>
      <c r="H169" s="19" t="s">
        <v>56</v>
      </c>
      <c r="I169" s="19" t="s">
        <v>56</v>
      </c>
      <c r="J169" s="19">
        <v>1</v>
      </c>
      <c r="K169" s="155">
        <f t="shared" si="2"/>
        <v>151</v>
      </c>
      <c r="T169" s="203"/>
      <c r="U169" s="203"/>
      <c r="V169" s="203"/>
      <c r="W169" s="203"/>
      <c r="X169" s="203"/>
      <c r="Y169" s="203"/>
      <c r="Z169" s="203"/>
      <c r="AA169" s="203"/>
      <c r="AB169" s="203"/>
      <c r="AC169" s="203"/>
      <c r="AD169" s="203"/>
      <c r="AE169" s="203"/>
      <c r="AF169" s="203"/>
      <c r="AG169" s="203"/>
      <c r="AH169" s="203"/>
      <c r="AI169" s="203"/>
      <c r="AJ169" s="203"/>
      <c r="AK169" s="203"/>
    </row>
    <row r="170" spans="1:37" ht="12.75" customHeight="1">
      <c r="A170" s="226">
        <v>1471</v>
      </c>
      <c r="B170" s="60" t="s">
        <v>281</v>
      </c>
      <c r="C170" s="19">
        <v>33</v>
      </c>
      <c r="D170" s="19">
        <v>14</v>
      </c>
      <c r="E170" s="19">
        <v>48</v>
      </c>
      <c r="F170" s="19">
        <v>16</v>
      </c>
      <c r="G170" s="19">
        <v>35</v>
      </c>
      <c r="H170" s="19" t="s">
        <v>56</v>
      </c>
      <c r="I170" s="19" t="s">
        <v>56</v>
      </c>
      <c r="J170" s="19" t="s">
        <v>56</v>
      </c>
      <c r="K170" s="155">
        <f t="shared" si="2"/>
        <v>146</v>
      </c>
      <c r="T170" s="203"/>
      <c r="U170" s="203"/>
      <c r="V170" s="203"/>
      <c r="W170" s="203"/>
      <c r="X170" s="203"/>
      <c r="Y170" s="203"/>
      <c r="Z170" s="203"/>
      <c r="AA170" s="203"/>
      <c r="AB170" s="203"/>
      <c r="AC170" s="203"/>
      <c r="AD170" s="203"/>
      <c r="AE170" s="203"/>
      <c r="AF170" s="203"/>
      <c r="AG170" s="203"/>
      <c r="AH170" s="203"/>
      <c r="AI170" s="203"/>
      <c r="AJ170" s="203"/>
      <c r="AK170" s="203"/>
    </row>
    <row r="171" spans="1:37" ht="12.75" customHeight="1">
      <c r="A171" s="226">
        <v>1472</v>
      </c>
      <c r="B171" s="60" t="s">
        <v>282</v>
      </c>
      <c r="C171" s="19">
        <v>21</v>
      </c>
      <c r="D171" s="19">
        <v>3</v>
      </c>
      <c r="E171" s="19">
        <v>30</v>
      </c>
      <c r="F171" s="19">
        <v>8</v>
      </c>
      <c r="G171" s="19">
        <v>5</v>
      </c>
      <c r="H171" s="19" t="s">
        <v>56</v>
      </c>
      <c r="I171" s="19" t="s">
        <v>56</v>
      </c>
      <c r="J171" s="19" t="s">
        <v>56</v>
      </c>
      <c r="K171" s="155">
        <f t="shared" si="2"/>
        <v>67</v>
      </c>
      <c r="T171" s="203"/>
      <c r="U171" s="203"/>
      <c r="V171" s="203"/>
      <c r="W171" s="203"/>
      <c r="X171" s="203"/>
      <c r="Y171" s="203"/>
      <c r="Z171" s="203"/>
      <c r="AA171" s="203"/>
      <c r="AB171" s="203"/>
      <c r="AC171" s="203"/>
      <c r="AD171" s="203"/>
      <c r="AE171" s="203"/>
      <c r="AF171" s="203"/>
      <c r="AG171" s="203"/>
      <c r="AH171" s="203"/>
      <c r="AI171" s="203"/>
      <c r="AJ171" s="203"/>
      <c r="AK171" s="203"/>
    </row>
    <row r="172" spans="1:37" ht="12.75" customHeight="1">
      <c r="A172" s="226">
        <v>1473</v>
      </c>
      <c r="B172" s="60" t="s">
        <v>283</v>
      </c>
      <c r="C172" s="19">
        <v>15</v>
      </c>
      <c r="D172" s="19">
        <v>10</v>
      </c>
      <c r="E172" s="19">
        <v>14</v>
      </c>
      <c r="F172" s="19">
        <v>15</v>
      </c>
      <c r="G172" s="19">
        <v>7</v>
      </c>
      <c r="H172" s="19">
        <v>1</v>
      </c>
      <c r="I172" s="19" t="s">
        <v>56</v>
      </c>
      <c r="J172" s="19" t="s">
        <v>56</v>
      </c>
      <c r="K172" s="155">
        <f t="shared" si="2"/>
        <v>62</v>
      </c>
      <c r="T172" s="203"/>
      <c r="U172" s="203"/>
      <c r="V172" s="203"/>
      <c r="W172" s="203"/>
      <c r="X172" s="203"/>
      <c r="Y172" s="203"/>
      <c r="Z172" s="203"/>
      <c r="AA172" s="203"/>
      <c r="AB172" s="203"/>
      <c r="AC172" s="203"/>
      <c r="AD172" s="203"/>
      <c r="AE172" s="203"/>
      <c r="AF172" s="203"/>
      <c r="AG172" s="203"/>
      <c r="AH172" s="203"/>
      <c r="AI172" s="203"/>
      <c r="AJ172" s="203"/>
      <c r="AK172" s="203"/>
    </row>
    <row r="173" spans="1:37" ht="12.75" customHeight="1">
      <c r="A173" s="226">
        <v>1480</v>
      </c>
      <c r="B173" s="60" t="s">
        <v>284</v>
      </c>
      <c r="C173" s="19">
        <v>1774</v>
      </c>
      <c r="D173" s="19">
        <v>574</v>
      </c>
      <c r="E173" s="19">
        <v>2524</v>
      </c>
      <c r="F173" s="19">
        <v>923</v>
      </c>
      <c r="G173" s="19">
        <v>2306</v>
      </c>
      <c r="H173" s="19">
        <v>35</v>
      </c>
      <c r="I173" s="19">
        <v>23</v>
      </c>
      <c r="J173" s="19">
        <v>2</v>
      </c>
      <c r="K173" s="155">
        <f t="shared" si="2"/>
        <v>8161</v>
      </c>
      <c r="T173" s="203"/>
      <c r="U173" s="203"/>
      <c r="V173" s="203"/>
      <c r="W173" s="203"/>
      <c r="X173" s="203"/>
      <c r="Y173" s="203"/>
      <c r="Z173" s="203"/>
      <c r="AA173" s="203"/>
      <c r="AB173" s="203"/>
      <c r="AC173" s="203"/>
      <c r="AD173" s="203"/>
      <c r="AE173" s="203"/>
      <c r="AF173" s="203"/>
      <c r="AG173" s="203"/>
      <c r="AH173" s="203"/>
      <c r="AI173" s="203"/>
      <c r="AJ173" s="203"/>
      <c r="AK173" s="203"/>
    </row>
    <row r="174" spans="1:37" ht="12.75" customHeight="1">
      <c r="A174" s="226">
        <v>1481</v>
      </c>
      <c r="B174" s="60" t="s">
        <v>285</v>
      </c>
      <c r="C174" s="19">
        <v>498</v>
      </c>
      <c r="D174" s="19">
        <v>74</v>
      </c>
      <c r="E174" s="19">
        <v>1759</v>
      </c>
      <c r="F174" s="19">
        <v>167</v>
      </c>
      <c r="G174" s="19">
        <v>372</v>
      </c>
      <c r="H174" s="19">
        <v>7</v>
      </c>
      <c r="I174" s="19">
        <v>2</v>
      </c>
      <c r="J174" s="19" t="s">
        <v>56</v>
      </c>
      <c r="K174" s="155">
        <f t="shared" si="2"/>
        <v>2879</v>
      </c>
      <c r="T174" s="203"/>
      <c r="U174" s="203"/>
      <c r="V174" s="203"/>
      <c r="W174" s="203"/>
      <c r="X174" s="203"/>
      <c r="Y174" s="203"/>
      <c r="Z174" s="203"/>
      <c r="AA174" s="203"/>
      <c r="AB174" s="203"/>
      <c r="AC174" s="203"/>
      <c r="AD174" s="203"/>
      <c r="AE174" s="203"/>
      <c r="AF174" s="203"/>
      <c r="AG174" s="203"/>
      <c r="AH174" s="203"/>
      <c r="AI174" s="203"/>
      <c r="AJ174" s="203"/>
      <c r="AK174" s="203"/>
    </row>
    <row r="175" spans="1:37" ht="12.75" customHeight="1">
      <c r="A175" s="226">
        <v>1482</v>
      </c>
      <c r="B175" s="60" t="s">
        <v>286</v>
      </c>
      <c r="C175" s="19">
        <v>188</v>
      </c>
      <c r="D175" s="19">
        <v>54</v>
      </c>
      <c r="E175" s="19">
        <v>243</v>
      </c>
      <c r="F175" s="19">
        <v>138</v>
      </c>
      <c r="G175" s="19">
        <v>74</v>
      </c>
      <c r="H175" s="19">
        <v>11</v>
      </c>
      <c r="I175" s="19" t="s">
        <v>56</v>
      </c>
      <c r="J175" s="19" t="s">
        <v>56</v>
      </c>
      <c r="K175" s="155">
        <f t="shared" si="2"/>
        <v>708</v>
      </c>
      <c r="T175" s="203"/>
      <c r="U175" s="203"/>
      <c r="V175" s="203"/>
      <c r="W175" s="203"/>
      <c r="X175" s="203"/>
      <c r="Y175" s="203"/>
      <c r="Z175" s="203"/>
      <c r="AA175" s="203"/>
      <c r="AB175" s="203"/>
      <c r="AC175" s="203"/>
      <c r="AD175" s="203"/>
      <c r="AE175" s="203"/>
      <c r="AF175" s="203"/>
      <c r="AG175" s="203"/>
      <c r="AH175" s="203"/>
      <c r="AI175" s="203"/>
      <c r="AJ175" s="203"/>
      <c r="AK175" s="203"/>
    </row>
    <row r="176" spans="1:37" ht="12.75" customHeight="1">
      <c r="A176" s="226">
        <v>1484</v>
      </c>
      <c r="B176" s="60" t="s">
        <v>287</v>
      </c>
      <c r="C176" s="19">
        <v>38</v>
      </c>
      <c r="D176" s="19">
        <v>11</v>
      </c>
      <c r="E176" s="19">
        <v>64</v>
      </c>
      <c r="F176" s="19">
        <v>33</v>
      </c>
      <c r="G176" s="19">
        <v>31</v>
      </c>
      <c r="H176" s="19">
        <v>4</v>
      </c>
      <c r="I176" s="19" t="s">
        <v>56</v>
      </c>
      <c r="J176" s="19" t="s">
        <v>56</v>
      </c>
      <c r="K176" s="155">
        <f t="shared" si="2"/>
        <v>181</v>
      </c>
      <c r="T176" s="203"/>
      <c r="U176" s="203"/>
      <c r="V176" s="203"/>
      <c r="W176" s="203"/>
      <c r="X176" s="203"/>
      <c r="Y176" s="203"/>
      <c r="Z176" s="203"/>
      <c r="AA176" s="203"/>
      <c r="AB176" s="203"/>
      <c r="AC176" s="203"/>
      <c r="AD176" s="203"/>
      <c r="AE176" s="203"/>
      <c r="AF176" s="203"/>
      <c r="AG176" s="203"/>
      <c r="AH176" s="203"/>
      <c r="AI176" s="203"/>
      <c r="AJ176" s="203"/>
      <c r="AK176" s="203"/>
    </row>
    <row r="177" spans="1:37" ht="12.75" customHeight="1">
      <c r="A177" s="226">
        <v>1485</v>
      </c>
      <c r="B177" s="60" t="s">
        <v>288</v>
      </c>
      <c r="C177" s="19">
        <v>257</v>
      </c>
      <c r="D177" s="19">
        <v>69</v>
      </c>
      <c r="E177" s="19">
        <v>332</v>
      </c>
      <c r="F177" s="19">
        <v>43</v>
      </c>
      <c r="G177" s="19">
        <v>107</v>
      </c>
      <c r="H177" s="19">
        <v>6</v>
      </c>
      <c r="I177" s="19">
        <v>2</v>
      </c>
      <c r="J177" s="19" t="s">
        <v>56</v>
      </c>
      <c r="K177" s="155">
        <f t="shared" si="2"/>
        <v>816</v>
      </c>
      <c r="T177" s="203"/>
      <c r="U177" s="203"/>
      <c r="V177" s="203"/>
      <c r="W177" s="203"/>
      <c r="X177" s="203"/>
      <c r="Y177" s="203"/>
      <c r="Z177" s="203"/>
      <c r="AA177" s="203"/>
      <c r="AB177" s="203"/>
      <c r="AC177" s="203"/>
      <c r="AD177" s="203"/>
      <c r="AE177" s="203"/>
      <c r="AF177" s="203"/>
      <c r="AG177" s="203"/>
      <c r="AH177" s="203"/>
      <c r="AI177" s="203"/>
      <c r="AJ177" s="203"/>
      <c r="AK177" s="203"/>
    </row>
    <row r="178" spans="1:37" ht="12.75" customHeight="1">
      <c r="A178" s="226">
        <v>1486</v>
      </c>
      <c r="B178" s="60" t="s">
        <v>289</v>
      </c>
      <c r="C178" s="19">
        <v>26</v>
      </c>
      <c r="D178" s="19">
        <v>18</v>
      </c>
      <c r="E178" s="19">
        <v>69</v>
      </c>
      <c r="F178" s="19">
        <v>3</v>
      </c>
      <c r="G178" s="19">
        <v>17</v>
      </c>
      <c r="H178" s="19">
        <v>1</v>
      </c>
      <c r="I178" s="19" t="s">
        <v>56</v>
      </c>
      <c r="J178" s="19" t="s">
        <v>56</v>
      </c>
      <c r="K178" s="155">
        <f t="shared" si="2"/>
        <v>134</v>
      </c>
      <c r="T178" s="203"/>
      <c r="U178" s="203"/>
      <c r="V178" s="203"/>
      <c r="W178" s="203"/>
      <c r="X178" s="203"/>
      <c r="Y178" s="203"/>
      <c r="Z178" s="203"/>
      <c r="AA178" s="203"/>
      <c r="AB178" s="203"/>
      <c r="AC178" s="203"/>
      <c r="AD178" s="203"/>
      <c r="AE178" s="203"/>
      <c r="AF178" s="203"/>
      <c r="AG178" s="203"/>
      <c r="AH178" s="203"/>
      <c r="AI178" s="203"/>
      <c r="AJ178" s="203"/>
      <c r="AK178" s="203"/>
    </row>
    <row r="179" spans="1:37" ht="12.75" customHeight="1">
      <c r="A179" s="226">
        <v>1487</v>
      </c>
      <c r="B179" s="60" t="s">
        <v>290</v>
      </c>
      <c r="C179" s="19">
        <v>135</v>
      </c>
      <c r="D179" s="19">
        <v>39</v>
      </c>
      <c r="E179" s="19">
        <v>104</v>
      </c>
      <c r="F179" s="19">
        <v>54</v>
      </c>
      <c r="G179" s="19">
        <v>90</v>
      </c>
      <c r="H179" s="19" t="s">
        <v>56</v>
      </c>
      <c r="I179" s="19">
        <v>4</v>
      </c>
      <c r="J179" s="19" t="s">
        <v>56</v>
      </c>
      <c r="K179" s="155">
        <f t="shared" si="2"/>
        <v>426</v>
      </c>
      <c r="T179" s="203"/>
      <c r="U179" s="203"/>
      <c r="V179" s="203"/>
      <c r="W179" s="203"/>
      <c r="X179" s="203"/>
      <c r="Y179" s="203"/>
      <c r="Z179" s="203"/>
      <c r="AA179" s="203"/>
      <c r="AB179" s="203"/>
      <c r="AC179" s="203"/>
      <c r="AD179" s="203"/>
      <c r="AE179" s="203"/>
      <c r="AF179" s="203"/>
      <c r="AG179" s="203"/>
      <c r="AH179" s="203"/>
      <c r="AI179" s="203"/>
      <c r="AJ179" s="203"/>
      <c r="AK179" s="203"/>
    </row>
    <row r="180" spans="1:37" ht="12.75" customHeight="1">
      <c r="A180" s="226">
        <v>1488</v>
      </c>
      <c r="B180" s="60" t="s">
        <v>291</v>
      </c>
      <c r="C180" s="19">
        <v>130</v>
      </c>
      <c r="D180" s="19">
        <v>51</v>
      </c>
      <c r="E180" s="19">
        <v>284</v>
      </c>
      <c r="F180" s="19">
        <v>77</v>
      </c>
      <c r="G180" s="19">
        <v>172</v>
      </c>
      <c r="H180" s="19">
        <v>3</v>
      </c>
      <c r="I180" s="19">
        <v>11</v>
      </c>
      <c r="J180" s="19" t="s">
        <v>56</v>
      </c>
      <c r="K180" s="155">
        <f t="shared" si="2"/>
        <v>728</v>
      </c>
      <c r="T180" s="203"/>
      <c r="U180" s="203"/>
      <c r="V180" s="203"/>
      <c r="W180" s="203"/>
      <c r="X180" s="203"/>
      <c r="Y180" s="203"/>
      <c r="Z180" s="203"/>
      <c r="AA180" s="203"/>
      <c r="AB180" s="203"/>
      <c r="AC180" s="203"/>
      <c r="AD180" s="203"/>
      <c r="AE180" s="203"/>
      <c r="AF180" s="203"/>
      <c r="AG180" s="203"/>
      <c r="AH180" s="203"/>
      <c r="AI180" s="203"/>
      <c r="AJ180" s="203"/>
      <c r="AK180" s="203"/>
    </row>
    <row r="181" spans="1:37" ht="12.75" customHeight="1">
      <c r="A181" s="226">
        <v>1489</v>
      </c>
      <c r="B181" s="60" t="s">
        <v>292</v>
      </c>
      <c r="C181" s="19">
        <v>198</v>
      </c>
      <c r="D181" s="19">
        <v>80</v>
      </c>
      <c r="E181" s="19">
        <v>194</v>
      </c>
      <c r="F181" s="19">
        <v>105</v>
      </c>
      <c r="G181" s="19">
        <v>72</v>
      </c>
      <c r="H181" s="19">
        <v>2</v>
      </c>
      <c r="I181" s="19">
        <v>2</v>
      </c>
      <c r="J181" s="19" t="s">
        <v>56</v>
      </c>
      <c r="K181" s="155">
        <f t="shared" si="2"/>
        <v>653</v>
      </c>
      <c r="T181" s="203"/>
      <c r="U181" s="203"/>
      <c r="V181" s="203"/>
      <c r="W181" s="203"/>
      <c r="X181" s="203"/>
      <c r="Y181" s="203"/>
      <c r="Z181" s="203"/>
      <c r="AA181" s="203"/>
      <c r="AB181" s="203"/>
      <c r="AC181" s="203"/>
      <c r="AD181" s="203"/>
      <c r="AE181" s="203"/>
      <c r="AF181" s="203"/>
      <c r="AG181" s="203"/>
      <c r="AH181" s="203"/>
      <c r="AI181" s="203"/>
      <c r="AJ181" s="203"/>
      <c r="AK181" s="203"/>
    </row>
    <row r="182" spans="1:37" ht="12.75" customHeight="1">
      <c r="A182" s="226">
        <v>1490</v>
      </c>
      <c r="B182" s="60" t="s">
        <v>293</v>
      </c>
      <c r="C182" s="19">
        <v>343</v>
      </c>
      <c r="D182" s="19">
        <v>94</v>
      </c>
      <c r="E182" s="19">
        <v>482</v>
      </c>
      <c r="F182" s="19">
        <v>268</v>
      </c>
      <c r="G182" s="19">
        <v>158</v>
      </c>
      <c r="H182" s="19">
        <v>13</v>
      </c>
      <c r="I182" s="19">
        <v>1</v>
      </c>
      <c r="J182" s="19" t="s">
        <v>56</v>
      </c>
      <c r="K182" s="155">
        <f t="shared" si="2"/>
        <v>1359</v>
      </c>
      <c r="T182" s="203"/>
      <c r="U182" s="203"/>
      <c r="V182" s="203"/>
      <c r="W182" s="203"/>
      <c r="X182" s="203"/>
      <c r="Y182" s="203"/>
      <c r="Z182" s="203"/>
      <c r="AA182" s="203"/>
      <c r="AB182" s="203"/>
      <c r="AC182" s="203"/>
      <c r="AD182" s="203"/>
      <c r="AE182" s="203"/>
      <c r="AF182" s="203"/>
      <c r="AG182" s="203"/>
      <c r="AH182" s="203"/>
      <c r="AI182" s="203"/>
      <c r="AJ182" s="203"/>
      <c r="AK182" s="203"/>
    </row>
    <row r="183" spans="1:37" ht="12.75" customHeight="1">
      <c r="A183" s="226">
        <v>1491</v>
      </c>
      <c r="B183" s="60" t="s">
        <v>294</v>
      </c>
      <c r="C183" s="19">
        <v>46</v>
      </c>
      <c r="D183" s="19">
        <v>31</v>
      </c>
      <c r="E183" s="19">
        <v>105</v>
      </c>
      <c r="F183" s="19">
        <v>104</v>
      </c>
      <c r="G183" s="19">
        <v>20</v>
      </c>
      <c r="H183" s="19">
        <v>1</v>
      </c>
      <c r="I183" s="19">
        <v>11</v>
      </c>
      <c r="J183" s="19">
        <v>1</v>
      </c>
      <c r="K183" s="155">
        <f t="shared" si="2"/>
        <v>319</v>
      </c>
      <c r="T183" s="203"/>
      <c r="U183" s="203"/>
      <c r="V183" s="203"/>
      <c r="W183" s="203"/>
      <c r="X183" s="203"/>
      <c r="Y183" s="203"/>
      <c r="Z183" s="203"/>
      <c r="AA183" s="203"/>
      <c r="AB183" s="203"/>
      <c r="AC183" s="203"/>
      <c r="AD183" s="203"/>
      <c r="AE183" s="203"/>
      <c r="AF183" s="203"/>
      <c r="AG183" s="203"/>
      <c r="AH183" s="203"/>
      <c r="AI183" s="203"/>
      <c r="AJ183" s="203"/>
      <c r="AK183" s="203"/>
    </row>
    <row r="184" spans="1:37" ht="12.75" customHeight="1">
      <c r="A184" s="226">
        <v>1492</v>
      </c>
      <c r="B184" s="60" t="s">
        <v>295</v>
      </c>
      <c r="C184" s="19">
        <v>26</v>
      </c>
      <c r="D184" s="19">
        <v>10</v>
      </c>
      <c r="E184" s="19">
        <v>28</v>
      </c>
      <c r="F184" s="19">
        <v>32</v>
      </c>
      <c r="G184" s="19">
        <v>30</v>
      </c>
      <c r="H184" s="19">
        <v>1</v>
      </c>
      <c r="I184" s="19" t="s">
        <v>56</v>
      </c>
      <c r="J184" s="19" t="s">
        <v>56</v>
      </c>
      <c r="K184" s="155">
        <f t="shared" si="2"/>
        <v>127</v>
      </c>
      <c r="T184" s="203"/>
      <c r="U184" s="203"/>
      <c r="V184" s="203"/>
      <c r="W184" s="203"/>
      <c r="X184" s="203"/>
      <c r="Y184" s="203"/>
      <c r="Z184" s="203"/>
      <c r="AA184" s="203"/>
      <c r="AB184" s="203"/>
      <c r="AC184" s="203"/>
      <c r="AD184" s="203"/>
      <c r="AE184" s="203"/>
      <c r="AF184" s="203"/>
      <c r="AG184" s="203"/>
      <c r="AH184" s="203"/>
      <c r="AI184" s="203"/>
      <c r="AJ184" s="203"/>
      <c r="AK184" s="203"/>
    </row>
    <row r="185" spans="1:37" ht="12.75" customHeight="1">
      <c r="A185" s="226">
        <v>1493</v>
      </c>
      <c r="B185" s="60" t="s">
        <v>296</v>
      </c>
      <c r="C185" s="19">
        <v>76</v>
      </c>
      <c r="D185" s="19">
        <v>22</v>
      </c>
      <c r="E185" s="19">
        <v>95</v>
      </c>
      <c r="F185" s="19">
        <v>75</v>
      </c>
      <c r="G185" s="19">
        <v>47</v>
      </c>
      <c r="H185" s="19">
        <v>5</v>
      </c>
      <c r="I185" s="19" t="s">
        <v>56</v>
      </c>
      <c r="J185" s="19" t="s">
        <v>56</v>
      </c>
      <c r="K185" s="155">
        <f t="shared" si="2"/>
        <v>320</v>
      </c>
      <c r="T185" s="203"/>
      <c r="U185" s="203"/>
      <c r="V185" s="203"/>
      <c r="W185" s="203"/>
      <c r="X185" s="203"/>
      <c r="Y185" s="203"/>
      <c r="Z185" s="203"/>
      <c r="AA185" s="203"/>
      <c r="AB185" s="203"/>
      <c r="AC185" s="203"/>
      <c r="AD185" s="203"/>
      <c r="AE185" s="203"/>
      <c r="AF185" s="203"/>
      <c r="AG185" s="203"/>
      <c r="AH185" s="203"/>
      <c r="AI185" s="203"/>
      <c r="AJ185" s="203"/>
      <c r="AK185" s="203"/>
    </row>
    <row r="186" spans="1:37" ht="12.75" customHeight="1">
      <c r="A186" s="226">
        <v>1494</v>
      </c>
      <c r="B186" s="60" t="s">
        <v>297</v>
      </c>
      <c r="C186" s="19">
        <v>301</v>
      </c>
      <c r="D186" s="19">
        <v>61</v>
      </c>
      <c r="E186" s="19">
        <v>280</v>
      </c>
      <c r="F186" s="19">
        <v>42</v>
      </c>
      <c r="G186" s="19">
        <v>93</v>
      </c>
      <c r="H186" s="19">
        <v>6</v>
      </c>
      <c r="I186" s="19" t="s">
        <v>56</v>
      </c>
      <c r="J186" s="19" t="s">
        <v>56</v>
      </c>
      <c r="K186" s="155">
        <f t="shared" si="2"/>
        <v>783</v>
      </c>
      <c r="T186" s="203"/>
      <c r="U186" s="203"/>
      <c r="V186" s="203"/>
      <c r="W186" s="203"/>
      <c r="X186" s="203"/>
      <c r="Y186" s="203"/>
      <c r="Z186" s="203"/>
      <c r="AA186" s="203"/>
      <c r="AB186" s="203"/>
      <c r="AC186" s="203"/>
      <c r="AD186" s="203"/>
      <c r="AE186" s="203"/>
      <c r="AF186" s="203"/>
      <c r="AG186" s="203"/>
      <c r="AH186" s="203"/>
      <c r="AI186" s="203"/>
      <c r="AJ186" s="203"/>
      <c r="AK186" s="203"/>
    </row>
    <row r="187" spans="1:37" ht="12.75" customHeight="1">
      <c r="A187" s="226">
        <v>1495</v>
      </c>
      <c r="B187" s="60" t="s">
        <v>298</v>
      </c>
      <c r="C187" s="19">
        <v>33</v>
      </c>
      <c r="D187" s="19">
        <v>30</v>
      </c>
      <c r="E187" s="19">
        <v>68</v>
      </c>
      <c r="F187" s="19">
        <v>34</v>
      </c>
      <c r="G187" s="19">
        <v>35</v>
      </c>
      <c r="H187" s="19">
        <v>1</v>
      </c>
      <c r="I187" s="18" t="s">
        <v>56</v>
      </c>
      <c r="J187" s="19" t="s">
        <v>56</v>
      </c>
      <c r="K187" s="155">
        <f t="shared" si="2"/>
        <v>201</v>
      </c>
      <c r="T187" s="203"/>
      <c r="U187" s="203"/>
      <c r="V187" s="203"/>
      <c r="W187" s="203"/>
      <c r="X187" s="203"/>
      <c r="Y187" s="203"/>
      <c r="Z187" s="203"/>
      <c r="AA187" s="203"/>
      <c r="AB187" s="203"/>
      <c r="AC187" s="203"/>
      <c r="AD187" s="203"/>
      <c r="AE187" s="203"/>
      <c r="AF187" s="203"/>
      <c r="AG187" s="203"/>
      <c r="AH187" s="203"/>
      <c r="AI187" s="203"/>
      <c r="AJ187" s="203"/>
      <c r="AK187" s="203"/>
    </row>
    <row r="188" spans="1:37" ht="12.75" customHeight="1">
      <c r="A188" s="226">
        <v>1496</v>
      </c>
      <c r="B188" s="60" t="s">
        <v>299</v>
      </c>
      <c r="C188" s="19">
        <v>197</v>
      </c>
      <c r="D188" s="19">
        <v>88</v>
      </c>
      <c r="E188" s="19">
        <v>363</v>
      </c>
      <c r="F188" s="19">
        <v>139</v>
      </c>
      <c r="G188" s="19">
        <v>137</v>
      </c>
      <c r="H188" s="19">
        <v>4</v>
      </c>
      <c r="I188" s="19">
        <v>82</v>
      </c>
      <c r="J188" s="19" t="s">
        <v>56</v>
      </c>
      <c r="K188" s="155">
        <f t="shared" si="2"/>
        <v>1010</v>
      </c>
      <c r="T188" s="203"/>
      <c r="U188" s="203"/>
      <c r="V188" s="203"/>
      <c r="W188" s="203"/>
      <c r="X188" s="203"/>
      <c r="Y188" s="203"/>
      <c r="Z188" s="203"/>
      <c r="AA188" s="203"/>
      <c r="AB188" s="203"/>
      <c r="AC188" s="203"/>
      <c r="AD188" s="203"/>
      <c r="AE188" s="203"/>
      <c r="AF188" s="203"/>
      <c r="AG188" s="203"/>
      <c r="AH188" s="203"/>
      <c r="AI188" s="203"/>
      <c r="AJ188" s="203"/>
      <c r="AK188" s="203"/>
    </row>
    <row r="189" spans="1:37" ht="12.75" customHeight="1">
      <c r="A189" s="226">
        <v>1497</v>
      </c>
      <c r="B189" s="60" t="s">
        <v>300</v>
      </c>
      <c r="C189" s="19">
        <v>21</v>
      </c>
      <c r="D189" s="19">
        <v>3</v>
      </c>
      <c r="E189" s="19">
        <v>43</v>
      </c>
      <c r="F189" s="19">
        <v>11</v>
      </c>
      <c r="G189" s="19">
        <v>8</v>
      </c>
      <c r="H189" s="19" t="s">
        <v>56</v>
      </c>
      <c r="I189" s="19" t="s">
        <v>56</v>
      </c>
      <c r="J189" s="19" t="s">
        <v>56</v>
      </c>
      <c r="K189" s="155">
        <f t="shared" si="2"/>
        <v>86</v>
      </c>
      <c r="T189" s="203"/>
      <c r="U189" s="203"/>
      <c r="V189" s="203"/>
      <c r="W189" s="203"/>
      <c r="X189" s="203"/>
      <c r="Y189" s="203"/>
      <c r="Z189" s="203"/>
      <c r="AA189" s="203"/>
      <c r="AB189" s="203"/>
      <c r="AC189" s="203"/>
      <c r="AD189" s="203"/>
      <c r="AE189" s="203"/>
      <c r="AF189" s="203"/>
      <c r="AG189" s="203"/>
      <c r="AH189" s="203"/>
      <c r="AI189" s="203"/>
      <c r="AJ189" s="203"/>
      <c r="AK189" s="203"/>
    </row>
    <row r="190" spans="1:37" ht="12.75" customHeight="1">
      <c r="A190" s="226">
        <v>1498</v>
      </c>
      <c r="B190" s="60" t="s">
        <v>301</v>
      </c>
      <c r="C190" s="19">
        <v>20</v>
      </c>
      <c r="D190" s="19">
        <v>9</v>
      </c>
      <c r="E190" s="19">
        <v>42</v>
      </c>
      <c r="F190" s="19">
        <v>7</v>
      </c>
      <c r="G190" s="19">
        <v>6</v>
      </c>
      <c r="H190" s="19" t="s">
        <v>56</v>
      </c>
      <c r="I190" s="19" t="s">
        <v>56</v>
      </c>
      <c r="J190" s="19">
        <v>1</v>
      </c>
      <c r="K190" s="155">
        <f t="shared" si="2"/>
        <v>85</v>
      </c>
      <c r="T190" s="203"/>
      <c r="U190" s="203"/>
      <c r="V190" s="203"/>
      <c r="W190" s="203"/>
      <c r="X190" s="203"/>
      <c r="Y190" s="203"/>
      <c r="Z190" s="203"/>
      <c r="AA190" s="203"/>
      <c r="AB190" s="203"/>
      <c r="AC190" s="203"/>
      <c r="AD190" s="203"/>
      <c r="AE190" s="203"/>
      <c r="AF190" s="203"/>
      <c r="AG190" s="203"/>
      <c r="AH190" s="203"/>
      <c r="AI190" s="203"/>
      <c r="AJ190" s="203"/>
      <c r="AK190" s="203"/>
    </row>
    <row r="191" spans="1:37" ht="12.75" customHeight="1">
      <c r="A191" s="226">
        <v>1499</v>
      </c>
      <c r="B191" s="60" t="s">
        <v>302</v>
      </c>
      <c r="C191" s="19">
        <v>57</v>
      </c>
      <c r="D191" s="19">
        <v>22</v>
      </c>
      <c r="E191" s="19">
        <v>111</v>
      </c>
      <c r="F191" s="19">
        <v>65</v>
      </c>
      <c r="G191" s="19">
        <v>33</v>
      </c>
      <c r="H191" s="19">
        <v>1</v>
      </c>
      <c r="I191" s="19" t="s">
        <v>56</v>
      </c>
      <c r="J191" s="19" t="s">
        <v>56</v>
      </c>
      <c r="K191" s="155">
        <f t="shared" si="2"/>
        <v>289</v>
      </c>
      <c r="T191" s="203"/>
      <c r="U191" s="203"/>
      <c r="V191" s="203"/>
      <c r="W191" s="203"/>
      <c r="X191" s="203"/>
      <c r="Y191" s="203"/>
      <c r="Z191" s="203"/>
      <c r="AA191" s="203"/>
      <c r="AB191" s="203"/>
      <c r="AC191" s="203"/>
      <c r="AD191" s="203"/>
      <c r="AE191" s="203"/>
      <c r="AF191" s="203"/>
      <c r="AG191" s="203"/>
      <c r="AH191" s="203"/>
      <c r="AI191" s="203"/>
      <c r="AJ191" s="203"/>
      <c r="AK191" s="203"/>
    </row>
    <row r="192" spans="1:37" ht="12.75" customHeight="1">
      <c r="A192" s="226">
        <v>1715</v>
      </c>
      <c r="B192" s="60" t="s">
        <v>303</v>
      </c>
      <c r="C192" s="19">
        <v>14</v>
      </c>
      <c r="D192" s="19">
        <v>6</v>
      </c>
      <c r="E192" s="19">
        <v>20</v>
      </c>
      <c r="F192" s="19">
        <v>10</v>
      </c>
      <c r="G192" s="19">
        <v>12</v>
      </c>
      <c r="H192" s="19">
        <v>1</v>
      </c>
      <c r="I192" s="19" t="s">
        <v>56</v>
      </c>
      <c r="J192" s="19" t="s">
        <v>56</v>
      </c>
      <c r="K192" s="155">
        <f t="shared" si="2"/>
        <v>63</v>
      </c>
      <c r="T192" s="203"/>
      <c r="U192" s="203"/>
      <c r="V192" s="203"/>
      <c r="W192" s="203"/>
      <c r="X192" s="203"/>
      <c r="Y192" s="203"/>
      <c r="Z192" s="203"/>
      <c r="AA192" s="203"/>
      <c r="AB192" s="203"/>
      <c r="AC192" s="203"/>
      <c r="AD192" s="203"/>
      <c r="AE192" s="203"/>
      <c r="AF192" s="203"/>
      <c r="AG192" s="203"/>
      <c r="AH192" s="203"/>
      <c r="AI192" s="203"/>
      <c r="AJ192" s="203"/>
      <c r="AK192" s="203"/>
    </row>
    <row r="193" spans="1:37" ht="12.75" customHeight="1">
      <c r="A193" s="226">
        <v>1730</v>
      </c>
      <c r="B193" s="60" t="s">
        <v>304</v>
      </c>
      <c r="C193" s="19">
        <v>12</v>
      </c>
      <c r="D193" s="19">
        <v>6</v>
      </c>
      <c r="E193" s="19">
        <v>9</v>
      </c>
      <c r="F193" s="19">
        <v>3</v>
      </c>
      <c r="G193" s="19">
        <v>8</v>
      </c>
      <c r="H193" s="19">
        <v>2</v>
      </c>
      <c r="I193" s="19" t="s">
        <v>56</v>
      </c>
      <c r="J193" s="19" t="s">
        <v>56</v>
      </c>
      <c r="K193" s="155">
        <f t="shared" si="2"/>
        <v>40</v>
      </c>
      <c r="T193" s="203"/>
      <c r="U193" s="203"/>
      <c r="V193" s="203"/>
      <c r="W193" s="203"/>
      <c r="X193" s="203"/>
      <c r="Y193" s="203"/>
      <c r="Z193" s="203"/>
      <c r="AA193" s="203"/>
      <c r="AB193" s="203"/>
      <c r="AC193" s="203"/>
      <c r="AD193" s="203"/>
      <c r="AE193" s="203"/>
      <c r="AF193" s="203"/>
      <c r="AG193" s="203"/>
      <c r="AH193" s="203"/>
      <c r="AI193" s="203"/>
      <c r="AJ193" s="203"/>
      <c r="AK193" s="203"/>
    </row>
    <row r="194" spans="1:37" ht="12.75" customHeight="1">
      <c r="A194" s="226">
        <v>1737</v>
      </c>
      <c r="B194" s="60" t="s">
        <v>305</v>
      </c>
      <c r="C194" s="19">
        <v>32</v>
      </c>
      <c r="D194" s="19">
        <v>47</v>
      </c>
      <c r="E194" s="19">
        <v>28</v>
      </c>
      <c r="F194" s="19">
        <v>10</v>
      </c>
      <c r="G194" s="19">
        <v>22</v>
      </c>
      <c r="H194" s="19">
        <v>1</v>
      </c>
      <c r="I194" s="19" t="s">
        <v>56</v>
      </c>
      <c r="J194" s="19" t="s">
        <v>56</v>
      </c>
      <c r="K194" s="155">
        <f t="shared" si="2"/>
        <v>140</v>
      </c>
      <c r="T194" s="203"/>
      <c r="U194" s="203"/>
      <c r="V194" s="203"/>
      <c r="W194" s="203"/>
      <c r="X194" s="203"/>
      <c r="Y194" s="203"/>
      <c r="Z194" s="203"/>
      <c r="AA194" s="203"/>
      <c r="AB194" s="203"/>
      <c r="AC194" s="203"/>
      <c r="AD194" s="203"/>
      <c r="AE194" s="203"/>
      <c r="AF194" s="203"/>
      <c r="AG194" s="203"/>
      <c r="AH194" s="203"/>
      <c r="AI194" s="203"/>
      <c r="AJ194" s="203"/>
      <c r="AK194" s="203"/>
    </row>
    <row r="195" spans="1:37" ht="12.75" customHeight="1">
      <c r="A195" s="226">
        <v>1760</v>
      </c>
      <c r="B195" s="60" t="s">
        <v>306</v>
      </c>
      <c r="C195" s="19">
        <v>8</v>
      </c>
      <c r="D195" s="19">
        <v>2</v>
      </c>
      <c r="E195" s="19">
        <v>5</v>
      </c>
      <c r="F195" s="19">
        <v>2</v>
      </c>
      <c r="G195" s="19">
        <v>3</v>
      </c>
      <c r="H195" s="19">
        <v>1</v>
      </c>
      <c r="I195" s="19" t="s">
        <v>56</v>
      </c>
      <c r="J195" s="19" t="s">
        <v>56</v>
      </c>
      <c r="K195" s="155">
        <f t="shared" si="2"/>
        <v>21</v>
      </c>
      <c r="T195" s="203"/>
      <c r="U195" s="203"/>
      <c r="V195" s="203"/>
      <c r="W195" s="203"/>
      <c r="X195" s="203"/>
      <c r="Y195" s="203"/>
      <c r="Z195" s="203"/>
      <c r="AA195" s="203"/>
      <c r="AB195" s="203"/>
      <c r="AC195" s="203"/>
      <c r="AD195" s="203"/>
      <c r="AE195" s="203"/>
      <c r="AF195" s="203"/>
      <c r="AG195" s="203"/>
      <c r="AH195" s="203"/>
      <c r="AI195" s="203"/>
      <c r="AJ195" s="203"/>
      <c r="AK195" s="203"/>
    </row>
    <row r="196" spans="1:37" ht="12.75" customHeight="1">
      <c r="A196" s="226">
        <v>1761</v>
      </c>
      <c r="B196" s="60" t="s">
        <v>307</v>
      </c>
      <c r="C196" s="19">
        <v>40</v>
      </c>
      <c r="D196" s="19">
        <v>84</v>
      </c>
      <c r="E196" s="19">
        <v>64</v>
      </c>
      <c r="F196" s="19">
        <v>45</v>
      </c>
      <c r="G196" s="19">
        <v>40</v>
      </c>
      <c r="H196" s="19">
        <v>1</v>
      </c>
      <c r="I196" s="19">
        <v>1</v>
      </c>
      <c r="J196" s="19" t="s">
        <v>56</v>
      </c>
      <c r="K196" s="155">
        <f t="shared" si="2"/>
        <v>275</v>
      </c>
      <c r="T196" s="203"/>
      <c r="U196" s="203"/>
      <c r="V196" s="203"/>
      <c r="W196" s="203"/>
      <c r="X196" s="203"/>
      <c r="Y196" s="203"/>
      <c r="Z196" s="203"/>
      <c r="AA196" s="203"/>
      <c r="AB196" s="203"/>
      <c r="AC196" s="203"/>
      <c r="AD196" s="203"/>
      <c r="AE196" s="203"/>
      <c r="AF196" s="203"/>
      <c r="AG196" s="203"/>
      <c r="AH196" s="203"/>
      <c r="AI196" s="203"/>
      <c r="AJ196" s="203"/>
      <c r="AK196" s="203"/>
    </row>
    <row r="197" spans="1:37" ht="12.75" customHeight="1">
      <c r="A197" s="226">
        <v>1762</v>
      </c>
      <c r="B197" s="60" t="s">
        <v>308</v>
      </c>
      <c r="C197" s="19">
        <v>4</v>
      </c>
      <c r="D197" s="19">
        <v>1</v>
      </c>
      <c r="E197" s="19">
        <v>4</v>
      </c>
      <c r="F197" s="19">
        <v>1</v>
      </c>
      <c r="G197" s="19">
        <v>3</v>
      </c>
      <c r="H197" s="19">
        <v>1</v>
      </c>
      <c r="I197" s="19" t="s">
        <v>56</v>
      </c>
      <c r="J197" s="19" t="s">
        <v>56</v>
      </c>
      <c r="K197" s="155">
        <f t="shared" si="2"/>
        <v>14</v>
      </c>
      <c r="T197" s="203"/>
      <c r="U197" s="203"/>
      <c r="V197" s="203"/>
      <c r="W197" s="203"/>
      <c r="X197" s="203"/>
      <c r="Y197" s="203"/>
      <c r="Z197" s="203"/>
      <c r="AA197" s="203"/>
      <c r="AB197" s="203"/>
      <c r="AC197" s="203"/>
      <c r="AD197" s="203"/>
      <c r="AE197" s="203"/>
      <c r="AF197" s="203"/>
      <c r="AG197" s="203"/>
      <c r="AH197" s="203"/>
      <c r="AI197" s="203"/>
      <c r="AJ197" s="203"/>
      <c r="AK197" s="203"/>
    </row>
    <row r="198" spans="1:37" ht="12.75" customHeight="1">
      <c r="A198" s="226">
        <v>1763</v>
      </c>
      <c r="B198" s="60" t="s">
        <v>309</v>
      </c>
      <c r="C198" s="19">
        <v>15</v>
      </c>
      <c r="D198" s="19">
        <v>6</v>
      </c>
      <c r="E198" s="19">
        <v>14</v>
      </c>
      <c r="F198" s="19">
        <v>11</v>
      </c>
      <c r="G198" s="19">
        <v>10</v>
      </c>
      <c r="H198" s="19" t="s">
        <v>56</v>
      </c>
      <c r="I198" s="19" t="s">
        <v>56</v>
      </c>
      <c r="J198" s="19" t="s">
        <v>56</v>
      </c>
      <c r="K198" s="155">
        <f t="shared" si="2"/>
        <v>56</v>
      </c>
      <c r="T198" s="203"/>
      <c r="U198" s="203"/>
      <c r="V198" s="203"/>
      <c r="W198" s="203"/>
      <c r="X198" s="203"/>
      <c r="Y198" s="203"/>
      <c r="Z198" s="203"/>
      <c r="AA198" s="203"/>
      <c r="AB198" s="203"/>
      <c r="AC198" s="203"/>
      <c r="AD198" s="203"/>
      <c r="AE198" s="203"/>
      <c r="AF198" s="203"/>
      <c r="AG198" s="203"/>
      <c r="AH198" s="203"/>
      <c r="AI198" s="203"/>
      <c r="AJ198" s="203"/>
      <c r="AK198" s="203"/>
    </row>
    <row r="199" spans="1:37" ht="12.75" customHeight="1">
      <c r="A199" s="226">
        <v>1764</v>
      </c>
      <c r="B199" s="60" t="s">
        <v>310</v>
      </c>
      <c r="C199" s="19">
        <v>7</v>
      </c>
      <c r="D199" s="19">
        <v>5</v>
      </c>
      <c r="E199" s="19">
        <v>12</v>
      </c>
      <c r="F199" s="19">
        <v>10</v>
      </c>
      <c r="G199" s="19">
        <v>10</v>
      </c>
      <c r="H199" s="19">
        <v>2</v>
      </c>
      <c r="I199" s="19" t="s">
        <v>56</v>
      </c>
      <c r="J199" s="19" t="s">
        <v>56</v>
      </c>
      <c r="K199" s="155">
        <f t="shared" si="2"/>
        <v>46</v>
      </c>
      <c r="T199" s="203"/>
      <c r="U199" s="203"/>
      <c r="V199" s="203"/>
      <c r="W199" s="203"/>
      <c r="X199" s="203"/>
      <c r="Y199" s="203"/>
      <c r="Z199" s="203"/>
      <c r="AA199" s="203"/>
      <c r="AB199" s="203"/>
      <c r="AC199" s="203"/>
      <c r="AD199" s="203"/>
      <c r="AE199" s="203"/>
      <c r="AF199" s="203"/>
      <c r="AG199" s="203"/>
      <c r="AH199" s="203"/>
      <c r="AI199" s="203"/>
      <c r="AJ199" s="203"/>
      <c r="AK199" s="203"/>
    </row>
    <row r="200" spans="1:37" ht="12.75" customHeight="1">
      <c r="A200" s="226">
        <v>1765</v>
      </c>
      <c r="B200" s="60" t="s">
        <v>311</v>
      </c>
      <c r="C200" s="19">
        <v>28</v>
      </c>
      <c r="D200" s="19">
        <v>18</v>
      </c>
      <c r="E200" s="19">
        <v>31</v>
      </c>
      <c r="F200" s="19">
        <v>11</v>
      </c>
      <c r="G200" s="19">
        <v>8</v>
      </c>
      <c r="H200" s="19">
        <v>2</v>
      </c>
      <c r="I200" s="19" t="s">
        <v>56</v>
      </c>
      <c r="J200" s="19" t="s">
        <v>56</v>
      </c>
      <c r="K200" s="155">
        <f t="shared" si="2"/>
        <v>98</v>
      </c>
      <c r="T200" s="203"/>
      <c r="U200" s="203"/>
      <c r="V200" s="203"/>
      <c r="W200" s="203"/>
      <c r="X200" s="203"/>
      <c r="Y200" s="203"/>
      <c r="Z200" s="203"/>
      <c r="AA200" s="203"/>
      <c r="AB200" s="203"/>
      <c r="AC200" s="203"/>
      <c r="AD200" s="203"/>
      <c r="AE200" s="203"/>
      <c r="AF200" s="203"/>
      <c r="AG200" s="203"/>
      <c r="AH200" s="203"/>
      <c r="AI200" s="203"/>
      <c r="AJ200" s="203"/>
      <c r="AK200" s="203"/>
    </row>
    <row r="201" spans="1:37" ht="12.75" customHeight="1">
      <c r="A201" s="226">
        <v>1766</v>
      </c>
      <c r="B201" s="60" t="s">
        <v>312</v>
      </c>
      <c r="C201" s="19">
        <v>30</v>
      </c>
      <c r="D201" s="19">
        <v>13</v>
      </c>
      <c r="E201" s="19">
        <v>21</v>
      </c>
      <c r="F201" s="19">
        <v>4</v>
      </c>
      <c r="G201" s="19">
        <v>11</v>
      </c>
      <c r="H201" s="19">
        <v>5</v>
      </c>
      <c r="I201" s="19" t="s">
        <v>56</v>
      </c>
      <c r="J201" s="19" t="s">
        <v>56</v>
      </c>
      <c r="K201" s="155">
        <f t="shared" ref="K201:K264" si="3">SUM(C201:J201)</f>
        <v>84</v>
      </c>
      <c r="T201" s="203"/>
      <c r="U201" s="203"/>
      <c r="V201" s="203"/>
      <c r="W201" s="203"/>
      <c r="X201" s="203"/>
      <c r="Y201" s="203"/>
      <c r="Z201" s="203"/>
      <c r="AA201" s="203"/>
      <c r="AB201" s="203"/>
      <c r="AC201" s="203"/>
      <c r="AD201" s="203"/>
      <c r="AE201" s="203"/>
      <c r="AF201" s="203"/>
      <c r="AG201" s="203"/>
      <c r="AH201" s="203"/>
      <c r="AI201" s="203"/>
      <c r="AJ201" s="203"/>
      <c r="AK201" s="203"/>
    </row>
    <row r="202" spans="1:37" ht="12.75" customHeight="1">
      <c r="A202" s="226">
        <v>1780</v>
      </c>
      <c r="B202" s="60" t="s">
        <v>313</v>
      </c>
      <c r="C202" s="19">
        <v>622</v>
      </c>
      <c r="D202" s="19">
        <v>336</v>
      </c>
      <c r="E202" s="19">
        <v>387</v>
      </c>
      <c r="F202" s="19">
        <v>153</v>
      </c>
      <c r="G202" s="19">
        <v>239</v>
      </c>
      <c r="H202" s="19">
        <v>17</v>
      </c>
      <c r="I202" s="19" t="s">
        <v>56</v>
      </c>
      <c r="J202" s="19" t="s">
        <v>56</v>
      </c>
      <c r="K202" s="155">
        <f t="shared" si="3"/>
        <v>1754</v>
      </c>
      <c r="T202" s="203"/>
      <c r="U202" s="203"/>
      <c r="V202" s="203"/>
      <c r="W202" s="203"/>
      <c r="X202" s="203"/>
      <c r="Y202" s="203"/>
      <c r="Z202" s="203"/>
      <c r="AA202" s="203"/>
      <c r="AB202" s="203"/>
      <c r="AC202" s="203"/>
      <c r="AD202" s="203"/>
      <c r="AE202" s="203"/>
      <c r="AF202" s="203"/>
      <c r="AG202" s="203"/>
      <c r="AH202" s="203"/>
      <c r="AI202" s="203"/>
      <c r="AJ202" s="203"/>
      <c r="AK202" s="203"/>
    </row>
    <row r="203" spans="1:37" ht="12.75" customHeight="1">
      <c r="A203" s="226">
        <v>1781</v>
      </c>
      <c r="B203" s="60" t="s">
        <v>314</v>
      </c>
      <c r="C203" s="19">
        <v>48</v>
      </c>
      <c r="D203" s="19">
        <v>29</v>
      </c>
      <c r="E203" s="19">
        <v>76</v>
      </c>
      <c r="F203" s="19">
        <v>28</v>
      </c>
      <c r="G203" s="19">
        <v>31</v>
      </c>
      <c r="H203" s="19">
        <v>1</v>
      </c>
      <c r="I203" s="19" t="s">
        <v>56</v>
      </c>
      <c r="J203" s="19" t="s">
        <v>56</v>
      </c>
      <c r="K203" s="155">
        <f t="shared" si="3"/>
        <v>213</v>
      </c>
      <c r="T203" s="203"/>
      <c r="U203" s="203"/>
      <c r="V203" s="203"/>
      <c r="W203" s="203"/>
      <c r="X203" s="203"/>
      <c r="Y203" s="203"/>
      <c r="Z203" s="203"/>
      <c r="AA203" s="203"/>
      <c r="AB203" s="203"/>
      <c r="AC203" s="203"/>
      <c r="AD203" s="203"/>
      <c r="AE203" s="203"/>
      <c r="AF203" s="203"/>
      <c r="AG203" s="203"/>
      <c r="AH203" s="203"/>
      <c r="AI203" s="203"/>
      <c r="AJ203" s="203"/>
      <c r="AK203" s="203"/>
    </row>
    <row r="204" spans="1:37" ht="12.75" customHeight="1">
      <c r="A204" s="226">
        <v>1782</v>
      </c>
      <c r="B204" s="60" t="s">
        <v>315</v>
      </c>
      <c r="C204" s="19">
        <v>19</v>
      </c>
      <c r="D204" s="19">
        <v>10</v>
      </c>
      <c r="E204" s="19">
        <v>7</v>
      </c>
      <c r="F204" s="19">
        <v>3</v>
      </c>
      <c r="G204" s="19">
        <v>6</v>
      </c>
      <c r="H204" s="19">
        <v>1</v>
      </c>
      <c r="I204" s="19">
        <v>1</v>
      </c>
      <c r="J204" s="19" t="s">
        <v>56</v>
      </c>
      <c r="K204" s="155">
        <f t="shared" si="3"/>
        <v>47</v>
      </c>
      <c r="T204" s="203"/>
      <c r="U204" s="203"/>
      <c r="V204" s="203"/>
      <c r="W204" s="203"/>
      <c r="X204" s="203"/>
      <c r="Y204" s="203"/>
      <c r="Z204" s="203"/>
      <c r="AA204" s="203"/>
      <c r="AB204" s="203"/>
      <c r="AC204" s="203"/>
      <c r="AD204" s="203"/>
      <c r="AE204" s="203"/>
      <c r="AF204" s="203"/>
      <c r="AG204" s="203"/>
      <c r="AH204" s="203"/>
      <c r="AI204" s="203"/>
      <c r="AJ204" s="203"/>
      <c r="AK204" s="203"/>
    </row>
    <row r="205" spans="1:37" ht="12.75" customHeight="1">
      <c r="A205" s="226">
        <v>1783</v>
      </c>
      <c r="B205" s="60" t="s">
        <v>316</v>
      </c>
      <c r="C205" s="19">
        <v>38</v>
      </c>
      <c r="D205" s="19">
        <v>23</v>
      </c>
      <c r="E205" s="19">
        <v>14</v>
      </c>
      <c r="F205" s="19" t="s">
        <v>56</v>
      </c>
      <c r="G205" s="19">
        <v>12</v>
      </c>
      <c r="H205" s="19">
        <v>1</v>
      </c>
      <c r="I205" s="19" t="s">
        <v>56</v>
      </c>
      <c r="J205" s="19" t="s">
        <v>56</v>
      </c>
      <c r="K205" s="155">
        <f t="shared" si="3"/>
        <v>88</v>
      </c>
      <c r="T205" s="203"/>
      <c r="U205" s="203"/>
      <c r="V205" s="203"/>
      <c r="W205" s="203"/>
      <c r="X205" s="203"/>
      <c r="Y205" s="203"/>
      <c r="Z205" s="203"/>
      <c r="AA205" s="203"/>
      <c r="AB205" s="203"/>
      <c r="AC205" s="203"/>
      <c r="AD205" s="203"/>
      <c r="AE205" s="203"/>
      <c r="AF205" s="203"/>
      <c r="AG205" s="203"/>
      <c r="AH205" s="203"/>
      <c r="AI205" s="203"/>
      <c r="AJ205" s="203"/>
      <c r="AK205" s="203"/>
    </row>
    <row r="206" spans="1:37" ht="12.75" customHeight="1">
      <c r="A206" s="226">
        <v>1784</v>
      </c>
      <c r="B206" s="60" t="s">
        <v>317</v>
      </c>
      <c r="C206" s="19">
        <v>63</v>
      </c>
      <c r="D206" s="19">
        <v>28</v>
      </c>
      <c r="E206" s="19">
        <v>64</v>
      </c>
      <c r="F206" s="19">
        <v>36</v>
      </c>
      <c r="G206" s="19">
        <v>33</v>
      </c>
      <c r="H206" s="19">
        <v>16</v>
      </c>
      <c r="I206" s="19" t="s">
        <v>56</v>
      </c>
      <c r="J206" s="19" t="s">
        <v>56</v>
      </c>
      <c r="K206" s="155">
        <f t="shared" si="3"/>
        <v>240</v>
      </c>
      <c r="T206" s="203"/>
      <c r="U206" s="203"/>
      <c r="V206" s="203"/>
      <c r="W206" s="203"/>
      <c r="X206" s="203"/>
      <c r="Y206" s="203"/>
      <c r="Z206" s="203"/>
      <c r="AA206" s="203"/>
      <c r="AB206" s="203"/>
      <c r="AC206" s="203"/>
      <c r="AD206" s="203"/>
      <c r="AE206" s="203"/>
      <c r="AF206" s="203"/>
      <c r="AG206" s="203"/>
      <c r="AH206" s="203"/>
      <c r="AI206" s="203"/>
      <c r="AJ206" s="203"/>
      <c r="AK206" s="203"/>
    </row>
    <row r="207" spans="1:37" ht="12.75" customHeight="1">
      <c r="A207" s="226">
        <v>1785</v>
      </c>
      <c r="B207" s="60" t="s">
        <v>318</v>
      </c>
      <c r="C207" s="19">
        <v>17</v>
      </c>
      <c r="D207" s="19">
        <v>12</v>
      </c>
      <c r="E207" s="19">
        <v>32</v>
      </c>
      <c r="F207" s="19">
        <v>10</v>
      </c>
      <c r="G207" s="19">
        <v>21</v>
      </c>
      <c r="H207" s="19" t="s">
        <v>56</v>
      </c>
      <c r="I207" s="19" t="s">
        <v>56</v>
      </c>
      <c r="J207" s="19" t="s">
        <v>56</v>
      </c>
      <c r="K207" s="155">
        <f t="shared" si="3"/>
        <v>92</v>
      </c>
      <c r="T207" s="203"/>
      <c r="U207" s="203"/>
      <c r="V207" s="203"/>
      <c r="W207" s="203"/>
      <c r="X207" s="203"/>
      <c r="Y207" s="203"/>
      <c r="Z207" s="203"/>
      <c r="AA207" s="203"/>
      <c r="AB207" s="203"/>
      <c r="AC207" s="203"/>
      <c r="AD207" s="203"/>
      <c r="AE207" s="203"/>
      <c r="AF207" s="203"/>
      <c r="AG207" s="203"/>
      <c r="AH207" s="203"/>
      <c r="AI207" s="203"/>
      <c r="AJ207" s="203"/>
      <c r="AK207" s="203"/>
    </row>
    <row r="208" spans="1:37" ht="12.75" customHeight="1">
      <c r="A208" s="226">
        <v>1814</v>
      </c>
      <c r="B208" s="60" t="s">
        <v>319</v>
      </c>
      <c r="C208" s="19">
        <v>9</v>
      </c>
      <c r="D208" s="19">
        <v>8</v>
      </c>
      <c r="E208" s="19">
        <v>14</v>
      </c>
      <c r="F208" s="19">
        <v>2</v>
      </c>
      <c r="G208" s="19">
        <v>8</v>
      </c>
      <c r="H208" s="19" t="s">
        <v>56</v>
      </c>
      <c r="I208" s="19" t="s">
        <v>56</v>
      </c>
      <c r="J208" s="19" t="s">
        <v>56</v>
      </c>
      <c r="K208" s="155">
        <f t="shared" si="3"/>
        <v>41</v>
      </c>
      <c r="T208" s="203"/>
      <c r="U208" s="203"/>
      <c r="V208" s="203"/>
      <c r="W208" s="203"/>
      <c r="X208" s="203"/>
      <c r="Y208" s="203"/>
      <c r="Z208" s="203"/>
      <c r="AA208" s="203"/>
      <c r="AB208" s="203"/>
      <c r="AC208" s="203"/>
      <c r="AD208" s="203"/>
      <c r="AE208" s="203"/>
      <c r="AF208" s="203"/>
      <c r="AG208" s="203"/>
      <c r="AH208" s="203"/>
      <c r="AI208" s="203"/>
      <c r="AJ208" s="203"/>
      <c r="AK208" s="203"/>
    </row>
    <row r="209" spans="1:37" ht="12.75" customHeight="1">
      <c r="A209" s="226">
        <v>1860</v>
      </c>
      <c r="B209" s="60" t="s">
        <v>320</v>
      </c>
      <c r="C209" s="19">
        <v>11</v>
      </c>
      <c r="D209" s="19">
        <v>5</v>
      </c>
      <c r="E209" s="19">
        <v>14</v>
      </c>
      <c r="F209" s="19">
        <v>3</v>
      </c>
      <c r="G209" s="19">
        <v>3</v>
      </c>
      <c r="H209" s="19" t="s">
        <v>56</v>
      </c>
      <c r="I209" s="19" t="s">
        <v>56</v>
      </c>
      <c r="J209" s="19" t="s">
        <v>56</v>
      </c>
      <c r="K209" s="155">
        <f t="shared" si="3"/>
        <v>36</v>
      </c>
      <c r="T209" s="203"/>
      <c r="U209" s="203"/>
      <c r="V209" s="203"/>
      <c r="W209" s="203"/>
      <c r="X209" s="203"/>
      <c r="Y209" s="203"/>
      <c r="Z209" s="203"/>
      <c r="AA209" s="203"/>
      <c r="AB209" s="203"/>
      <c r="AC209" s="203"/>
      <c r="AD209" s="203"/>
      <c r="AE209" s="203"/>
      <c r="AF209" s="203"/>
      <c r="AG209" s="203"/>
      <c r="AH209" s="203"/>
      <c r="AI209" s="203"/>
      <c r="AJ209" s="203"/>
      <c r="AK209" s="203"/>
    </row>
    <row r="210" spans="1:37" ht="12.75" customHeight="1">
      <c r="A210" s="226">
        <v>1861</v>
      </c>
      <c r="B210" s="60" t="s">
        <v>321</v>
      </c>
      <c r="C210" s="19">
        <v>20</v>
      </c>
      <c r="D210" s="19">
        <v>10</v>
      </c>
      <c r="E210" s="19">
        <v>18</v>
      </c>
      <c r="F210" s="19">
        <v>12</v>
      </c>
      <c r="G210" s="19">
        <v>13</v>
      </c>
      <c r="H210" s="19" t="s">
        <v>56</v>
      </c>
      <c r="I210" s="19" t="s">
        <v>56</v>
      </c>
      <c r="J210" s="19" t="s">
        <v>56</v>
      </c>
      <c r="K210" s="155">
        <f t="shared" si="3"/>
        <v>73</v>
      </c>
      <c r="T210" s="203"/>
      <c r="U210" s="203"/>
      <c r="V210" s="203"/>
      <c r="W210" s="203"/>
      <c r="X210" s="203"/>
      <c r="Y210" s="203"/>
      <c r="Z210" s="203"/>
      <c r="AA210" s="203"/>
      <c r="AB210" s="203"/>
      <c r="AC210" s="203"/>
      <c r="AD210" s="203"/>
      <c r="AE210" s="203"/>
      <c r="AF210" s="203"/>
      <c r="AG210" s="203"/>
      <c r="AH210" s="203"/>
      <c r="AI210" s="203"/>
      <c r="AJ210" s="203"/>
      <c r="AK210" s="203"/>
    </row>
    <row r="211" spans="1:37" ht="12.75" customHeight="1">
      <c r="A211" s="226">
        <v>1862</v>
      </c>
      <c r="B211" s="60" t="s">
        <v>322</v>
      </c>
      <c r="C211" s="19">
        <v>10</v>
      </c>
      <c r="D211" s="19">
        <v>6</v>
      </c>
      <c r="E211" s="19">
        <v>23</v>
      </c>
      <c r="F211" s="19">
        <v>5</v>
      </c>
      <c r="G211" s="19">
        <v>5</v>
      </c>
      <c r="H211" s="19" t="s">
        <v>56</v>
      </c>
      <c r="I211" s="19" t="s">
        <v>56</v>
      </c>
      <c r="J211" s="19" t="s">
        <v>56</v>
      </c>
      <c r="K211" s="155">
        <f t="shared" si="3"/>
        <v>49</v>
      </c>
      <c r="T211" s="203"/>
      <c r="U211" s="203"/>
      <c r="V211" s="203"/>
      <c r="W211" s="203"/>
      <c r="X211" s="203"/>
      <c r="Y211" s="203"/>
      <c r="Z211" s="203"/>
      <c r="AA211" s="203"/>
      <c r="AB211" s="203"/>
      <c r="AC211" s="203"/>
      <c r="AD211" s="203"/>
      <c r="AE211" s="203"/>
      <c r="AF211" s="203"/>
      <c r="AG211" s="203"/>
      <c r="AH211" s="203"/>
      <c r="AI211" s="203"/>
      <c r="AJ211" s="203"/>
      <c r="AK211" s="203"/>
    </row>
    <row r="212" spans="1:37" ht="12.75" customHeight="1">
      <c r="A212" s="226">
        <v>1863</v>
      </c>
      <c r="B212" s="60" t="s">
        <v>323</v>
      </c>
      <c r="C212" s="19">
        <v>16</v>
      </c>
      <c r="D212" s="19">
        <v>4</v>
      </c>
      <c r="E212" s="19">
        <v>5</v>
      </c>
      <c r="F212" s="19">
        <v>26</v>
      </c>
      <c r="G212" s="19">
        <v>7</v>
      </c>
      <c r="H212" s="19">
        <v>1</v>
      </c>
      <c r="I212" s="19" t="s">
        <v>56</v>
      </c>
      <c r="J212" s="19" t="s">
        <v>56</v>
      </c>
      <c r="K212" s="155">
        <f t="shared" si="3"/>
        <v>59</v>
      </c>
      <c r="T212" s="203"/>
      <c r="U212" s="203"/>
      <c r="V212" s="203"/>
      <c r="W212" s="203"/>
      <c r="X212" s="203"/>
      <c r="Y212" s="203"/>
      <c r="Z212" s="203"/>
      <c r="AA212" s="203"/>
      <c r="AB212" s="203"/>
      <c r="AC212" s="203"/>
      <c r="AD212" s="203"/>
      <c r="AE212" s="203"/>
      <c r="AF212" s="203"/>
      <c r="AG212" s="203"/>
      <c r="AH212" s="203"/>
      <c r="AI212" s="203"/>
      <c r="AJ212" s="203"/>
      <c r="AK212" s="203"/>
    </row>
    <row r="213" spans="1:37" ht="12.75" customHeight="1">
      <c r="A213" s="226">
        <v>1864</v>
      </c>
      <c r="B213" s="60" t="s">
        <v>324</v>
      </c>
      <c r="C213" s="19">
        <v>6</v>
      </c>
      <c r="D213" s="19">
        <v>1</v>
      </c>
      <c r="E213" s="19">
        <v>3</v>
      </c>
      <c r="F213" s="19" t="s">
        <v>56</v>
      </c>
      <c r="G213" s="19">
        <v>6</v>
      </c>
      <c r="H213" s="19" t="s">
        <v>56</v>
      </c>
      <c r="I213" s="19" t="s">
        <v>56</v>
      </c>
      <c r="J213" s="19" t="s">
        <v>56</v>
      </c>
      <c r="K213" s="155">
        <f t="shared" si="3"/>
        <v>16</v>
      </c>
      <c r="T213" s="203"/>
      <c r="U213" s="203"/>
      <c r="V213" s="203"/>
      <c r="W213" s="203"/>
      <c r="X213" s="203"/>
      <c r="Y213" s="203"/>
      <c r="Z213" s="203"/>
      <c r="AA213" s="203"/>
      <c r="AB213" s="203"/>
      <c r="AC213" s="203"/>
      <c r="AD213" s="203"/>
      <c r="AE213" s="203"/>
      <c r="AF213" s="203"/>
      <c r="AG213" s="203"/>
      <c r="AH213" s="203"/>
      <c r="AI213" s="203"/>
      <c r="AJ213" s="203"/>
      <c r="AK213" s="203"/>
    </row>
    <row r="214" spans="1:37" ht="12.75" customHeight="1">
      <c r="A214" s="226">
        <v>1880</v>
      </c>
      <c r="B214" s="60" t="s">
        <v>325</v>
      </c>
      <c r="C214" s="19">
        <v>426</v>
      </c>
      <c r="D214" s="19">
        <v>210</v>
      </c>
      <c r="E214" s="19">
        <v>558</v>
      </c>
      <c r="F214" s="19">
        <v>225</v>
      </c>
      <c r="G214" s="19">
        <v>312</v>
      </c>
      <c r="H214" s="19">
        <v>9</v>
      </c>
      <c r="I214" s="19">
        <v>7</v>
      </c>
      <c r="J214" s="19" t="s">
        <v>56</v>
      </c>
      <c r="K214" s="155">
        <f t="shared" si="3"/>
        <v>1747</v>
      </c>
      <c r="T214" s="203"/>
      <c r="U214" s="203"/>
      <c r="V214" s="203"/>
      <c r="W214" s="203"/>
      <c r="X214" s="203"/>
      <c r="Y214" s="203"/>
      <c r="Z214" s="203"/>
      <c r="AA214" s="203"/>
      <c r="AB214" s="203"/>
      <c r="AC214" s="203"/>
      <c r="AD214" s="203"/>
      <c r="AE214" s="203"/>
      <c r="AF214" s="203"/>
      <c r="AG214" s="203"/>
      <c r="AH214" s="203"/>
      <c r="AI214" s="203"/>
      <c r="AJ214" s="203"/>
      <c r="AK214" s="203"/>
    </row>
    <row r="215" spans="1:37" ht="12.75" customHeight="1">
      <c r="A215" s="226">
        <v>1881</v>
      </c>
      <c r="B215" s="60" t="s">
        <v>326</v>
      </c>
      <c r="C215" s="19">
        <v>44</v>
      </c>
      <c r="D215" s="19">
        <v>11</v>
      </c>
      <c r="E215" s="19">
        <v>49</v>
      </c>
      <c r="F215" s="19">
        <v>13</v>
      </c>
      <c r="G215" s="19">
        <v>26</v>
      </c>
      <c r="H215" s="19">
        <v>1</v>
      </c>
      <c r="I215" s="19" t="s">
        <v>56</v>
      </c>
      <c r="J215" s="19" t="s">
        <v>56</v>
      </c>
      <c r="K215" s="155">
        <f t="shared" si="3"/>
        <v>144</v>
      </c>
      <c r="T215" s="203"/>
      <c r="U215" s="203"/>
      <c r="V215" s="203"/>
      <c r="W215" s="203"/>
      <c r="X215" s="203"/>
      <c r="Y215" s="203"/>
      <c r="Z215" s="203"/>
      <c r="AA215" s="203"/>
      <c r="AB215" s="203"/>
      <c r="AC215" s="203"/>
      <c r="AD215" s="203"/>
      <c r="AE215" s="203"/>
      <c r="AF215" s="203"/>
      <c r="AG215" s="203"/>
      <c r="AH215" s="203"/>
      <c r="AI215" s="203"/>
      <c r="AJ215" s="203"/>
      <c r="AK215" s="203"/>
    </row>
    <row r="216" spans="1:37" ht="12.75" customHeight="1">
      <c r="A216" s="226">
        <v>1882</v>
      </c>
      <c r="B216" s="60" t="s">
        <v>327</v>
      </c>
      <c r="C216" s="19">
        <v>15</v>
      </c>
      <c r="D216" s="19">
        <v>5</v>
      </c>
      <c r="E216" s="19">
        <v>21</v>
      </c>
      <c r="F216" s="19">
        <v>19</v>
      </c>
      <c r="G216" s="19">
        <v>14</v>
      </c>
      <c r="H216" s="19" t="s">
        <v>56</v>
      </c>
      <c r="I216" s="19" t="s">
        <v>56</v>
      </c>
      <c r="J216" s="19" t="s">
        <v>56</v>
      </c>
      <c r="K216" s="155">
        <f t="shared" si="3"/>
        <v>74</v>
      </c>
      <c r="T216" s="203"/>
      <c r="U216" s="203"/>
      <c r="V216" s="203"/>
      <c r="W216" s="203"/>
      <c r="X216" s="203"/>
      <c r="Y216" s="203"/>
      <c r="Z216" s="203"/>
      <c r="AA216" s="203"/>
      <c r="AB216" s="203"/>
      <c r="AC216" s="203"/>
      <c r="AD216" s="203"/>
      <c r="AE216" s="203"/>
      <c r="AF216" s="203"/>
      <c r="AG216" s="203"/>
      <c r="AH216" s="203"/>
      <c r="AI216" s="203"/>
      <c r="AJ216" s="203"/>
      <c r="AK216" s="203"/>
    </row>
    <row r="217" spans="1:37" ht="12.75" customHeight="1">
      <c r="A217" s="226">
        <v>1883</v>
      </c>
      <c r="B217" s="60" t="s">
        <v>328</v>
      </c>
      <c r="C217" s="19">
        <v>57</v>
      </c>
      <c r="D217" s="19">
        <v>15</v>
      </c>
      <c r="E217" s="19">
        <v>77</v>
      </c>
      <c r="F217" s="19">
        <v>55</v>
      </c>
      <c r="G217" s="19">
        <v>42</v>
      </c>
      <c r="H217" s="19">
        <v>7</v>
      </c>
      <c r="I217" s="19" t="s">
        <v>56</v>
      </c>
      <c r="J217" s="19" t="s">
        <v>56</v>
      </c>
      <c r="K217" s="155">
        <f t="shared" si="3"/>
        <v>253</v>
      </c>
      <c r="T217" s="203"/>
      <c r="U217" s="203"/>
      <c r="V217" s="203"/>
      <c r="W217" s="203"/>
      <c r="X217" s="203"/>
      <c r="Y217" s="203"/>
      <c r="Z217" s="203"/>
      <c r="AA217" s="203"/>
      <c r="AB217" s="203"/>
      <c r="AC217" s="203"/>
      <c r="AD217" s="203"/>
      <c r="AE217" s="203"/>
      <c r="AF217" s="203"/>
      <c r="AG217" s="203"/>
      <c r="AH217" s="203"/>
      <c r="AI217" s="203"/>
      <c r="AJ217" s="203"/>
      <c r="AK217" s="203"/>
    </row>
    <row r="218" spans="1:37" ht="12.75" customHeight="1">
      <c r="A218" s="226">
        <v>1884</v>
      </c>
      <c r="B218" s="60" t="s">
        <v>329</v>
      </c>
      <c r="C218" s="19">
        <v>14</v>
      </c>
      <c r="D218" s="19">
        <v>9</v>
      </c>
      <c r="E218" s="19">
        <v>26</v>
      </c>
      <c r="F218" s="19">
        <v>2</v>
      </c>
      <c r="G218" s="19">
        <v>9</v>
      </c>
      <c r="H218" s="19">
        <v>1</v>
      </c>
      <c r="I218" s="19" t="s">
        <v>56</v>
      </c>
      <c r="J218" s="19" t="s">
        <v>56</v>
      </c>
      <c r="K218" s="155">
        <f t="shared" si="3"/>
        <v>61</v>
      </c>
      <c r="T218" s="203"/>
      <c r="U218" s="203"/>
      <c r="V218" s="203"/>
      <c r="W218" s="203"/>
      <c r="X218" s="203"/>
      <c r="Y218" s="203"/>
      <c r="Z218" s="203"/>
      <c r="AA218" s="203"/>
      <c r="AB218" s="203"/>
      <c r="AC218" s="203"/>
      <c r="AD218" s="203"/>
      <c r="AE218" s="203"/>
      <c r="AF218" s="203"/>
      <c r="AG218" s="203"/>
      <c r="AH218" s="203"/>
      <c r="AI218" s="203"/>
      <c r="AJ218" s="203"/>
      <c r="AK218" s="203"/>
    </row>
    <row r="219" spans="1:37" ht="12.75" customHeight="1">
      <c r="A219" s="226">
        <v>1885</v>
      </c>
      <c r="B219" s="60" t="s">
        <v>330</v>
      </c>
      <c r="C219" s="19">
        <v>43</v>
      </c>
      <c r="D219" s="19">
        <v>12</v>
      </c>
      <c r="E219" s="19">
        <v>48</v>
      </c>
      <c r="F219" s="19">
        <v>24</v>
      </c>
      <c r="G219" s="19">
        <v>35</v>
      </c>
      <c r="H219" s="19">
        <v>8</v>
      </c>
      <c r="I219" s="19" t="s">
        <v>56</v>
      </c>
      <c r="J219" s="19" t="s">
        <v>56</v>
      </c>
      <c r="K219" s="155">
        <f t="shared" si="3"/>
        <v>170</v>
      </c>
      <c r="T219" s="203"/>
      <c r="U219" s="203"/>
      <c r="V219" s="203"/>
      <c r="W219" s="203"/>
      <c r="X219" s="203"/>
      <c r="Y219" s="203"/>
      <c r="Z219" s="203"/>
      <c r="AA219" s="203"/>
      <c r="AB219" s="203"/>
      <c r="AC219" s="203"/>
      <c r="AD219" s="203"/>
      <c r="AE219" s="203"/>
      <c r="AF219" s="203"/>
      <c r="AG219" s="203"/>
      <c r="AH219" s="203"/>
      <c r="AI219" s="203"/>
      <c r="AJ219" s="203"/>
      <c r="AK219" s="203"/>
    </row>
    <row r="220" spans="1:37" ht="12.75" customHeight="1">
      <c r="A220" s="226">
        <v>1904</v>
      </c>
      <c r="B220" s="60" t="s">
        <v>98</v>
      </c>
      <c r="C220" s="19" t="s">
        <v>56</v>
      </c>
      <c r="D220" s="19">
        <v>4</v>
      </c>
      <c r="E220" s="19">
        <v>8</v>
      </c>
      <c r="F220" s="19">
        <v>2</v>
      </c>
      <c r="G220" s="19">
        <v>3</v>
      </c>
      <c r="H220" s="19">
        <v>1</v>
      </c>
      <c r="I220" s="19" t="s">
        <v>56</v>
      </c>
      <c r="J220" s="19" t="s">
        <v>56</v>
      </c>
      <c r="K220" s="155">
        <f t="shared" si="3"/>
        <v>18</v>
      </c>
      <c r="T220" s="203"/>
      <c r="U220" s="203"/>
      <c r="V220" s="203"/>
      <c r="W220" s="203"/>
      <c r="X220" s="203"/>
      <c r="Y220" s="203"/>
      <c r="Z220" s="203"/>
      <c r="AA220" s="203"/>
      <c r="AB220" s="203"/>
      <c r="AC220" s="203"/>
      <c r="AD220" s="203"/>
      <c r="AE220" s="203"/>
      <c r="AF220" s="203"/>
      <c r="AG220" s="203"/>
      <c r="AH220" s="203"/>
      <c r="AI220" s="203"/>
      <c r="AJ220" s="203"/>
      <c r="AK220" s="203"/>
    </row>
    <row r="221" spans="1:37" ht="12.75" customHeight="1">
      <c r="A221" s="226">
        <v>1907</v>
      </c>
      <c r="B221" s="60" t="s">
        <v>331</v>
      </c>
      <c r="C221" s="19">
        <v>16</v>
      </c>
      <c r="D221" s="19">
        <v>4</v>
      </c>
      <c r="E221" s="19">
        <v>15</v>
      </c>
      <c r="F221" s="19">
        <v>6</v>
      </c>
      <c r="G221" s="19">
        <v>10</v>
      </c>
      <c r="H221" s="19" t="s">
        <v>56</v>
      </c>
      <c r="I221" s="19" t="s">
        <v>56</v>
      </c>
      <c r="J221" s="19" t="s">
        <v>56</v>
      </c>
      <c r="K221" s="155">
        <f t="shared" si="3"/>
        <v>51</v>
      </c>
      <c r="T221" s="203"/>
      <c r="U221" s="203"/>
      <c r="V221" s="203"/>
      <c r="W221" s="203"/>
      <c r="X221" s="203"/>
      <c r="Y221" s="203"/>
      <c r="Z221" s="203"/>
      <c r="AA221" s="203"/>
      <c r="AB221" s="203"/>
      <c r="AC221" s="203"/>
      <c r="AD221" s="203"/>
      <c r="AE221" s="203"/>
      <c r="AF221" s="203"/>
      <c r="AG221" s="203"/>
      <c r="AH221" s="203"/>
      <c r="AI221" s="203"/>
      <c r="AJ221" s="203"/>
      <c r="AK221" s="203"/>
    </row>
    <row r="222" spans="1:37" ht="12.75" customHeight="1">
      <c r="A222" s="226">
        <v>1960</v>
      </c>
      <c r="B222" s="60" t="s">
        <v>332</v>
      </c>
      <c r="C222" s="19">
        <v>12</v>
      </c>
      <c r="D222" s="19">
        <v>7</v>
      </c>
      <c r="E222" s="19">
        <v>21</v>
      </c>
      <c r="F222" s="19">
        <v>3</v>
      </c>
      <c r="G222" s="19">
        <v>10</v>
      </c>
      <c r="H222" s="19" t="s">
        <v>56</v>
      </c>
      <c r="I222" s="19" t="s">
        <v>56</v>
      </c>
      <c r="J222" s="19" t="s">
        <v>56</v>
      </c>
      <c r="K222" s="155">
        <f t="shared" si="3"/>
        <v>53</v>
      </c>
      <c r="T222" s="203"/>
      <c r="U222" s="203"/>
      <c r="V222" s="203"/>
      <c r="W222" s="203"/>
      <c r="X222" s="203"/>
      <c r="Y222" s="203"/>
      <c r="Z222" s="203"/>
      <c r="AA222" s="203"/>
      <c r="AB222" s="203"/>
      <c r="AC222" s="203"/>
      <c r="AD222" s="203"/>
      <c r="AE222" s="203"/>
      <c r="AF222" s="203"/>
      <c r="AG222" s="203"/>
      <c r="AH222" s="203"/>
      <c r="AI222" s="203"/>
      <c r="AJ222" s="203"/>
      <c r="AK222" s="203"/>
    </row>
    <row r="223" spans="1:37" ht="12.75" customHeight="1">
      <c r="A223" s="226">
        <v>1961</v>
      </c>
      <c r="B223" s="60" t="s">
        <v>333</v>
      </c>
      <c r="C223" s="19">
        <v>17</v>
      </c>
      <c r="D223" s="19">
        <v>11</v>
      </c>
      <c r="E223" s="19">
        <v>25</v>
      </c>
      <c r="F223" s="19">
        <v>3</v>
      </c>
      <c r="G223" s="19">
        <v>19</v>
      </c>
      <c r="H223" s="19" t="s">
        <v>56</v>
      </c>
      <c r="I223" s="19" t="s">
        <v>56</v>
      </c>
      <c r="J223" s="19" t="s">
        <v>56</v>
      </c>
      <c r="K223" s="155">
        <f t="shared" si="3"/>
        <v>75</v>
      </c>
      <c r="T223" s="203"/>
      <c r="U223" s="203"/>
      <c r="V223" s="203"/>
      <c r="W223" s="203"/>
      <c r="X223" s="203"/>
      <c r="Y223" s="203"/>
      <c r="Z223" s="203"/>
      <c r="AA223" s="203"/>
      <c r="AB223" s="203"/>
      <c r="AC223" s="203"/>
      <c r="AD223" s="203"/>
      <c r="AE223" s="203"/>
      <c r="AF223" s="203"/>
      <c r="AG223" s="203"/>
      <c r="AH223" s="203"/>
      <c r="AI223" s="203"/>
      <c r="AJ223" s="203"/>
      <c r="AK223" s="203"/>
    </row>
    <row r="224" spans="1:37" ht="12.75" customHeight="1">
      <c r="A224" s="226">
        <v>1962</v>
      </c>
      <c r="B224" s="60" t="s">
        <v>334</v>
      </c>
      <c r="C224" s="19">
        <v>7</v>
      </c>
      <c r="D224" s="19">
        <v>5</v>
      </c>
      <c r="E224" s="19">
        <v>10</v>
      </c>
      <c r="F224" s="19">
        <v>4</v>
      </c>
      <c r="G224" s="19">
        <v>9</v>
      </c>
      <c r="H224" s="19" t="s">
        <v>56</v>
      </c>
      <c r="I224" s="19" t="s">
        <v>56</v>
      </c>
      <c r="J224" s="19" t="s">
        <v>56</v>
      </c>
      <c r="K224" s="155">
        <f t="shared" si="3"/>
        <v>35</v>
      </c>
      <c r="T224" s="203"/>
      <c r="U224" s="203"/>
      <c r="V224" s="203"/>
      <c r="W224" s="203"/>
      <c r="X224" s="203"/>
      <c r="Y224" s="203"/>
      <c r="Z224" s="203"/>
      <c r="AA224" s="203"/>
      <c r="AB224" s="203"/>
      <c r="AC224" s="203"/>
      <c r="AD224" s="203"/>
      <c r="AE224" s="203"/>
      <c r="AF224" s="203"/>
      <c r="AG224" s="203"/>
      <c r="AH224" s="203"/>
      <c r="AI224" s="203"/>
      <c r="AJ224" s="203"/>
      <c r="AK224" s="203"/>
    </row>
    <row r="225" spans="1:37" ht="12.75" customHeight="1">
      <c r="A225" s="226">
        <v>1980</v>
      </c>
      <c r="B225" s="60" t="s">
        <v>335</v>
      </c>
      <c r="C225" s="19">
        <v>420</v>
      </c>
      <c r="D225" s="19">
        <v>108</v>
      </c>
      <c r="E225" s="19">
        <v>569</v>
      </c>
      <c r="F225" s="19">
        <v>120</v>
      </c>
      <c r="G225" s="19">
        <v>364</v>
      </c>
      <c r="H225" s="19">
        <v>18</v>
      </c>
      <c r="I225" s="19">
        <v>56</v>
      </c>
      <c r="J225" s="19" t="s">
        <v>56</v>
      </c>
      <c r="K225" s="155">
        <f t="shared" si="3"/>
        <v>1655</v>
      </c>
      <c r="T225" s="203"/>
      <c r="U225" s="203"/>
      <c r="V225" s="203"/>
      <c r="W225" s="203"/>
      <c r="X225" s="203"/>
      <c r="Y225" s="203"/>
      <c r="Z225" s="203"/>
      <c r="AA225" s="203"/>
      <c r="AB225" s="203"/>
      <c r="AC225" s="203"/>
      <c r="AD225" s="203"/>
      <c r="AE225" s="203"/>
      <c r="AF225" s="203"/>
      <c r="AG225" s="203"/>
      <c r="AH225" s="203"/>
      <c r="AI225" s="203"/>
      <c r="AJ225" s="203"/>
      <c r="AK225" s="203"/>
    </row>
    <row r="226" spans="1:37" ht="12.75" customHeight="1">
      <c r="A226" s="226">
        <v>1981</v>
      </c>
      <c r="B226" s="60" t="s">
        <v>336</v>
      </c>
      <c r="C226" s="19">
        <v>37</v>
      </c>
      <c r="D226" s="19">
        <v>5</v>
      </c>
      <c r="E226" s="19">
        <v>54</v>
      </c>
      <c r="F226" s="19">
        <v>3</v>
      </c>
      <c r="G226" s="19">
        <v>13</v>
      </c>
      <c r="H226" s="19">
        <v>2</v>
      </c>
      <c r="I226" s="19" t="s">
        <v>56</v>
      </c>
      <c r="J226" s="19" t="s">
        <v>56</v>
      </c>
      <c r="K226" s="155">
        <f t="shared" si="3"/>
        <v>114</v>
      </c>
      <c r="T226" s="203"/>
      <c r="U226" s="203"/>
      <c r="V226" s="203"/>
      <c r="W226" s="203"/>
      <c r="X226" s="203"/>
      <c r="Y226" s="203"/>
      <c r="Z226" s="203"/>
      <c r="AA226" s="203"/>
      <c r="AB226" s="203"/>
      <c r="AC226" s="203"/>
      <c r="AD226" s="203"/>
      <c r="AE226" s="203"/>
      <c r="AF226" s="203"/>
      <c r="AG226" s="203"/>
      <c r="AH226" s="203"/>
      <c r="AI226" s="203"/>
      <c r="AJ226" s="203"/>
      <c r="AK226" s="203"/>
    </row>
    <row r="227" spans="1:37" ht="12.75" customHeight="1">
      <c r="A227" s="226">
        <v>1982</v>
      </c>
      <c r="B227" s="60" t="s">
        <v>337</v>
      </c>
      <c r="C227" s="19">
        <v>27</v>
      </c>
      <c r="D227" s="19">
        <v>26</v>
      </c>
      <c r="E227" s="19">
        <v>34</v>
      </c>
      <c r="F227" s="19">
        <v>7</v>
      </c>
      <c r="G227" s="19">
        <v>17</v>
      </c>
      <c r="H227" s="19">
        <v>2</v>
      </c>
      <c r="I227" s="19" t="s">
        <v>56</v>
      </c>
      <c r="J227" s="19" t="s">
        <v>56</v>
      </c>
      <c r="K227" s="155">
        <f t="shared" si="3"/>
        <v>113</v>
      </c>
      <c r="T227" s="203"/>
      <c r="U227" s="203"/>
      <c r="V227" s="203"/>
      <c r="W227" s="203"/>
      <c r="X227" s="203"/>
      <c r="Y227" s="203"/>
      <c r="Z227" s="203"/>
      <c r="AA227" s="203"/>
      <c r="AB227" s="203"/>
      <c r="AC227" s="203"/>
      <c r="AD227" s="203"/>
      <c r="AE227" s="203"/>
      <c r="AF227" s="203"/>
      <c r="AG227" s="203"/>
      <c r="AH227" s="203"/>
      <c r="AI227" s="203"/>
      <c r="AJ227" s="203"/>
      <c r="AK227" s="203"/>
    </row>
    <row r="228" spans="1:37" ht="12.75" customHeight="1">
      <c r="A228" s="226">
        <v>1983</v>
      </c>
      <c r="B228" s="60" t="s">
        <v>338</v>
      </c>
      <c r="C228" s="19">
        <v>49</v>
      </c>
      <c r="D228" s="19">
        <v>19</v>
      </c>
      <c r="E228" s="19">
        <v>54</v>
      </c>
      <c r="F228" s="19">
        <v>8</v>
      </c>
      <c r="G228" s="19">
        <v>33</v>
      </c>
      <c r="H228" s="19">
        <v>1</v>
      </c>
      <c r="I228" s="19" t="s">
        <v>56</v>
      </c>
      <c r="J228" s="19" t="s">
        <v>56</v>
      </c>
      <c r="K228" s="155">
        <f t="shared" si="3"/>
        <v>164</v>
      </c>
      <c r="T228" s="203"/>
      <c r="U228" s="203"/>
      <c r="V228" s="203"/>
      <c r="W228" s="203"/>
      <c r="X228" s="203"/>
      <c r="Y228" s="203"/>
      <c r="Z228" s="203"/>
      <c r="AA228" s="203"/>
      <c r="AB228" s="203"/>
      <c r="AC228" s="203"/>
      <c r="AD228" s="203"/>
      <c r="AE228" s="203"/>
      <c r="AF228" s="203"/>
      <c r="AG228" s="203"/>
      <c r="AH228" s="203"/>
      <c r="AI228" s="203"/>
      <c r="AJ228" s="203"/>
      <c r="AK228" s="203"/>
    </row>
    <row r="229" spans="1:37" ht="12.75" customHeight="1">
      <c r="A229" s="226">
        <v>1984</v>
      </c>
      <c r="B229" s="60" t="s">
        <v>339</v>
      </c>
      <c r="C229" s="19">
        <v>26</v>
      </c>
      <c r="D229" s="19">
        <v>7</v>
      </c>
      <c r="E229" s="19">
        <v>30</v>
      </c>
      <c r="F229" s="19">
        <v>4</v>
      </c>
      <c r="G229" s="19">
        <v>13</v>
      </c>
      <c r="H229" s="19" t="s">
        <v>56</v>
      </c>
      <c r="I229" s="19" t="s">
        <v>56</v>
      </c>
      <c r="J229" s="19" t="s">
        <v>56</v>
      </c>
      <c r="K229" s="155">
        <f t="shared" si="3"/>
        <v>80</v>
      </c>
      <c r="T229" s="203"/>
      <c r="U229" s="203"/>
      <c r="V229" s="203"/>
      <c r="W229" s="203"/>
      <c r="X229" s="203"/>
      <c r="Y229" s="203"/>
      <c r="Z229" s="203"/>
      <c r="AA229" s="203"/>
      <c r="AB229" s="203"/>
      <c r="AC229" s="203"/>
      <c r="AD229" s="203"/>
      <c r="AE229" s="203"/>
      <c r="AF229" s="203"/>
      <c r="AG229" s="203"/>
      <c r="AH229" s="203"/>
      <c r="AI229" s="203"/>
      <c r="AJ229" s="203"/>
      <c r="AK229" s="203"/>
    </row>
    <row r="230" spans="1:37" ht="12.75" customHeight="1">
      <c r="A230" s="226">
        <v>2021</v>
      </c>
      <c r="B230" s="60" t="s">
        <v>340</v>
      </c>
      <c r="C230" s="19">
        <v>7</v>
      </c>
      <c r="D230" s="19">
        <v>9</v>
      </c>
      <c r="E230" s="19">
        <v>10</v>
      </c>
      <c r="F230" s="19">
        <v>2</v>
      </c>
      <c r="G230" s="19">
        <v>5</v>
      </c>
      <c r="H230" s="19" t="s">
        <v>56</v>
      </c>
      <c r="I230" s="19" t="s">
        <v>56</v>
      </c>
      <c r="J230" s="19" t="s">
        <v>56</v>
      </c>
      <c r="K230" s="155">
        <f t="shared" si="3"/>
        <v>33</v>
      </c>
      <c r="T230" s="203"/>
      <c r="U230" s="203"/>
      <c r="V230" s="203"/>
      <c r="W230" s="203"/>
      <c r="X230" s="203"/>
      <c r="Y230" s="203"/>
      <c r="Z230" s="203"/>
      <c r="AA230" s="203"/>
      <c r="AB230" s="203"/>
      <c r="AC230" s="203"/>
      <c r="AD230" s="203"/>
      <c r="AE230" s="203"/>
      <c r="AF230" s="203"/>
      <c r="AG230" s="203"/>
      <c r="AH230" s="203"/>
      <c r="AI230" s="203"/>
      <c r="AJ230" s="203"/>
      <c r="AK230" s="203"/>
    </row>
    <row r="231" spans="1:37" ht="12.75" customHeight="1">
      <c r="A231" s="226">
        <v>2023</v>
      </c>
      <c r="B231" s="60" t="s">
        <v>341</v>
      </c>
      <c r="C231" s="19">
        <v>17</v>
      </c>
      <c r="D231" s="19">
        <v>20</v>
      </c>
      <c r="E231" s="19">
        <v>26</v>
      </c>
      <c r="F231" s="19">
        <v>4</v>
      </c>
      <c r="G231" s="19">
        <v>16</v>
      </c>
      <c r="H231" s="19">
        <v>2</v>
      </c>
      <c r="I231" s="19" t="s">
        <v>56</v>
      </c>
      <c r="J231" s="19" t="s">
        <v>56</v>
      </c>
      <c r="K231" s="155">
        <f t="shared" si="3"/>
        <v>85</v>
      </c>
      <c r="T231" s="203"/>
      <c r="U231" s="203"/>
      <c r="V231" s="203"/>
      <c r="W231" s="203"/>
      <c r="X231" s="203"/>
      <c r="Y231" s="203"/>
      <c r="Z231" s="203"/>
      <c r="AA231" s="203"/>
      <c r="AB231" s="203"/>
      <c r="AC231" s="203"/>
      <c r="AD231" s="203"/>
      <c r="AE231" s="203"/>
      <c r="AF231" s="203"/>
      <c r="AG231" s="203"/>
      <c r="AH231" s="203"/>
      <c r="AI231" s="203"/>
      <c r="AJ231" s="203"/>
      <c r="AK231" s="203"/>
    </row>
    <row r="232" spans="1:37" ht="12.75" customHeight="1">
      <c r="A232" s="226">
        <v>2026</v>
      </c>
      <c r="B232" s="60" t="s">
        <v>342</v>
      </c>
      <c r="C232" s="19">
        <v>4</v>
      </c>
      <c r="D232" s="19">
        <v>8</v>
      </c>
      <c r="E232" s="19">
        <v>27</v>
      </c>
      <c r="F232" s="19">
        <v>5</v>
      </c>
      <c r="G232" s="19">
        <v>5</v>
      </c>
      <c r="H232" s="19">
        <v>1</v>
      </c>
      <c r="I232" s="19" t="s">
        <v>56</v>
      </c>
      <c r="J232" s="19" t="s">
        <v>56</v>
      </c>
      <c r="K232" s="155">
        <f t="shared" si="3"/>
        <v>50</v>
      </c>
      <c r="T232" s="203"/>
      <c r="U232" s="203"/>
      <c r="V232" s="203"/>
      <c r="W232" s="203"/>
      <c r="X232" s="203"/>
      <c r="Y232" s="203"/>
      <c r="Z232" s="203"/>
      <c r="AA232" s="203"/>
      <c r="AB232" s="203"/>
      <c r="AC232" s="203"/>
      <c r="AD232" s="203"/>
      <c r="AE232" s="203"/>
      <c r="AF232" s="203"/>
      <c r="AG232" s="203"/>
      <c r="AH232" s="203"/>
      <c r="AI232" s="203"/>
      <c r="AJ232" s="203"/>
      <c r="AK232" s="203"/>
    </row>
    <row r="233" spans="1:37" ht="12.75" customHeight="1">
      <c r="A233" s="226">
        <v>2029</v>
      </c>
      <c r="B233" s="60" t="s">
        <v>343</v>
      </c>
      <c r="C233" s="19">
        <v>14</v>
      </c>
      <c r="D233" s="19">
        <v>7</v>
      </c>
      <c r="E233" s="19">
        <v>42</v>
      </c>
      <c r="F233" s="19">
        <v>9</v>
      </c>
      <c r="G233" s="19">
        <v>20</v>
      </c>
      <c r="H233" s="19">
        <v>4</v>
      </c>
      <c r="I233" s="19" t="s">
        <v>56</v>
      </c>
      <c r="J233" s="19" t="s">
        <v>56</v>
      </c>
      <c r="K233" s="155">
        <f t="shared" si="3"/>
        <v>96</v>
      </c>
      <c r="T233" s="203"/>
      <c r="U233" s="203"/>
      <c r="V233" s="203"/>
      <c r="W233" s="203"/>
      <c r="X233" s="203"/>
      <c r="Y233" s="203"/>
      <c r="Z233" s="203"/>
      <c r="AA233" s="203"/>
      <c r="AB233" s="203"/>
      <c r="AC233" s="203"/>
      <c r="AD233" s="203"/>
      <c r="AE233" s="203"/>
      <c r="AF233" s="203"/>
      <c r="AG233" s="203"/>
      <c r="AH233" s="203"/>
      <c r="AI233" s="203"/>
      <c r="AJ233" s="203"/>
      <c r="AK233" s="203"/>
    </row>
    <row r="234" spans="1:37" ht="12.75" customHeight="1">
      <c r="A234" s="226">
        <v>2031</v>
      </c>
      <c r="B234" s="60" t="s">
        <v>344</v>
      </c>
      <c r="C234" s="19">
        <v>15</v>
      </c>
      <c r="D234" s="19">
        <v>10</v>
      </c>
      <c r="E234" s="19">
        <v>27</v>
      </c>
      <c r="F234" s="19">
        <v>7</v>
      </c>
      <c r="G234" s="19">
        <v>4</v>
      </c>
      <c r="H234" s="19">
        <v>8</v>
      </c>
      <c r="I234" s="19" t="s">
        <v>56</v>
      </c>
      <c r="J234" s="19" t="s">
        <v>56</v>
      </c>
      <c r="K234" s="155">
        <f t="shared" si="3"/>
        <v>71</v>
      </c>
      <c r="T234" s="203"/>
      <c r="U234" s="203"/>
      <c r="V234" s="203"/>
      <c r="W234" s="203"/>
      <c r="X234" s="203"/>
      <c r="Y234" s="203"/>
      <c r="Z234" s="203"/>
      <c r="AA234" s="203"/>
      <c r="AB234" s="203"/>
      <c r="AC234" s="203"/>
      <c r="AD234" s="203"/>
      <c r="AE234" s="203"/>
      <c r="AF234" s="203"/>
      <c r="AG234" s="203"/>
      <c r="AH234" s="203"/>
      <c r="AI234" s="203"/>
      <c r="AJ234" s="203"/>
      <c r="AK234" s="203"/>
    </row>
    <row r="235" spans="1:37" ht="12.75" customHeight="1">
      <c r="A235" s="226">
        <v>2034</v>
      </c>
      <c r="B235" s="60" t="s">
        <v>345</v>
      </c>
      <c r="C235" s="19">
        <v>12</v>
      </c>
      <c r="D235" s="19">
        <v>5</v>
      </c>
      <c r="E235" s="19">
        <v>13</v>
      </c>
      <c r="F235" s="19">
        <v>2</v>
      </c>
      <c r="G235" s="19">
        <v>5</v>
      </c>
      <c r="H235" s="19">
        <v>1</v>
      </c>
      <c r="I235" s="19" t="s">
        <v>56</v>
      </c>
      <c r="J235" s="19" t="s">
        <v>56</v>
      </c>
      <c r="K235" s="155">
        <f t="shared" si="3"/>
        <v>38</v>
      </c>
      <c r="T235" s="203"/>
      <c r="U235" s="203"/>
      <c r="V235" s="203"/>
      <c r="W235" s="203"/>
      <c r="X235" s="203"/>
      <c r="Y235" s="203"/>
      <c r="Z235" s="203"/>
      <c r="AA235" s="203"/>
      <c r="AB235" s="203"/>
      <c r="AC235" s="203"/>
      <c r="AD235" s="203"/>
      <c r="AE235" s="203"/>
      <c r="AF235" s="203"/>
      <c r="AG235" s="203"/>
      <c r="AH235" s="203"/>
      <c r="AI235" s="203"/>
      <c r="AJ235" s="203"/>
      <c r="AK235" s="203"/>
    </row>
    <row r="236" spans="1:37" ht="12.75" customHeight="1">
      <c r="A236" s="226">
        <v>2039</v>
      </c>
      <c r="B236" s="60" t="s">
        <v>346</v>
      </c>
      <c r="C236" s="19">
        <v>5</v>
      </c>
      <c r="D236" s="19">
        <v>6</v>
      </c>
      <c r="E236" s="19">
        <v>7</v>
      </c>
      <c r="F236" s="19" t="s">
        <v>56</v>
      </c>
      <c r="G236" s="19">
        <v>2</v>
      </c>
      <c r="H236" s="19">
        <v>1</v>
      </c>
      <c r="I236" s="19" t="s">
        <v>56</v>
      </c>
      <c r="J236" s="19" t="s">
        <v>56</v>
      </c>
      <c r="K236" s="155">
        <f t="shared" si="3"/>
        <v>21</v>
      </c>
      <c r="T236" s="203"/>
      <c r="U236" s="203"/>
      <c r="V236" s="203"/>
      <c r="W236" s="203"/>
      <c r="X236" s="203"/>
      <c r="Y236" s="203"/>
      <c r="Z236" s="203"/>
      <c r="AA236" s="203"/>
      <c r="AB236" s="203"/>
      <c r="AC236" s="203"/>
      <c r="AD236" s="203"/>
      <c r="AE236" s="203"/>
      <c r="AF236" s="203"/>
      <c r="AG236" s="203"/>
      <c r="AH236" s="203"/>
      <c r="AI236" s="203"/>
      <c r="AJ236" s="203"/>
      <c r="AK236" s="203"/>
    </row>
    <row r="237" spans="1:37" ht="12.75" customHeight="1">
      <c r="A237" s="226">
        <v>2061</v>
      </c>
      <c r="B237" s="60" t="s">
        <v>347</v>
      </c>
      <c r="C237" s="19">
        <v>12</v>
      </c>
      <c r="D237" s="19">
        <v>9</v>
      </c>
      <c r="E237" s="19">
        <v>15</v>
      </c>
      <c r="F237" s="19">
        <v>10</v>
      </c>
      <c r="G237" s="19">
        <v>4</v>
      </c>
      <c r="H237" s="19">
        <v>1</v>
      </c>
      <c r="I237" s="19" t="s">
        <v>56</v>
      </c>
      <c r="J237" s="19" t="s">
        <v>56</v>
      </c>
      <c r="K237" s="155">
        <f t="shared" si="3"/>
        <v>51</v>
      </c>
      <c r="T237" s="203"/>
      <c r="U237" s="203"/>
      <c r="V237" s="203"/>
      <c r="W237" s="203"/>
      <c r="X237" s="203"/>
      <c r="Y237" s="203"/>
      <c r="Z237" s="203"/>
      <c r="AA237" s="203"/>
      <c r="AB237" s="203"/>
      <c r="AC237" s="203"/>
      <c r="AD237" s="203"/>
      <c r="AE237" s="203"/>
      <c r="AF237" s="203"/>
      <c r="AG237" s="203"/>
      <c r="AH237" s="203"/>
      <c r="AI237" s="203"/>
      <c r="AJ237" s="203"/>
      <c r="AK237" s="203"/>
    </row>
    <row r="238" spans="1:37" ht="12.75" customHeight="1">
      <c r="A238" s="226">
        <v>2062</v>
      </c>
      <c r="B238" s="60" t="s">
        <v>348</v>
      </c>
      <c r="C238" s="19">
        <v>28</v>
      </c>
      <c r="D238" s="19">
        <v>23</v>
      </c>
      <c r="E238" s="19">
        <v>78</v>
      </c>
      <c r="F238" s="19">
        <v>16</v>
      </c>
      <c r="G238" s="19">
        <v>43</v>
      </c>
      <c r="H238" s="19" t="s">
        <v>56</v>
      </c>
      <c r="I238" s="19" t="s">
        <v>56</v>
      </c>
      <c r="J238" s="19" t="s">
        <v>56</v>
      </c>
      <c r="K238" s="155">
        <f t="shared" si="3"/>
        <v>188</v>
      </c>
      <c r="T238" s="203"/>
      <c r="U238" s="203"/>
      <c r="V238" s="203"/>
      <c r="W238" s="203"/>
      <c r="X238" s="203"/>
      <c r="Y238" s="203"/>
      <c r="Z238" s="203"/>
      <c r="AA238" s="203"/>
      <c r="AB238" s="203"/>
      <c r="AC238" s="203"/>
      <c r="AD238" s="203"/>
      <c r="AE238" s="203"/>
      <c r="AF238" s="203"/>
      <c r="AG238" s="203"/>
      <c r="AH238" s="203"/>
      <c r="AI238" s="203"/>
      <c r="AJ238" s="203"/>
      <c r="AK238" s="203"/>
    </row>
    <row r="239" spans="1:37" ht="12.75" customHeight="1">
      <c r="A239" s="226">
        <v>2080</v>
      </c>
      <c r="B239" s="60" t="s">
        <v>349</v>
      </c>
      <c r="C239" s="19">
        <v>115</v>
      </c>
      <c r="D239" s="19">
        <v>50</v>
      </c>
      <c r="E239" s="19">
        <v>194</v>
      </c>
      <c r="F239" s="19">
        <v>51</v>
      </c>
      <c r="G239" s="19">
        <v>130</v>
      </c>
      <c r="H239" s="19">
        <v>7</v>
      </c>
      <c r="I239" s="19" t="s">
        <v>56</v>
      </c>
      <c r="J239" s="19" t="s">
        <v>56</v>
      </c>
      <c r="K239" s="155">
        <f t="shared" si="3"/>
        <v>547</v>
      </c>
      <c r="T239" s="203"/>
      <c r="U239" s="203"/>
      <c r="V239" s="203"/>
      <c r="W239" s="203"/>
      <c r="X239" s="203"/>
      <c r="Y239" s="203"/>
      <c r="Z239" s="203"/>
      <c r="AA239" s="203"/>
      <c r="AB239" s="203"/>
      <c r="AC239" s="203"/>
      <c r="AD239" s="203"/>
      <c r="AE239" s="203"/>
      <c r="AF239" s="203"/>
      <c r="AG239" s="203"/>
      <c r="AH239" s="203"/>
      <c r="AI239" s="203"/>
      <c r="AJ239" s="203"/>
      <c r="AK239" s="203"/>
    </row>
    <row r="240" spans="1:37" ht="12.75" customHeight="1">
      <c r="A240" s="226">
        <v>2081</v>
      </c>
      <c r="B240" s="60" t="s">
        <v>350</v>
      </c>
      <c r="C240" s="19">
        <v>262</v>
      </c>
      <c r="D240" s="19">
        <v>99</v>
      </c>
      <c r="E240" s="19">
        <v>220</v>
      </c>
      <c r="F240" s="19">
        <v>48</v>
      </c>
      <c r="G240" s="19">
        <v>144</v>
      </c>
      <c r="H240" s="19">
        <v>3</v>
      </c>
      <c r="I240" s="19">
        <v>2</v>
      </c>
      <c r="J240" s="19" t="s">
        <v>56</v>
      </c>
      <c r="K240" s="155">
        <f t="shared" si="3"/>
        <v>778</v>
      </c>
      <c r="T240" s="203"/>
      <c r="U240" s="203"/>
      <c r="V240" s="203"/>
      <c r="W240" s="203"/>
      <c r="X240" s="203"/>
      <c r="Y240" s="203"/>
      <c r="Z240" s="203"/>
      <c r="AA240" s="203"/>
      <c r="AB240" s="203"/>
      <c r="AC240" s="203"/>
      <c r="AD240" s="203"/>
      <c r="AE240" s="203"/>
      <c r="AF240" s="203"/>
      <c r="AG240" s="203"/>
      <c r="AH240" s="203"/>
      <c r="AI240" s="203"/>
      <c r="AJ240" s="203"/>
      <c r="AK240" s="203"/>
    </row>
    <row r="241" spans="1:37" ht="12.75" customHeight="1">
      <c r="A241" s="226">
        <v>2082</v>
      </c>
      <c r="B241" s="60" t="s">
        <v>351</v>
      </c>
      <c r="C241" s="19">
        <v>14</v>
      </c>
      <c r="D241" s="19">
        <v>6</v>
      </c>
      <c r="E241" s="19">
        <v>18</v>
      </c>
      <c r="F241" s="19">
        <v>23</v>
      </c>
      <c r="G241" s="19">
        <v>8</v>
      </c>
      <c r="H241" s="19">
        <v>1</v>
      </c>
      <c r="I241" s="19" t="s">
        <v>56</v>
      </c>
      <c r="J241" s="19" t="s">
        <v>56</v>
      </c>
      <c r="K241" s="155">
        <f t="shared" si="3"/>
        <v>70</v>
      </c>
      <c r="T241" s="203"/>
      <c r="U241" s="203"/>
      <c r="V241" s="203"/>
      <c r="W241" s="203"/>
      <c r="X241" s="203"/>
      <c r="Y241" s="203"/>
      <c r="Z241" s="203"/>
      <c r="AA241" s="203"/>
      <c r="AB241" s="203"/>
      <c r="AC241" s="203"/>
      <c r="AD241" s="203"/>
      <c r="AE241" s="203"/>
      <c r="AF241" s="203"/>
      <c r="AG241" s="203"/>
      <c r="AH241" s="203"/>
      <c r="AI241" s="203"/>
      <c r="AJ241" s="203"/>
      <c r="AK241" s="203"/>
    </row>
    <row r="242" spans="1:37" ht="12.75" customHeight="1">
      <c r="A242" s="226">
        <v>2083</v>
      </c>
      <c r="B242" s="60" t="s">
        <v>352</v>
      </c>
      <c r="C242" s="19">
        <v>23</v>
      </c>
      <c r="D242" s="19">
        <v>5</v>
      </c>
      <c r="E242" s="19">
        <v>39</v>
      </c>
      <c r="F242" s="19">
        <v>21</v>
      </c>
      <c r="G242" s="19">
        <v>12</v>
      </c>
      <c r="H242" s="19">
        <v>3</v>
      </c>
      <c r="I242" s="19" t="s">
        <v>56</v>
      </c>
      <c r="J242" s="19" t="s">
        <v>56</v>
      </c>
      <c r="K242" s="155">
        <f t="shared" si="3"/>
        <v>103</v>
      </c>
      <c r="T242" s="203"/>
      <c r="U242" s="203"/>
      <c r="V242" s="203"/>
      <c r="W242" s="203"/>
      <c r="X242" s="203"/>
      <c r="Y242" s="203"/>
      <c r="Z242" s="203"/>
      <c r="AA242" s="203"/>
      <c r="AB242" s="203"/>
      <c r="AC242" s="203"/>
      <c r="AD242" s="203"/>
      <c r="AE242" s="203"/>
      <c r="AF242" s="203"/>
      <c r="AG242" s="203"/>
      <c r="AH242" s="203"/>
      <c r="AI242" s="203"/>
      <c r="AJ242" s="203"/>
      <c r="AK242" s="203"/>
    </row>
    <row r="243" spans="1:37" ht="12.75" customHeight="1">
      <c r="A243" s="226">
        <v>2084</v>
      </c>
      <c r="B243" s="60" t="s">
        <v>353</v>
      </c>
      <c r="C243" s="19">
        <v>64</v>
      </c>
      <c r="D243" s="19">
        <v>21</v>
      </c>
      <c r="E243" s="19">
        <v>81</v>
      </c>
      <c r="F243" s="19">
        <v>47</v>
      </c>
      <c r="G243" s="19">
        <v>62</v>
      </c>
      <c r="H243" s="19">
        <v>1</v>
      </c>
      <c r="I243" s="19" t="s">
        <v>56</v>
      </c>
      <c r="J243" s="19" t="s">
        <v>56</v>
      </c>
      <c r="K243" s="155">
        <f t="shared" si="3"/>
        <v>276</v>
      </c>
      <c r="T243" s="203"/>
      <c r="U243" s="203"/>
      <c r="V243" s="203"/>
      <c r="W243" s="203"/>
      <c r="X243" s="203"/>
      <c r="Y243" s="203"/>
      <c r="Z243" s="203"/>
      <c r="AA243" s="203"/>
      <c r="AB243" s="203"/>
      <c r="AC243" s="203"/>
      <c r="AD243" s="203"/>
      <c r="AE243" s="203"/>
      <c r="AF243" s="203"/>
      <c r="AG243" s="203"/>
      <c r="AH243" s="203"/>
      <c r="AI243" s="203"/>
      <c r="AJ243" s="203"/>
      <c r="AK243" s="203"/>
    </row>
    <row r="244" spans="1:37" ht="12.75" customHeight="1">
      <c r="A244" s="226">
        <v>2085</v>
      </c>
      <c r="B244" s="60" t="s">
        <v>354</v>
      </c>
      <c r="C244" s="19">
        <v>49</v>
      </c>
      <c r="D244" s="19">
        <v>32</v>
      </c>
      <c r="E244" s="19">
        <v>57</v>
      </c>
      <c r="F244" s="19">
        <v>12</v>
      </c>
      <c r="G244" s="19">
        <v>37</v>
      </c>
      <c r="H244" s="19">
        <v>4</v>
      </c>
      <c r="I244" s="19" t="s">
        <v>56</v>
      </c>
      <c r="J244" s="19" t="s">
        <v>56</v>
      </c>
      <c r="K244" s="155">
        <f t="shared" si="3"/>
        <v>191</v>
      </c>
      <c r="T244" s="203"/>
      <c r="U244" s="203"/>
      <c r="V244" s="203"/>
      <c r="W244" s="203"/>
      <c r="X244" s="203"/>
      <c r="Y244" s="203"/>
      <c r="Z244" s="203"/>
      <c r="AA244" s="203"/>
      <c r="AB244" s="203"/>
      <c r="AC244" s="203"/>
      <c r="AD244" s="203"/>
      <c r="AE244" s="203"/>
      <c r="AF244" s="203"/>
      <c r="AG244" s="203"/>
      <c r="AH244" s="203"/>
      <c r="AI244" s="203"/>
      <c r="AJ244" s="203"/>
      <c r="AK244" s="203"/>
    </row>
    <row r="245" spans="1:37" ht="12.75" customHeight="1">
      <c r="A245" s="226">
        <v>2101</v>
      </c>
      <c r="B245" s="60" t="s">
        <v>355</v>
      </c>
      <c r="C245" s="19">
        <v>5</v>
      </c>
      <c r="D245" s="19">
        <v>6</v>
      </c>
      <c r="E245" s="19">
        <v>5</v>
      </c>
      <c r="F245" s="19">
        <v>1</v>
      </c>
      <c r="G245" s="19">
        <v>3</v>
      </c>
      <c r="H245" s="19">
        <v>2</v>
      </c>
      <c r="I245" s="19" t="s">
        <v>56</v>
      </c>
      <c r="J245" s="19" t="s">
        <v>56</v>
      </c>
      <c r="K245" s="155">
        <f t="shared" si="3"/>
        <v>22</v>
      </c>
      <c r="T245" s="203"/>
      <c r="U245" s="203"/>
      <c r="V245" s="203"/>
      <c r="W245" s="203"/>
      <c r="X245" s="203"/>
      <c r="Y245" s="203"/>
      <c r="Z245" s="203"/>
      <c r="AA245" s="203"/>
      <c r="AB245" s="203"/>
      <c r="AC245" s="203"/>
      <c r="AD245" s="203"/>
      <c r="AE245" s="203"/>
      <c r="AF245" s="203"/>
      <c r="AG245" s="203"/>
      <c r="AH245" s="203"/>
      <c r="AI245" s="203"/>
      <c r="AJ245" s="203"/>
      <c r="AK245" s="203"/>
    </row>
    <row r="246" spans="1:37" ht="12.75" customHeight="1">
      <c r="A246" s="226">
        <v>2104</v>
      </c>
      <c r="B246" s="60" t="s">
        <v>356</v>
      </c>
      <c r="C246" s="19">
        <v>12</v>
      </c>
      <c r="D246" s="19">
        <v>7</v>
      </c>
      <c r="E246" s="19">
        <v>7</v>
      </c>
      <c r="F246" s="19">
        <v>8</v>
      </c>
      <c r="G246" s="19">
        <v>8</v>
      </c>
      <c r="H246" s="19" t="s">
        <v>56</v>
      </c>
      <c r="I246" s="19" t="s">
        <v>56</v>
      </c>
      <c r="J246" s="19" t="s">
        <v>56</v>
      </c>
      <c r="K246" s="155">
        <f t="shared" si="3"/>
        <v>42</v>
      </c>
      <c r="T246" s="203"/>
      <c r="U246" s="203"/>
      <c r="V246" s="203"/>
      <c r="W246" s="203"/>
      <c r="X246" s="203"/>
      <c r="Y246" s="203"/>
      <c r="Z246" s="203"/>
      <c r="AA246" s="203"/>
      <c r="AB246" s="203"/>
      <c r="AC246" s="203"/>
      <c r="AD246" s="203"/>
      <c r="AE246" s="203"/>
      <c r="AF246" s="203"/>
      <c r="AG246" s="203"/>
      <c r="AH246" s="203"/>
      <c r="AI246" s="203"/>
      <c r="AJ246" s="203"/>
      <c r="AK246" s="203"/>
    </row>
    <row r="247" spans="1:37" ht="12.75" customHeight="1">
      <c r="A247" s="226">
        <v>2121</v>
      </c>
      <c r="B247" s="60" t="s">
        <v>357</v>
      </c>
      <c r="C247" s="19">
        <v>8</v>
      </c>
      <c r="D247" s="19">
        <v>5</v>
      </c>
      <c r="E247" s="19">
        <v>20</v>
      </c>
      <c r="F247" s="19">
        <v>4</v>
      </c>
      <c r="G247" s="19">
        <v>10</v>
      </c>
      <c r="H247" s="19">
        <v>1</v>
      </c>
      <c r="I247" s="19" t="s">
        <v>56</v>
      </c>
      <c r="J247" s="19" t="s">
        <v>56</v>
      </c>
      <c r="K247" s="155">
        <f t="shared" si="3"/>
        <v>48</v>
      </c>
      <c r="T247" s="203"/>
      <c r="U247" s="203"/>
      <c r="V247" s="203"/>
      <c r="W247" s="203"/>
      <c r="X247" s="203"/>
      <c r="Y247" s="203"/>
      <c r="Z247" s="203"/>
      <c r="AA247" s="203"/>
      <c r="AB247" s="203"/>
      <c r="AC247" s="203"/>
      <c r="AD247" s="203"/>
      <c r="AE247" s="203"/>
      <c r="AF247" s="203"/>
      <c r="AG247" s="203"/>
      <c r="AH247" s="203"/>
      <c r="AI247" s="203"/>
      <c r="AJ247" s="203"/>
      <c r="AK247" s="203"/>
    </row>
    <row r="248" spans="1:37" ht="12.75" customHeight="1">
      <c r="A248" s="226">
        <v>2132</v>
      </c>
      <c r="B248" s="60" t="s">
        <v>358</v>
      </c>
      <c r="C248" s="19">
        <v>5</v>
      </c>
      <c r="D248" s="19">
        <v>6</v>
      </c>
      <c r="E248" s="19">
        <v>19</v>
      </c>
      <c r="F248" s="19">
        <v>2</v>
      </c>
      <c r="G248" s="19">
        <v>6</v>
      </c>
      <c r="H248" s="19">
        <v>2</v>
      </c>
      <c r="I248" s="19" t="s">
        <v>56</v>
      </c>
      <c r="J248" s="19" t="s">
        <v>56</v>
      </c>
      <c r="K248" s="155">
        <f t="shared" si="3"/>
        <v>40</v>
      </c>
      <c r="T248" s="203"/>
      <c r="U248" s="203"/>
      <c r="V248" s="203"/>
      <c r="W248" s="203"/>
      <c r="X248" s="203"/>
      <c r="Y248" s="203"/>
      <c r="Z248" s="203"/>
      <c r="AA248" s="203"/>
      <c r="AB248" s="203"/>
      <c r="AC248" s="203"/>
      <c r="AD248" s="203"/>
      <c r="AE248" s="203"/>
      <c r="AF248" s="203"/>
      <c r="AG248" s="203"/>
      <c r="AH248" s="203"/>
      <c r="AI248" s="203"/>
      <c r="AJ248" s="203"/>
      <c r="AK248" s="203"/>
    </row>
    <row r="249" spans="1:37" ht="12.75" customHeight="1">
      <c r="A249" s="226">
        <v>2161</v>
      </c>
      <c r="B249" s="60" t="s">
        <v>359</v>
      </c>
      <c r="C249" s="19">
        <v>22</v>
      </c>
      <c r="D249" s="19">
        <v>14</v>
      </c>
      <c r="E249" s="19">
        <v>36</v>
      </c>
      <c r="F249" s="19">
        <v>80</v>
      </c>
      <c r="G249" s="19">
        <v>31</v>
      </c>
      <c r="H249" s="19">
        <v>14</v>
      </c>
      <c r="I249" s="19" t="s">
        <v>56</v>
      </c>
      <c r="J249" s="19" t="s">
        <v>56</v>
      </c>
      <c r="K249" s="155">
        <f t="shared" si="3"/>
        <v>197</v>
      </c>
      <c r="T249" s="203"/>
      <c r="U249" s="203"/>
      <c r="V249" s="203"/>
      <c r="W249" s="203"/>
      <c r="X249" s="203"/>
      <c r="Y249" s="203"/>
      <c r="Z249" s="203"/>
      <c r="AA249" s="203"/>
      <c r="AB249" s="203"/>
      <c r="AC249" s="203"/>
      <c r="AD249" s="203"/>
      <c r="AE249" s="203"/>
      <c r="AF249" s="203"/>
      <c r="AG249" s="203"/>
      <c r="AH249" s="203"/>
      <c r="AI249" s="203"/>
      <c r="AJ249" s="203"/>
      <c r="AK249" s="203"/>
    </row>
    <row r="250" spans="1:37" ht="12.75" customHeight="1">
      <c r="A250" s="226">
        <v>2180</v>
      </c>
      <c r="B250" s="60" t="s">
        <v>360</v>
      </c>
      <c r="C250" s="19">
        <v>315</v>
      </c>
      <c r="D250" s="19">
        <v>151</v>
      </c>
      <c r="E250" s="19">
        <v>299</v>
      </c>
      <c r="F250" s="19">
        <v>86</v>
      </c>
      <c r="G250" s="19">
        <v>225</v>
      </c>
      <c r="H250" s="19">
        <v>15</v>
      </c>
      <c r="I250" s="19" t="s">
        <v>56</v>
      </c>
      <c r="J250" s="19" t="s">
        <v>56</v>
      </c>
      <c r="K250" s="155">
        <f t="shared" si="3"/>
        <v>1091</v>
      </c>
      <c r="T250" s="203"/>
      <c r="U250" s="203"/>
      <c r="V250" s="203"/>
      <c r="W250" s="203"/>
      <c r="X250" s="203"/>
      <c r="Y250" s="203"/>
      <c r="Z250" s="203"/>
      <c r="AA250" s="203"/>
      <c r="AB250" s="203"/>
      <c r="AC250" s="203"/>
      <c r="AD250" s="203"/>
      <c r="AE250" s="203"/>
      <c r="AF250" s="203"/>
      <c r="AG250" s="203"/>
      <c r="AH250" s="203"/>
      <c r="AI250" s="203"/>
      <c r="AJ250" s="203"/>
      <c r="AK250" s="203"/>
    </row>
    <row r="251" spans="1:37" ht="12.75" customHeight="1">
      <c r="A251" s="226">
        <v>2181</v>
      </c>
      <c r="B251" s="60" t="s">
        <v>361</v>
      </c>
      <c r="C251" s="19">
        <v>86</v>
      </c>
      <c r="D251" s="19">
        <v>27</v>
      </c>
      <c r="E251" s="19">
        <v>49</v>
      </c>
      <c r="F251" s="19">
        <v>93</v>
      </c>
      <c r="G251" s="19">
        <v>33</v>
      </c>
      <c r="H251" s="19">
        <v>1</v>
      </c>
      <c r="I251" s="19">
        <v>1</v>
      </c>
      <c r="J251" s="19" t="s">
        <v>56</v>
      </c>
      <c r="K251" s="155">
        <f t="shared" si="3"/>
        <v>290</v>
      </c>
      <c r="T251" s="203"/>
      <c r="U251" s="203"/>
      <c r="V251" s="203"/>
      <c r="W251" s="203"/>
      <c r="X251" s="203"/>
      <c r="Y251" s="203"/>
      <c r="Z251" s="203"/>
      <c r="AA251" s="203"/>
      <c r="AB251" s="203"/>
      <c r="AC251" s="203"/>
      <c r="AD251" s="203"/>
      <c r="AE251" s="203"/>
      <c r="AF251" s="203"/>
      <c r="AG251" s="203"/>
      <c r="AH251" s="203"/>
      <c r="AI251" s="203"/>
      <c r="AJ251" s="203"/>
      <c r="AK251" s="203"/>
    </row>
    <row r="252" spans="1:37" ht="12.75" customHeight="1">
      <c r="A252" s="226">
        <v>2182</v>
      </c>
      <c r="B252" s="60" t="s">
        <v>362</v>
      </c>
      <c r="C252" s="19">
        <v>34</v>
      </c>
      <c r="D252" s="19">
        <v>39</v>
      </c>
      <c r="E252" s="19">
        <v>54</v>
      </c>
      <c r="F252" s="19">
        <v>16</v>
      </c>
      <c r="G252" s="19">
        <v>28</v>
      </c>
      <c r="H252" s="19">
        <v>4</v>
      </c>
      <c r="I252" s="19" t="s">
        <v>56</v>
      </c>
      <c r="J252" s="19">
        <v>1</v>
      </c>
      <c r="K252" s="155">
        <f t="shared" si="3"/>
        <v>176</v>
      </c>
      <c r="T252" s="203"/>
      <c r="U252" s="203"/>
      <c r="V252" s="203"/>
      <c r="W252" s="203"/>
      <c r="X252" s="203"/>
      <c r="Y252" s="203"/>
      <c r="Z252" s="203"/>
      <c r="AA252" s="203"/>
      <c r="AB252" s="203"/>
      <c r="AC252" s="203"/>
      <c r="AD252" s="203"/>
      <c r="AE252" s="203"/>
      <c r="AF252" s="203"/>
      <c r="AG252" s="203"/>
      <c r="AH252" s="203"/>
      <c r="AI252" s="203"/>
      <c r="AJ252" s="203"/>
      <c r="AK252" s="203"/>
    </row>
    <row r="253" spans="1:37" ht="12.75" customHeight="1">
      <c r="A253" s="226">
        <v>2183</v>
      </c>
      <c r="B253" s="60" t="s">
        <v>363</v>
      </c>
      <c r="C253" s="19">
        <v>43</v>
      </c>
      <c r="D253" s="19">
        <v>45</v>
      </c>
      <c r="E253" s="19">
        <v>102</v>
      </c>
      <c r="F253" s="19">
        <v>41</v>
      </c>
      <c r="G253" s="19">
        <v>23</v>
      </c>
      <c r="H253" s="19">
        <v>3</v>
      </c>
      <c r="I253" s="19" t="s">
        <v>56</v>
      </c>
      <c r="J253" s="19" t="s">
        <v>56</v>
      </c>
      <c r="K253" s="155">
        <f t="shared" si="3"/>
        <v>257</v>
      </c>
      <c r="T253" s="203"/>
      <c r="U253" s="203"/>
      <c r="V253" s="203"/>
      <c r="W253" s="203"/>
      <c r="X253" s="203"/>
      <c r="Y253" s="203"/>
      <c r="Z253" s="203"/>
      <c r="AA253" s="203"/>
      <c r="AB253" s="203"/>
      <c r="AC253" s="203"/>
      <c r="AD253" s="203"/>
      <c r="AE253" s="203"/>
      <c r="AF253" s="203"/>
      <c r="AG253" s="203"/>
      <c r="AH253" s="203"/>
      <c r="AI253" s="203"/>
      <c r="AJ253" s="203"/>
      <c r="AK253" s="203"/>
    </row>
    <row r="254" spans="1:37" ht="12.75" customHeight="1">
      <c r="A254" s="226">
        <v>2184</v>
      </c>
      <c r="B254" s="60" t="s">
        <v>364</v>
      </c>
      <c r="C254" s="19">
        <v>69</v>
      </c>
      <c r="D254" s="19">
        <v>26</v>
      </c>
      <c r="E254" s="19">
        <v>124</v>
      </c>
      <c r="F254" s="19">
        <v>57</v>
      </c>
      <c r="G254" s="19">
        <v>52</v>
      </c>
      <c r="H254" s="19">
        <v>5</v>
      </c>
      <c r="I254" s="19" t="s">
        <v>56</v>
      </c>
      <c r="J254" s="19" t="s">
        <v>56</v>
      </c>
      <c r="K254" s="155">
        <f t="shared" si="3"/>
        <v>333</v>
      </c>
      <c r="T254" s="203"/>
      <c r="U254" s="203"/>
      <c r="V254" s="203"/>
      <c r="W254" s="203"/>
      <c r="X254" s="203"/>
      <c r="Y254" s="203"/>
      <c r="Z254" s="203"/>
      <c r="AA254" s="203"/>
      <c r="AB254" s="203"/>
      <c r="AC254" s="203"/>
      <c r="AD254" s="203"/>
      <c r="AE254" s="203"/>
      <c r="AF254" s="203"/>
      <c r="AG254" s="203"/>
      <c r="AH254" s="203"/>
      <c r="AI254" s="203"/>
      <c r="AJ254" s="203"/>
      <c r="AK254" s="203"/>
    </row>
    <row r="255" spans="1:37" ht="12.75" customHeight="1">
      <c r="A255" s="226">
        <v>2260</v>
      </c>
      <c r="B255" s="60" t="s">
        <v>365</v>
      </c>
      <c r="C255" s="19">
        <v>9</v>
      </c>
      <c r="D255" s="19">
        <v>3</v>
      </c>
      <c r="E255" s="19">
        <v>17</v>
      </c>
      <c r="F255" s="19">
        <v>4</v>
      </c>
      <c r="G255" s="19">
        <v>3</v>
      </c>
      <c r="H255" s="19">
        <v>1</v>
      </c>
      <c r="I255" s="19" t="s">
        <v>56</v>
      </c>
      <c r="J255" s="19" t="s">
        <v>56</v>
      </c>
      <c r="K255" s="155">
        <f t="shared" si="3"/>
        <v>37</v>
      </c>
      <c r="T255" s="203"/>
      <c r="U255" s="203"/>
      <c r="V255" s="203"/>
      <c r="W255" s="203"/>
      <c r="X255" s="203"/>
      <c r="Y255" s="203"/>
      <c r="Z255" s="203"/>
      <c r="AA255" s="203"/>
      <c r="AB255" s="203"/>
      <c r="AC255" s="203"/>
      <c r="AD255" s="203"/>
      <c r="AE255" s="203"/>
      <c r="AF255" s="203"/>
      <c r="AG255" s="203"/>
      <c r="AH255" s="203"/>
      <c r="AI255" s="203"/>
      <c r="AJ255" s="203"/>
      <c r="AK255" s="203"/>
    </row>
    <row r="256" spans="1:37" ht="12.75" customHeight="1">
      <c r="A256" s="226">
        <v>2262</v>
      </c>
      <c r="B256" s="60" t="s">
        <v>366</v>
      </c>
      <c r="C256" s="19">
        <v>21</v>
      </c>
      <c r="D256" s="19">
        <v>9</v>
      </c>
      <c r="E256" s="19">
        <v>41</v>
      </c>
      <c r="F256" s="19">
        <v>5</v>
      </c>
      <c r="G256" s="19">
        <v>16</v>
      </c>
      <c r="H256" s="19">
        <v>1</v>
      </c>
      <c r="I256" s="19" t="s">
        <v>56</v>
      </c>
      <c r="J256" s="19" t="s">
        <v>56</v>
      </c>
      <c r="K256" s="155">
        <f t="shared" si="3"/>
        <v>93</v>
      </c>
      <c r="T256" s="203"/>
      <c r="U256" s="203"/>
      <c r="V256" s="203"/>
      <c r="W256" s="203"/>
      <c r="X256" s="203"/>
      <c r="Y256" s="203"/>
      <c r="Z256" s="203"/>
      <c r="AA256" s="203"/>
      <c r="AB256" s="203"/>
      <c r="AC256" s="203"/>
      <c r="AD256" s="203"/>
      <c r="AE256" s="203"/>
      <c r="AF256" s="203"/>
      <c r="AG256" s="203"/>
      <c r="AH256" s="203"/>
      <c r="AI256" s="203"/>
      <c r="AJ256" s="203"/>
      <c r="AK256" s="203"/>
    </row>
    <row r="257" spans="1:37" ht="12.75" customHeight="1">
      <c r="A257" s="226">
        <v>2280</v>
      </c>
      <c r="B257" s="60" t="s">
        <v>367</v>
      </c>
      <c r="C257" s="19">
        <v>37</v>
      </c>
      <c r="D257" s="19">
        <v>23</v>
      </c>
      <c r="E257" s="19">
        <v>71</v>
      </c>
      <c r="F257" s="19">
        <v>31</v>
      </c>
      <c r="G257" s="19">
        <v>46</v>
      </c>
      <c r="H257" s="19">
        <v>8</v>
      </c>
      <c r="I257" s="19">
        <v>14</v>
      </c>
      <c r="J257" s="19" t="s">
        <v>56</v>
      </c>
      <c r="K257" s="155">
        <f t="shared" si="3"/>
        <v>230</v>
      </c>
      <c r="T257" s="203"/>
      <c r="U257" s="203"/>
      <c r="V257" s="203"/>
      <c r="W257" s="203"/>
      <c r="X257" s="203"/>
      <c r="Y257" s="203"/>
      <c r="Z257" s="203"/>
      <c r="AA257" s="203"/>
      <c r="AB257" s="203"/>
      <c r="AC257" s="203"/>
      <c r="AD257" s="203"/>
      <c r="AE257" s="203"/>
      <c r="AF257" s="203"/>
      <c r="AG257" s="203"/>
      <c r="AH257" s="203"/>
      <c r="AI257" s="203"/>
      <c r="AJ257" s="203"/>
      <c r="AK257" s="203"/>
    </row>
    <row r="258" spans="1:37" ht="12.75" customHeight="1">
      <c r="A258" s="226">
        <v>2281</v>
      </c>
      <c r="B258" s="60" t="s">
        <v>368</v>
      </c>
      <c r="C258" s="19">
        <v>187</v>
      </c>
      <c r="D258" s="19">
        <v>140</v>
      </c>
      <c r="E258" s="19">
        <v>316</v>
      </c>
      <c r="F258" s="19">
        <v>90</v>
      </c>
      <c r="G258" s="19">
        <v>173</v>
      </c>
      <c r="H258" s="19">
        <v>16</v>
      </c>
      <c r="I258" s="19" t="s">
        <v>56</v>
      </c>
      <c r="J258" s="19" t="s">
        <v>56</v>
      </c>
      <c r="K258" s="155">
        <f t="shared" si="3"/>
        <v>922</v>
      </c>
      <c r="T258" s="203"/>
      <c r="U258" s="203"/>
      <c r="V258" s="203"/>
      <c r="W258" s="203"/>
      <c r="X258" s="203"/>
      <c r="Y258" s="203"/>
      <c r="Z258" s="203"/>
      <c r="AA258" s="203"/>
      <c r="AB258" s="203"/>
      <c r="AC258" s="203"/>
      <c r="AD258" s="203"/>
      <c r="AE258" s="203"/>
      <c r="AF258" s="203"/>
      <c r="AG258" s="203"/>
      <c r="AH258" s="203"/>
      <c r="AI258" s="203"/>
      <c r="AJ258" s="203"/>
      <c r="AK258" s="203"/>
    </row>
    <row r="259" spans="1:37" ht="12.75" customHeight="1">
      <c r="A259" s="226">
        <v>2282</v>
      </c>
      <c r="B259" s="60" t="s">
        <v>369</v>
      </c>
      <c r="C259" s="19">
        <v>34</v>
      </c>
      <c r="D259" s="19">
        <v>18</v>
      </c>
      <c r="E259" s="19">
        <v>41</v>
      </c>
      <c r="F259" s="19">
        <v>31</v>
      </c>
      <c r="G259" s="19">
        <v>55</v>
      </c>
      <c r="H259" s="19">
        <v>2</v>
      </c>
      <c r="I259" s="19" t="s">
        <v>56</v>
      </c>
      <c r="J259" s="19" t="s">
        <v>56</v>
      </c>
      <c r="K259" s="155">
        <f t="shared" si="3"/>
        <v>181</v>
      </c>
      <c r="T259" s="203"/>
      <c r="U259" s="203"/>
      <c r="V259" s="203"/>
      <c r="W259" s="203"/>
      <c r="X259" s="203"/>
      <c r="Y259" s="203"/>
      <c r="Z259" s="203"/>
      <c r="AA259" s="203"/>
      <c r="AB259" s="203"/>
      <c r="AC259" s="203"/>
      <c r="AD259" s="203"/>
      <c r="AE259" s="203"/>
      <c r="AF259" s="203"/>
      <c r="AG259" s="203"/>
      <c r="AH259" s="203"/>
      <c r="AI259" s="203"/>
      <c r="AJ259" s="203"/>
      <c r="AK259" s="203"/>
    </row>
    <row r="260" spans="1:37" ht="12.75" customHeight="1">
      <c r="A260" s="226">
        <v>2283</v>
      </c>
      <c r="B260" s="60" t="s">
        <v>370</v>
      </c>
      <c r="C260" s="19">
        <v>28</v>
      </c>
      <c r="D260" s="19">
        <v>21</v>
      </c>
      <c r="E260" s="19">
        <v>27</v>
      </c>
      <c r="F260" s="19">
        <v>15</v>
      </c>
      <c r="G260" s="19">
        <v>38</v>
      </c>
      <c r="H260" s="19" t="s">
        <v>56</v>
      </c>
      <c r="I260" s="19" t="s">
        <v>56</v>
      </c>
      <c r="J260" s="19" t="s">
        <v>56</v>
      </c>
      <c r="K260" s="155">
        <f t="shared" si="3"/>
        <v>129</v>
      </c>
      <c r="T260" s="203"/>
      <c r="U260" s="203"/>
      <c r="V260" s="203"/>
      <c r="W260" s="203"/>
      <c r="X260" s="203"/>
      <c r="Y260" s="203"/>
      <c r="Z260" s="203"/>
      <c r="AA260" s="203"/>
      <c r="AB260" s="203"/>
      <c r="AC260" s="203"/>
      <c r="AD260" s="203"/>
      <c r="AE260" s="203"/>
      <c r="AF260" s="203"/>
      <c r="AG260" s="203"/>
      <c r="AH260" s="203"/>
      <c r="AI260" s="203"/>
      <c r="AJ260" s="203"/>
      <c r="AK260" s="203"/>
    </row>
    <row r="261" spans="1:37" ht="12.75" customHeight="1">
      <c r="A261" s="226">
        <v>2284</v>
      </c>
      <c r="B261" s="60" t="s">
        <v>371</v>
      </c>
      <c r="C261" s="19">
        <v>75</v>
      </c>
      <c r="D261" s="19">
        <v>107</v>
      </c>
      <c r="E261" s="19">
        <v>162</v>
      </c>
      <c r="F261" s="19">
        <v>62</v>
      </c>
      <c r="G261" s="19">
        <v>60</v>
      </c>
      <c r="H261" s="19">
        <v>12</v>
      </c>
      <c r="I261" s="19" t="s">
        <v>56</v>
      </c>
      <c r="J261" s="19" t="s">
        <v>56</v>
      </c>
      <c r="K261" s="155">
        <f t="shared" si="3"/>
        <v>478</v>
      </c>
      <c r="T261" s="203"/>
      <c r="U261" s="203"/>
      <c r="V261" s="203"/>
      <c r="W261" s="203"/>
      <c r="X261" s="203"/>
      <c r="Y261" s="203"/>
      <c r="Z261" s="203"/>
      <c r="AA261" s="203"/>
      <c r="AB261" s="203"/>
      <c r="AC261" s="203"/>
      <c r="AD261" s="203"/>
      <c r="AE261" s="203"/>
      <c r="AF261" s="203"/>
      <c r="AG261" s="203"/>
      <c r="AH261" s="203"/>
      <c r="AI261" s="203"/>
      <c r="AJ261" s="203"/>
      <c r="AK261" s="203"/>
    </row>
    <row r="262" spans="1:37" ht="12.75" customHeight="1">
      <c r="A262" s="226">
        <v>2303</v>
      </c>
      <c r="B262" s="60" t="s">
        <v>372</v>
      </c>
      <c r="C262" s="19">
        <v>2</v>
      </c>
      <c r="D262" s="19">
        <v>3</v>
      </c>
      <c r="E262" s="19">
        <v>4</v>
      </c>
      <c r="F262" s="19">
        <v>10</v>
      </c>
      <c r="G262" s="19">
        <v>3</v>
      </c>
      <c r="H262" s="19">
        <v>1</v>
      </c>
      <c r="I262" s="19" t="s">
        <v>56</v>
      </c>
      <c r="J262" s="19" t="s">
        <v>56</v>
      </c>
      <c r="K262" s="155">
        <f t="shared" si="3"/>
        <v>23</v>
      </c>
      <c r="T262" s="203"/>
      <c r="U262" s="203"/>
      <c r="V262" s="203"/>
      <c r="W262" s="203"/>
      <c r="X262" s="203"/>
      <c r="Y262" s="203"/>
      <c r="Z262" s="203"/>
      <c r="AA262" s="203"/>
      <c r="AB262" s="203"/>
      <c r="AC262" s="203"/>
      <c r="AD262" s="203"/>
      <c r="AE262" s="203"/>
      <c r="AF262" s="203"/>
      <c r="AG262" s="203"/>
      <c r="AH262" s="203"/>
      <c r="AI262" s="203"/>
      <c r="AJ262" s="203"/>
      <c r="AK262" s="203"/>
    </row>
    <row r="263" spans="1:37" ht="12.75" customHeight="1">
      <c r="A263" s="226">
        <v>2305</v>
      </c>
      <c r="B263" s="60" t="s">
        <v>424</v>
      </c>
      <c r="C263" s="19">
        <v>4</v>
      </c>
      <c r="D263" s="19">
        <v>3</v>
      </c>
      <c r="E263" s="19">
        <v>10</v>
      </c>
      <c r="F263" s="19">
        <v>4</v>
      </c>
      <c r="G263" s="19">
        <v>3</v>
      </c>
      <c r="H263" s="19" t="s">
        <v>56</v>
      </c>
      <c r="I263" s="19" t="s">
        <v>56</v>
      </c>
      <c r="J263" s="19" t="s">
        <v>56</v>
      </c>
      <c r="K263" s="155">
        <f t="shared" si="3"/>
        <v>24</v>
      </c>
      <c r="T263" s="203"/>
      <c r="U263" s="203"/>
      <c r="V263" s="203"/>
      <c r="W263" s="203"/>
      <c r="X263" s="203"/>
      <c r="Y263" s="203"/>
      <c r="Z263" s="203"/>
      <c r="AA263" s="203"/>
      <c r="AB263" s="203"/>
      <c r="AC263" s="203"/>
      <c r="AD263" s="203"/>
      <c r="AE263" s="203"/>
      <c r="AF263" s="203"/>
      <c r="AG263" s="203"/>
      <c r="AH263" s="203"/>
      <c r="AI263" s="203"/>
      <c r="AJ263" s="203"/>
      <c r="AK263" s="203"/>
    </row>
    <row r="264" spans="1:37" ht="12.75" customHeight="1">
      <c r="A264" s="226">
        <v>2309</v>
      </c>
      <c r="B264" s="60" t="s">
        <v>373</v>
      </c>
      <c r="C264" s="19">
        <v>10</v>
      </c>
      <c r="D264" s="19">
        <v>12</v>
      </c>
      <c r="E264" s="19">
        <v>35</v>
      </c>
      <c r="F264" s="19">
        <v>4</v>
      </c>
      <c r="G264" s="19">
        <v>12</v>
      </c>
      <c r="H264" s="19">
        <v>2</v>
      </c>
      <c r="I264" s="19" t="s">
        <v>56</v>
      </c>
      <c r="J264" s="19" t="s">
        <v>56</v>
      </c>
      <c r="K264" s="155">
        <f t="shared" si="3"/>
        <v>75</v>
      </c>
      <c r="T264" s="203"/>
      <c r="U264" s="203"/>
      <c r="V264" s="203"/>
      <c r="W264" s="203"/>
      <c r="X264" s="203"/>
      <c r="Y264" s="203"/>
      <c r="Z264" s="203"/>
      <c r="AA264" s="203"/>
      <c r="AB264" s="203"/>
      <c r="AC264" s="203"/>
      <c r="AD264" s="203"/>
      <c r="AE264" s="203"/>
      <c r="AF264" s="203"/>
      <c r="AG264" s="203"/>
      <c r="AH264" s="203"/>
      <c r="AI264" s="203"/>
      <c r="AJ264" s="203"/>
      <c r="AK264" s="203"/>
    </row>
    <row r="265" spans="1:37" ht="12.75" customHeight="1">
      <c r="A265" s="226">
        <v>2313</v>
      </c>
      <c r="B265" s="60" t="s">
        <v>374</v>
      </c>
      <c r="C265" s="19">
        <v>10</v>
      </c>
      <c r="D265" s="19">
        <v>13</v>
      </c>
      <c r="E265" s="19">
        <v>10</v>
      </c>
      <c r="F265" s="19">
        <v>13</v>
      </c>
      <c r="G265" s="19">
        <v>7</v>
      </c>
      <c r="H265" s="19">
        <v>15</v>
      </c>
      <c r="I265" s="19" t="s">
        <v>56</v>
      </c>
      <c r="J265" s="19" t="s">
        <v>56</v>
      </c>
      <c r="K265" s="155">
        <f t="shared" ref="K265:K298" si="4">SUM(C265:J265)</f>
        <v>68</v>
      </c>
      <c r="T265" s="203"/>
      <c r="U265" s="203"/>
      <c r="V265" s="203"/>
      <c r="W265" s="203"/>
      <c r="X265" s="203"/>
      <c r="Y265" s="203"/>
      <c r="Z265" s="203"/>
      <c r="AA265" s="203"/>
      <c r="AB265" s="203"/>
      <c r="AC265" s="203"/>
      <c r="AD265" s="203"/>
      <c r="AE265" s="203"/>
      <c r="AF265" s="203"/>
      <c r="AG265" s="203"/>
      <c r="AH265" s="203"/>
      <c r="AI265" s="203"/>
      <c r="AJ265" s="203"/>
      <c r="AK265" s="203"/>
    </row>
    <row r="266" spans="1:37" ht="12.75" customHeight="1">
      <c r="A266" s="226">
        <v>2321</v>
      </c>
      <c r="B266" s="60" t="s">
        <v>375</v>
      </c>
      <c r="C266" s="19">
        <v>8</v>
      </c>
      <c r="D266" s="19">
        <v>14</v>
      </c>
      <c r="E266" s="19">
        <v>43</v>
      </c>
      <c r="F266" s="19">
        <v>18</v>
      </c>
      <c r="G266" s="19">
        <v>17</v>
      </c>
      <c r="H266" s="19">
        <v>1</v>
      </c>
      <c r="I266" s="19" t="s">
        <v>56</v>
      </c>
      <c r="J266" s="19" t="s">
        <v>56</v>
      </c>
      <c r="K266" s="155">
        <f t="shared" si="4"/>
        <v>101</v>
      </c>
      <c r="T266" s="203"/>
      <c r="U266" s="203"/>
      <c r="V266" s="203"/>
      <c r="W266" s="203"/>
      <c r="X266" s="203"/>
      <c r="Y266" s="203"/>
      <c r="Z266" s="203"/>
      <c r="AA266" s="203"/>
      <c r="AB266" s="203"/>
      <c r="AC266" s="203"/>
      <c r="AD266" s="203"/>
      <c r="AE266" s="203"/>
      <c r="AF266" s="203"/>
      <c r="AG266" s="203"/>
      <c r="AH266" s="203"/>
      <c r="AI266" s="203"/>
      <c r="AJ266" s="203"/>
      <c r="AK266" s="203"/>
    </row>
    <row r="267" spans="1:37" ht="12.75" customHeight="1">
      <c r="A267" s="226">
        <v>2326</v>
      </c>
      <c r="B267" s="60" t="s">
        <v>376</v>
      </c>
      <c r="C267" s="19">
        <v>5</v>
      </c>
      <c r="D267" s="19">
        <v>6</v>
      </c>
      <c r="E267" s="19">
        <v>17</v>
      </c>
      <c r="F267" s="19">
        <v>8</v>
      </c>
      <c r="G267" s="19">
        <v>8</v>
      </c>
      <c r="H267" s="19" t="s">
        <v>56</v>
      </c>
      <c r="I267" s="19" t="s">
        <v>56</v>
      </c>
      <c r="J267" s="19" t="s">
        <v>56</v>
      </c>
      <c r="K267" s="155">
        <f t="shared" si="4"/>
        <v>44</v>
      </c>
      <c r="T267" s="203"/>
      <c r="U267" s="203"/>
      <c r="V267" s="203"/>
      <c r="W267" s="203"/>
      <c r="X267" s="203"/>
      <c r="Y267" s="203"/>
      <c r="Z267" s="203"/>
      <c r="AA267" s="203"/>
      <c r="AB267" s="203"/>
      <c r="AC267" s="203"/>
      <c r="AD267" s="203"/>
      <c r="AE267" s="203"/>
      <c r="AF267" s="203"/>
      <c r="AG267" s="203"/>
      <c r="AH267" s="203"/>
      <c r="AI267" s="203"/>
      <c r="AJ267" s="203"/>
      <c r="AK267" s="203"/>
    </row>
    <row r="268" spans="1:37" ht="12.75" customHeight="1">
      <c r="A268" s="226">
        <v>2361</v>
      </c>
      <c r="B268" s="60" t="s">
        <v>377</v>
      </c>
      <c r="C268" s="19">
        <v>5</v>
      </c>
      <c r="D268" s="19">
        <v>12</v>
      </c>
      <c r="E268" s="19">
        <v>19</v>
      </c>
      <c r="F268" s="19">
        <v>8</v>
      </c>
      <c r="G268" s="19">
        <v>12</v>
      </c>
      <c r="H268" s="19">
        <v>2</v>
      </c>
      <c r="I268" s="19" t="s">
        <v>56</v>
      </c>
      <c r="J268" s="19" t="s">
        <v>56</v>
      </c>
      <c r="K268" s="155">
        <f t="shared" si="4"/>
        <v>58</v>
      </c>
      <c r="T268" s="203"/>
      <c r="U268" s="203"/>
      <c r="V268" s="203"/>
      <c r="W268" s="203"/>
      <c r="X268" s="203"/>
      <c r="Y268" s="203"/>
      <c r="Z268" s="203"/>
      <c r="AA268" s="203"/>
      <c r="AB268" s="203"/>
      <c r="AC268" s="203"/>
      <c r="AD268" s="203"/>
      <c r="AE268" s="203"/>
      <c r="AF268" s="203"/>
      <c r="AG268" s="203"/>
      <c r="AH268" s="203"/>
      <c r="AI268" s="203"/>
      <c r="AJ268" s="203"/>
      <c r="AK268" s="203"/>
    </row>
    <row r="269" spans="1:37" ht="12.75" customHeight="1">
      <c r="A269" s="226">
        <v>2380</v>
      </c>
      <c r="B269" s="60" t="s">
        <v>378</v>
      </c>
      <c r="C269" s="19">
        <v>85</v>
      </c>
      <c r="D269" s="19">
        <v>135</v>
      </c>
      <c r="E269" s="19">
        <v>214</v>
      </c>
      <c r="F269" s="19">
        <v>69</v>
      </c>
      <c r="G269" s="19">
        <v>112</v>
      </c>
      <c r="H269" s="19">
        <v>1</v>
      </c>
      <c r="I269" s="19">
        <v>5</v>
      </c>
      <c r="J269" s="19" t="s">
        <v>56</v>
      </c>
      <c r="K269" s="155">
        <f t="shared" si="4"/>
        <v>621</v>
      </c>
      <c r="T269" s="203"/>
      <c r="U269" s="203"/>
      <c r="V269" s="203"/>
      <c r="W269" s="203"/>
      <c r="X269" s="203"/>
      <c r="Y269" s="203"/>
      <c r="Z269" s="203"/>
      <c r="AA269" s="203"/>
      <c r="AB269" s="203"/>
      <c r="AC269" s="203"/>
      <c r="AD269" s="203"/>
      <c r="AE269" s="203"/>
      <c r="AF269" s="203"/>
      <c r="AG269" s="203"/>
      <c r="AH269" s="203"/>
      <c r="AI269" s="203"/>
      <c r="AJ269" s="203"/>
      <c r="AK269" s="203"/>
    </row>
    <row r="270" spans="1:37" ht="12.75" customHeight="1">
      <c r="A270" s="226">
        <v>2401</v>
      </c>
      <c r="B270" s="60" t="s">
        <v>379</v>
      </c>
      <c r="C270" s="19">
        <v>6</v>
      </c>
      <c r="D270" s="19">
        <v>1</v>
      </c>
      <c r="E270" s="19">
        <v>15</v>
      </c>
      <c r="F270" s="19">
        <v>1</v>
      </c>
      <c r="G270" s="19">
        <v>8</v>
      </c>
      <c r="H270" s="19">
        <v>1</v>
      </c>
      <c r="I270" s="19" t="s">
        <v>56</v>
      </c>
      <c r="J270" s="19" t="s">
        <v>56</v>
      </c>
      <c r="K270" s="155">
        <f t="shared" si="4"/>
        <v>32</v>
      </c>
      <c r="T270" s="203"/>
      <c r="U270" s="203"/>
      <c r="V270" s="203"/>
      <c r="W270" s="203"/>
      <c r="X270" s="203"/>
      <c r="Y270" s="203"/>
      <c r="Z270" s="203"/>
      <c r="AA270" s="203"/>
      <c r="AB270" s="203"/>
      <c r="AC270" s="203"/>
      <c r="AD270" s="203"/>
      <c r="AE270" s="203"/>
      <c r="AF270" s="203"/>
      <c r="AG270" s="203"/>
      <c r="AH270" s="203"/>
      <c r="AI270" s="203"/>
      <c r="AJ270" s="203"/>
      <c r="AK270" s="203"/>
    </row>
    <row r="271" spans="1:37" ht="12.75" customHeight="1">
      <c r="A271" s="226">
        <v>2403</v>
      </c>
      <c r="B271" s="60" t="s">
        <v>552</v>
      </c>
      <c r="C271" s="19" t="s">
        <v>56</v>
      </c>
      <c r="D271" s="19">
        <v>2</v>
      </c>
      <c r="E271" s="19">
        <v>1</v>
      </c>
      <c r="F271" s="19">
        <v>3</v>
      </c>
      <c r="G271" s="19" t="s">
        <v>56</v>
      </c>
      <c r="H271" s="19" t="s">
        <v>56</v>
      </c>
      <c r="I271" s="19" t="s">
        <v>56</v>
      </c>
      <c r="J271" s="19" t="s">
        <v>56</v>
      </c>
      <c r="K271" s="155">
        <f t="shared" si="4"/>
        <v>6</v>
      </c>
      <c r="T271" s="203"/>
      <c r="U271" s="203"/>
      <c r="V271" s="203"/>
      <c r="W271" s="203"/>
      <c r="X271" s="203"/>
      <c r="Y271" s="203"/>
      <c r="Z271" s="203"/>
      <c r="AA271" s="203"/>
      <c r="AB271" s="203"/>
      <c r="AC271" s="203"/>
      <c r="AD271" s="203"/>
      <c r="AE271" s="203"/>
      <c r="AF271" s="203"/>
      <c r="AG271" s="203"/>
      <c r="AH271" s="203"/>
      <c r="AI271" s="203"/>
      <c r="AJ271" s="203"/>
      <c r="AK271" s="203"/>
    </row>
    <row r="272" spans="1:37" ht="12.75" customHeight="1">
      <c r="A272" s="226">
        <v>2404</v>
      </c>
      <c r="B272" s="60" t="s">
        <v>380</v>
      </c>
      <c r="C272" s="19">
        <v>4</v>
      </c>
      <c r="D272" s="19">
        <v>6</v>
      </c>
      <c r="E272" s="19">
        <v>9</v>
      </c>
      <c r="F272" s="19" t="s">
        <v>56</v>
      </c>
      <c r="G272" s="19">
        <v>7</v>
      </c>
      <c r="H272" s="19" t="s">
        <v>56</v>
      </c>
      <c r="I272" s="19" t="s">
        <v>56</v>
      </c>
      <c r="J272" s="19" t="s">
        <v>56</v>
      </c>
      <c r="K272" s="155">
        <f t="shared" si="4"/>
        <v>26</v>
      </c>
      <c r="T272" s="203"/>
      <c r="U272" s="203"/>
      <c r="V272" s="203"/>
      <c r="W272" s="203"/>
      <c r="X272" s="203"/>
      <c r="Y272" s="203"/>
      <c r="Z272" s="203"/>
      <c r="AA272" s="203"/>
      <c r="AB272" s="203"/>
      <c r="AC272" s="203"/>
      <c r="AD272" s="203"/>
      <c r="AE272" s="203"/>
      <c r="AF272" s="203"/>
      <c r="AG272" s="203"/>
      <c r="AH272" s="203"/>
      <c r="AI272" s="203"/>
      <c r="AJ272" s="203"/>
      <c r="AK272" s="203"/>
    </row>
    <row r="273" spans="1:37" ht="12.75" customHeight="1">
      <c r="A273" s="226">
        <v>2409</v>
      </c>
      <c r="B273" s="60" t="s">
        <v>381</v>
      </c>
      <c r="C273" s="19">
        <v>1</v>
      </c>
      <c r="D273" s="19">
        <v>5</v>
      </c>
      <c r="E273" s="19">
        <v>15</v>
      </c>
      <c r="F273" s="19">
        <v>1</v>
      </c>
      <c r="G273" s="19">
        <v>5</v>
      </c>
      <c r="H273" s="19" t="s">
        <v>56</v>
      </c>
      <c r="I273" s="19" t="s">
        <v>56</v>
      </c>
      <c r="J273" s="19" t="s">
        <v>56</v>
      </c>
      <c r="K273" s="155">
        <f t="shared" si="4"/>
        <v>27</v>
      </c>
      <c r="T273" s="203"/>
      <c r="U273" s="203"/>
      <c r="V273" s="203"/>
      <c r="W273" s="203"/>
      <c r="X273" s="203"/>
      <c r="Y273" s="203"/>
      <c r="Z273" s="203"/>
      <c r="AA273" s="203"/>
      <c r="AB273" s="203"/>
      <c r="AC273" s="203"/>
      <c r="AD273" s="203"/>
      <c r="AE273" s="203"/>
      <c r="AF273" s="203"/>
      <c r="AG273" s="203"/>
      <c r="AH273" s="203"/>
      <c r="AI273" s="203"/>
      <c r="AJ273" s="203"/>
      <c r="AK273" s="203"/>
    </row>
    <row r="274" spans="1:37" ht="12.75" customHeight="1">
      <c r="A274" s="226">
        <v>2417</v>
      </c>
      <c r="B274" s="60" t="s">
        <v>543</v>
      </c>
      <c r="C274" s="19">
        <v>2</v>
      </c>
      <c r="D274" s="19">
        <v>3</v>
      </c>
      <c r="E274" s="19">
        <v>12</v>
      </c>
      <c r="F274" s="19">
        <v>1</v>
      </c>
      <c r="G274" s="19">
        <v>4</v>
      </c>
      <c r="H274" s="19" t="s">
        <v>56</v>
      </c>
      <c r="I274" s="19" t="s">
        <v>56</v>
      </c>
      <c r="J274" s="19" t="s">
        <v>56</v>
      </c>
      <c r="K274" s="155">
        <f t="shared" si="4"/>
        <v>22</v>
      </c>
      <c r="T274" s="203"/>
      <c r="U274" s="203"/>
      <c r="V274" s="203"/>
      <c r="W274" s="203"/>
      <c r="X274" s="203"/>
      <c r="Y274" s="203"/>
      <c r="Z274" s="203"/>
      <c r="AA274" s="203"/>
      <c r="AB274" s="203"/>
      <c r="AC274" s="203"/>
      <c r="AD274" s="203"/>
      <c r="AE274" s="203"/>
      <c r="AF274" s="203"/>
      <c r="AG274" s="203"/>
      <c r="AH274" s="203"/>
      <c r="AI274" s="203"/>
      <c r="AJ274" s="203"/>
      <c r="AK274" s="203"/>
    </row>
    <row r="275" spans="1:37" ht="12.75" customHeight="1">
      <c r="A275" s="226">
        <v>2418</v>
      </c>
      <c r="B275" s="60" t="s">
        <v>382</v>
      </c>
      <c r="C275" s="19">
        <v>1</v>
      </c>
      <c r="D275" s="19">
        <v>2</v>
      </c>
      <c r="E275" s="19">
        <v>3</v>
      </c>
      <c r="F275" s="19" t="s">
        <v>56</v>
      </c>
      <c r="G275" s="19">
        <v>1</v>
      </c>
      <c r="H275" s="19" t="s">
        <v>56</v>
      </c>
      <c r="I275" s="19" t="s">
        <v>56</v>
      </c>
      <c r="J275" s="19" t="s">
        <v>56</v>
      </c>
      <c r="K275" s="155">
        <f t="shared" si="4"/>
        <v>7</v>
      </c>
      <c r="T275" s="203"/>
      <c r="U275" s="203"/>
      <c r="V275" s="203"/>
      <c r="W275" s="203"/>
      <c r="X275" s="203"/>
      <c r="Y275" s="203"/>
      <c r="Z275" s="203"/>
      <c r="AA275" s="203"/>
      <c r="AB275" s="203"/>
      <c r="AC275" s="203"/>
      <c r="AD275" s="203"/>
      <c r="AE275" s="203"/>
      <c r="AF275" s="203"/>
      <c r="AG275" s="203"/>
      <c r="AH275" s="203"/>
      <c r="AI275" s="203"/>
      <c r="AJ275" s="203"/>
      <c r="AK275" s="203"/>
    </row>
    <row r="276" spans="1:37" ht="12.75" customHeight="1">
      <c r="A276" s="226">
        <v>2421</v>
      </c>
      <c r="B276" s="60" t="s">
        <v>544</v>
      </c>
      <c r="C276" s="19">
        <v>5</v>
      </c>
      <c r="D276" s="19">
        <v>5</v>
      </c>
      <c r="E276" s="19">
        <v>6</v>
      </c>
      <c r="F276" s="19" t="s">
        <v>56</v>
      </c>
      <c r="G276" s="19">
        <v>1</v>
      </c>
      <c r="H276" s="19" t="s">
        <v>56</v>
      </c>
      <c r="I276" s="19" t="s">
        <v>56</v>
      </c>
      <c r="J276" s="19" t="s">
        <v>56</v>
      </c>
      <c r="K276" s="155">
        <f t="shared" si="4"/>
        <v>17</v>
      </c>
      <c r="T276" s="203"/>
      <c r="U276" s="203"/>
      <c r="V276" s="203"/>
      <c r="W276" s="203"/>
      <c r="X276" s="203"/>
      <c r="Y276" s="203"/>
      <c r="Z276" s="203"/>
      <c r="AA276" s="203"/>
      <c r="AB276" s="203"/>
      <c r="AC276" s="203"/>
      <c r="AD276" s="203"/>
      <c r="AE276" s="203"/>
      <c r="AF276" s="203"/>
      <c r="AG276" s="203"/>
      <c r="AH276" s="203"/>
      <c r="AI276" s="203"/>
      <c r="AJ276" s="203"/>
      <c r="AK276" s="203"/>
    </row>
    <row r="277" spans="1:37" ht="12.75" customHeight="1">
      <c r="A277" s="226">
        <v>2422</v>
      </c>
      <c r="B277" s="60" t="s">
        <v>545</v>
      </c>
      <c r="C277" s="19" t="s">
        <v>56</v>
      </c>
      <c r="D277" s="19">
        <v>5</v>
      </c>
      <c r="E277" s="19">
        <v>1</v>
      </c>
      <c r="F277" s="19" t="s">
        <v>56</v>
      </c>
      <c r="G277" s="19">
        <v>1</v>
      </c>
      <c r="H277" s="19" t="s">
        <v>56</v>
      </c>
      <c r="I277" s="19" t="s">
        <v>56</v>
      </c>
      <c r="J277" s="19" t="s">
        <v>56</v>
      </c>
      <c r="K277" s="155">
        <f t="shared" si="4"/>
        <v>7</v>
      </c>
      <c r="T277" s="203"/>
      <c r="U277" s="203"/>
      <c r="V277" s="203"/>
      <c r="W277" s="203"/>
      <c r="X277" s="203"/>
      <c r="Y277" s="203"/>
      <c r="Z277" s="203"/>
      <c r="AA277" s="203"/>
      <c r="AB277" s="203"/>
      <c r="AC277" s="203"/>
      <c r="AD277" s="203"/>
      <c r="AE277" s="203"/>
      <c r="AF277" s="203"/>
      <c r="AG277" s="203"/>
      <c r="AH277" s="203"/>
      <c r="AI277" s="203"/>
      <c r="AJ277" s="203"/>
      <c r="AK277" s="203"/>
    </row>
    <row r="278" spans="1:37" ht="12.75" customHeight="1">
      <c r="A278" s="226">
        <v>2425</v>
      </c>
      <c r="B278" s="60" t="s">
        <v>546</v>
      </c>
      <c r="C278" s="19">
        <v>1</v>
      </c>
      <c r="D278" s="19">
        <v>3</v>
      </c>
      <c r="E278" s="19" t="s">
        <v>56</v>
      </c>
      <c r="F278" s="19" t="s">
        <v>56</v>
      </c>
      <c r="G278" s="19" t="s">
        <v>56</v>
      </c>
      <c r="H278" s="19">
        <v>1</v>
      </c>
      <c r="I278" s="19" t="s">
        <v>56</v>
      </c>
      <c r="J278" s="19" t="s">
        <v>56</v>
      </c>
      <c r="K278" s="155">
        <f t="shared" si="4"/>
        <v>5</v>
      </c>
      <c r="T278" s="203"/>
      <c r="U278" s="203"/>
      <c r="V278" s="203"/>
      <c r="W278" s="203"/>
      <c r="X278" s="203"/>
      <c r="Y278" s="203"/>
      <c r="Z278" s="203"/>
      <c r="AA278" s="203"/>
      <c r="AB278" s="203"/>
      <c r="AC278" s="203"/>
      <c r="AD278" s="203"/>
      <c r="AE278" s="203"/>
      <c r="AF278" s="203"/>
      <c r="AG278" s="203"/>
      <c r="AH278" s="203"/>
      <c r="AI278" s="203"/>
      <c r="AJ278" s="203"/>
      <c r="AK278" s="203"/>
    </row>
    <row r="279" spans="1:37" ht="12.75" customHeight="1">
      <c r="A279" s="226">
        <v>2460</v>
      </c>
      <c r="B279" s="60" t="s">
        <v>383</v>
      </c>
      <c r="C279" s="19">
        <v>7</v>
      </c>
      <c r="D279" s="19">
        <v>4</v>
      </c>
      <c r="E279" s="19">
        <v>18</v>
      </c>
      <c r="F279" s="19">
        <v>2</v>
      </c>
      <c r="G279" s="19">
        <v>6</v>
      </c>
      <c r="H279" s="19">
        <v>2</v>
      </c>
      <c r="I279" s="19" t="s">
        <v>56</v>
      </c>
      <c r="J279" s="19" t="s">
        <v>56</v>
      </c>
      <c r="K279" s="155">
        <f t="shared" si="4"/>
        <v>39</v>
      </c>
      <c r="T279" s="203"/>
      <c r="U279" s="203"/>
      <c r="V279" s="203"/>
      <c r="W279" s="203"/>
      <c r="X279" s="203"/>
      <c r="Y279" s="203"/>
      <c r="Z279" s="203"/>
      <c r="AA279" s="203"/>
      <c r="AB279" s="203"/>
      <c r="AC279" s="203"/>
      <c r="AD279" s="203"/>
      <c r="AE279" s="203"/>
      <c r="AF279" s="203"/>
      <c r="AG279" s="203"/>
      <c r="AH279" s="203"/>
      <c r="AI279" s="203"/>
      <c r="AJ279" s="203"/>
      <c r="AK279" s="203"/>
    </row>
    <row r="280" spans="1:37" ht="12.75" customHeight="1">
      <c r="A280" s="226">
        <v>2462</v>
      </c>
      <c r="B280" s="60" t="s">
        <v>547</v>
      </c>
      <c r="C280" s="19">
        <v>1</v>
      </c>
      <c r="D280" s="19">
        <v>4</v>
      </c>
      <c r="E280" s="19">
        <v>7</v>
      </c>
      <c r="F280" s="19" t="s">
        <v>56</v>
      </c>
      <c r="G280" s="19">
        <v>2</v>
      </c>
      <c r="H280" s="19" t="s">
        <v>56</v>
      </c>
      <c r="I280" s="19" t="s">
        <v>56</v>
      </c>
      <c r="J280" s="19" t="s">
        <v>56</v>
      </c>
      <c r="K280" s="155">
        <f t="shared" si="4"/>
        <v>14</v>
      </c>
      <c r="T280" s="203"/>
      <c r="U280" s="203"/>
      <c r="V280" s="203"/>
      <c r="W280" s="203"/>
      <c r="X280" s="203"/>
      <c r="Y280" s="203"/>
      <c r="Z280" s="203"/>
      <c r="AA280" s="203"/>
      <c r="AB280" s="203"/>
      <c r="AC280" s="203"/>
      <c r="AD280" s="203"/>
      <c r="AE280" s="203"/>
      <c r="AF280" s="203"/>
      <c r="AG280" s="203"/>
      <c r="AH280" s="203"/>
      <c r="AI280" s="203"/>
      <c r="AJ280" s="203"/>
      <c r="AK280" s="203"/>
    </row>
    <row r="281" spans="1:37" ht="12.75" customHeight="1">
      <c r="A281" s="226">
        <v>2463</v>
      </c>
      <c r="B281" s="60" t="s">
        <v>548</v>
      </c>
      <c r="C281" s="19">
        <v>4</v>
      </c>
      <c r="D281" s="19">
        <v>6</v>
      </c>
      <c r="E281" s="19">
        <v>7</v>
      </c>
      <c r="F281" s="19" t="s">
        <v>56</v>
      </c>
      <c r="G281" s="19">
        <v>5</v>
      </c>
      <c r="H281" s="19" t="s">
        <v>56</v>
      </c>
      <c r="I281" s="19" t="s">
        <v>56</v>
      </c>
      <c r="J281" s="19" t="s">
        <v>56</v>
      </c>
      <c r="K281" s="155">
        <f t="shared" si="4"/>
        <v>22</v>
      </c>
      <c r="T281" s="203"/>
      <c r="U281" s="203"/>
      <c r="V281" s="203"/>
      <c r="W281" s="203"/>
      <c r="X281" s="203"/>
      <c r="Y281" s="203"/>
      <c r="Z281" s="203"/>
      <c r="AA281" s="203"/>
      <c r="AB281" s="203"/>
      <c r="AC281" s="203"/>
      <c r="AD281" s="203"/>
      <c r="AE281" s="203"/>
      <c r="AF281" s="203"/>
      <c r="AG281" s="203"/>
      <c r="AH281" s="203"/>
      <c r="AI281" s="203"/>
      <c r="AJ281" s="203"/>
      <c r="AK281" s="203"/>
    </row>
    <row r="282" spans="1:37" ht="12.75" customHeight="1">
      <c r="A282" s="226">
        <v>2480</v>
      </c>
      <c r="B282" s="60" t="s">
        <v>384</v>
      </c>
      <c r="C282" s="19">
        <v>236</v>
      </c>
      <c r="D282" s="19">
        <v>187</v>
      </c>
      <c r="E282" s="19">
        <v>444</v>
      </c>
      <c r="F282" s="19">
        <v>200</v>
      </c>
      <c r="G282" s="19">
        <v>263</v>
      </c>
      <c r="H282" s="19">
        <v>11</v>
      </c>
      <c r="I282" s="19" t="s">
        <v>56</v>
      </c>
      <c r="J282" s="19" t="s">
        <v>56</v>
      </c>
      <c r="K282" s="155">
        <f t="shared" si="4"/>
        <v>1341</v>
      </c>
      <c r="T282" s="203"/>
      <c r="U282" s="203"/>
      <c r="V282" s="203"/>
      <c r="W282" s="203"/>
      <c r="X282" s="203"/>
      <c r="Y282" s="203"/>
      <c r="Z282" s="203"/>
      <c r="AA282" s="203"/>
      <c r="AB282" s="203"/>
      <c r="AC282" s="203"/>
      <c r="AD282" s="203"/>
      <c r="AE282" s="203"/>
      <c r="AF282" s="203"/>
      <c r="AG282" s="203"/>
      <c r="AH282" s="203"/>
      <c r="AI282" s="203"/>
      <c r="AJ282" s="203"/>
      <c r="AK282" s="203"/>
    </row>
    <row r="283" spans="1:37" ht="12.75" customHeight="1">
      <c r="A283" s="226">
        <v>2481</v>
      </c>
      <c r="B283" s="60" t="s">
        <v>385</v>
      </c>
      <c r="C283" s="19">
        <v>9</v>
      </c>
      <c r="D283" s="19">
        <v>20</v>
      </c>
      <c r="E283" s="19">
        <v>15</v>
      </c>
      <c r="F283" s="19">
        <v>7</v>
      </c>
      <c r="G283" s="19">
        <v>15</v>
      </c>
      <c r="H283" s="19" t="s">
        <v>56</v>
      </c>
      <c r="I283" s="19" t="s">
        <v>56</v>
      </c>
      <c r="J283" s="19" t="s">
        <v>56</v>
      </c>
      <c r="K283" s="155">
        <f t="shared" si="4"/>
        <v>66</v>
      </c>
      <c r="T283" s="203"/>
      <c r="U283" s="203"/>
      <c r="V283" s="203"/>
      <c r="W283" s="203"/>
      <c r="X283" s="203"/>
      <c r="Y283" s="203"/>
      <c r="Z283" s="203"/>
      <c r="AA283" s="203"/>
      <c r="AB283" s="203"/>
      <c r="AC283" s="203"/>
      <c r="AD283" s="203"/>
      <c r="AE283" s="203"/>
      <c r="AF283" s="203"/>
      <c r="AG283" s="203"/>
      <c r="AH283" s="203"/>
      <c r="AI283" s="203"/>
      <c r="AJ283" s="203"/>
      <c r="AK283" s="203"/>
    </row>
    <row r="284" spans="1:37" ht="12.75" customHeight="1">
      <c r="A284" s="226">
        <v>2482</v>
      </c>
      <c r="B284" s="60" t="s">
        <v>386</v>
      </c>
      <c r="C284" s="19">
        <v>123</v>
      </c>
      <c r="D284" s="19">
        <v>101</v>
      </c>
      <c r="E284" s="19">
        <v>275</v>
      </c>
      <c r="F284" s="19">
        <v>60</v>
      </c>
      <c r="G284" s="19">
        <v>153</v>
      </c>
      <c r="H284" s="19">
        <v>10</v>
      </c>
      <c r="I284" s="19" t="s">
        <v>56</v>
      </c>
      <c r="J284" s="19" t="s">
        <v>56</v>
      </c>
      <c r="K284" s="155">
        <f t="shared" si="4"/>
        <v>722</v>
      </c>
      <c r="T284" s="203"/>
      <c r="U284" s="203"/>
      <c r="V284" s="203"/>
      <c r="W284" s="203"/>
      <c r="X284" s="203"/>
      <c r="Y284" s="203"/>
      <c r="Z284" s="203"/>
      <c r="AA284" s="203"/>
      <c r="AB284" s="203"/>
      <c r="AC284" s="203"/>
      <c r="AD284" s="203"/>
      <c r="AE284" s="203"/>
      <c r="AF284" s="203"/>
      <c r="AG284" s="203"/>
      <c r="AH284" s="203"/>
      <c r="AI284" s="203"/>
      <c r="AJ284" s="203"/>
      <c r="AK284" s="203"/>
    </row>
    <row r="285" spans="1:37" ht="12.75" customHeight="1">
      <c r="A285" s="226">
        <v>2505</v>
      </c>
      <c r="B285" s="60" t="s">
        <v>387</v>
      </c>
      <c r="C285" s="19">
        <v>2</v>
      </c>
      <c r="D285" s="19">
        <v>27</v>
      </c>
      <c r="E285" s="19">
        <v>6</v>
      </c>
      <c r="F285" s="19">
        <v>1</v>
      </c>
      <c r="G285" s="19">
        <v>5</v>
      </c>
      <c r="H285" s="19" t="s">
        <v>56</v>
      </c>
      <c r="I285" s="19" t="s">
        <v>56</v>
      </c>
      <c r="J285" s="19" t="s">
        <v>56</v>
      </c>
      <c r="K285" s="155">
        <f t="shared" si="4"/>
        <v>41</v>
      </c>
      <c r="T285" s="203"/>
      <c r="U285" s="203"/>
      <c r="V285" s="203"/>
      <c r="W285" s="203"/>
      <c r="X285" s="203"/>
      <c r="Y285" s="203"/>
      <c r="Z285" s="203"/>
      <c r="AA285" s="203"/>
      <c r="AB285" s="203"/>
      <c r="AC285" s="203"/>
      <c r="AD285" s="203"/>
      <c r="AE285" s="203"/>
      <c r="AF285" s="203"/>
      <c r="AG285" s="203"/>
      <c r="AH285" s="203"/>
      <c r="AI285" s="203"/>
      <c r="AJ285" s="203"/>
      <c r="AK285" s="203"/>
    </row>
    <row r="286" spans="1:37" ht="12.75" customHeight="1">
      <c r="A286" s="226">
        <v>2506</v>
      </c>
      <c r="B286" s="60" t="s">
        <v>388</v>
      </c>
      <c r="C286" s="19">
        <v>2</v>
      </c>
      <c r="D286" s="19">
        <v>3</v>
      </c>
      <c r="E286" s="19">
        <v>1</v>
      </c>
      <c r="F286" s="19">
        <v>2</v>
      </c>
      <c r="G286" s="19">
        <v>2</v>
      </c>
      <c r="H286" s="19">
        <v>1</v>
      </c>
      <c r="I286" s="19" t="s">
        <v>56</v>
      </c>
      <c r="J286" s="19" t="s">
        <v>56</v>
      </c>
      <c r="K286" s="155">
        <f t="shared" si="4"/>
        <v>11</v>
      </c>
      <c r="T286" s="203"/>
      <c r="U286" s="203"/>
      <c r="V286" s="203"/>
      <c r="W286" s="203"/>
      <c r="X286" s="203"/>
      <c r="Y286" s="203"/>
      <c r="Z286" s="203"/>
      <c r="AA286" s="203"/>
      <c r="AB286" s="203"/>
      <c r="AC286" s="203"/>
      <c r="AD286" s="203"/>
      <c r="AE286" s="203"/>
      <c r="AF286" s="203"/>
      <c r="AG286" s="203"/>
      <c r="AH286" s="203"/>
      <c r="AI286" s="203"/>
      <c r="AJ286" s="203"/>
      <c r="AK286" s="203"/>
    </row>
    <row r="287" spans="1:37" ht="12.75" customHeight="1">
      <c r="A287" s="226">
        <v>2510</v>
      </c>
      <c r="B287" s="60" t="s">
        <v>389</v>
      </c>
      <c r="C287" s="19" t="s">
        <v>56</v>
      </c>
      <c r="D287" s="19">
        <v>6</v>
      </c>
      <c r="E287" s="19">
        <v>4</v>
      </c>
      <c r="F287" s="19">
        <v>2</v>
      </c>
      <c r="G287" s="19">
        <v>2</v>
      </c>
      <c r="H287" s="19">
        <v>5</v>
      </c>
      <c r="I287" s="19" t="s">
        <v>56</v>
      </c>
      <c r="J287" s="19" t="s">
        <v>56</v>
      </c>
      <c r="K287" s="155">
        <f t="shared" si="4"/>
        <v>19</v>
      </c>
      <c r="T287" s="203"/>
      <c r="U287" s="203"/>
      <c r="V287" s="203"/>
      <c r="W287" s="203"/>
      <c r="X287" s="203"/>
      <c r="Y287" s="203"/>
      <c r="Z287" s="203"/>
      <c r="AA287" s="203"/>
      <c r="AB287" s="203"/>
      <c r="AC287" s="203"/>
      <c r="AD287" s="203"/>
      <c r="AE287" s="203"/>
      <c r="AF287" s="203"/>
      <c r="AG287" s="203"/>
      <c r="AH287" s="203"/>
      <c r="AI287" s="203"/>
      <c r="AJ287" s="203"/>
      <c r="AK287" s="203"/>
    </row>
    <row r="288" spans="1:37" ht="12.75" customHeight="1">
      <c r="A288" s="226">
        <v>2513</v>
      </c>
      <c r="B288" s="60" t="s">
        <v>390</v>
      </c>
      <c r="C288" s="19">
        <v>2</v>
      </c>
      <c r="D288" s="19">
        <v>5</v>
      </c>
      <c r="E288" s="19">
        <v>10</v>
      </c>
      <c r="F288" s="19" t="s">
        <v>56</v>
      </c>
      <c r="G288" s="19">
        <v>3</v>
      </c>
      <c r="H288" s="19" t="s">
        <v>56</v>
      </c>
      <c r="I288" s="19" t="s">
        <v>56</v>
      </c>
      <c r="J288" s="19" t="s">
        <v>56</v>
      </c>
      <c r="K288" s="155">
        <f t="shared" si="4"/>
        <v>20</v>
      </c>
      <c r="T288" s="203"/>
      <c r="U288" s="203"/>
      <c r="V288" s="203"/>
      <c r="W288" s="203"/>
      <c r="X288" s="203"/>
      <c r="Y288" s="203"/>
      <c r="Z288" s="203"/>
      <c r="AA288" s="203"/>
      <c r="AB288" s="203"/>
      <c r="AC288" s="203"/>
      <c r="AD288" s="203"/>
      <c r="AE288" s="203"/>
      <c r="AF288" s="203"/>
      <c r="AG288" s="203"/>
      <c r="AH288" s="203"/>
      <c r="AI288" s="203"/>
      <c r="AJ288" s="203"/>
      <c r="AK288" s="203"/>
    </row>
    <row r="289" spans="1:37" ht="12.75" customHeight="1">
      <c r="A289" s="226">
        <v>2514</v>
      </c>
      <c r="B289" s="60" t="s">
        <v>391</v>
      </c>
      <c r="C289" s="19">
        <v>11</v>
      </c>
      <c r="D289" s="19">
        <v>23</v>
      </c>
      <c r="E289" s="19">
        <v>76</v>
      </c>
      <c r="F289" s="19">
        <v>7</v>
      </c>
      <c r="G289" s="19">
        <v>29</v>
      </c>
      <c r="H289" s="19">
        <v>2</v>
      </c>
      <c r="I289" s="19" t="s">
        <v>56</v>
      </c>
      <c r="J289" s="19" t="s">
        <v>56</v>
      </c>
      <c r="K289" s="155">
        <f t="shared" si="4"/>
        <v>148</v>
      </c>
      <c r="T289" s="203"/>
      <c r="U289" s="203"/>
      <c r="V289" s="203"/>
      <c r="W289" s="203"/>
      <c r="X289" s="203"/>
      <c r="Y289" s="203"/>
      <c r="Z289" s="203"/>
      <c r="AA289" s="203"/>
      <c r="AB289" s="203"/>
      <c r="AC289" s="203"/>
      <c r="AD289" s="203"/>
      <c r="AE289" s="203"/>
      <c r="AF289" s="203"/>
      <c r="AG289" s="203"/>
      <c r="AH289" s="203"/>
      <c r="AI289" s="203"/>
      <c r="AJ289" s="203"/>
      <c r="AK289" s="203"/>
    </row>
    <row r="290" spans="1:37" ht="12.75" customHeight="1">
      <c r="A290" s="226">
        <v>2518</v>
      </c>
      <c r="B290" s="60" t="s">
        <v>392</v>
      </c>
      <c r="C290" s="19">
        <v>3</v>
      </c>
      <c r="D290" s="19">
        <v>8</v>
      </c>
      <c r="E290" s="19">
        <v>5</v>
      </c>
      <c r="F290" s="19">
        <v>4</v>
      </c>
      <c r="G290" s="19">
        <v>2</v>
      </c>
      <c r="H290" s="19" t="s">
        <v>56</v>
      </c>
      <c r="I290" s="19" t="s">
        <v>56</v>
      </c>
      <c r="J290" s="19" t="s">
        <v>56</v>
      </c>
      <c r="K290" s="155">
        <f t="shared" si="4"/>
        <v>22</v>
      </c>
      <c r="T290" s="203"/>
      <c r="U290" s="203"/>
      <c r="V290" s="203"/>
      <c r="W290" s="203"/>
      <c r="X290" s="203"/>
      <c r="Y290" s="203"/>
      <c r="Z290" s="203"/>
      <c r="AA290" s="203"/>
      <c r="AB290" s="203"/>
      <c r="AC290" s="203"/>
      <c r="AD290" s="203"/>
      <c r="AE290" s="203"/>
      <c r="AF290" s="203"/>
      <c r="AG290" s="203"/>
      <c r="AH290" s="203"/>
      <c r="AI290" s="203"/>
      <c r="AJ290" s="203"/>
      <c r="AK290" s="203"/>
    </row>
    <row r="291" spans="1:37" ht="12.75" customHeight="1">
      <c r="A291" s="226">
        <v>2521</v>
      </c>
      <c r="B291" s="60" t="s">
        <v>549</v>
      </c>
      <c r="C291" s="19">
        <v>9</v>
      </c>
      <c r="D291" s="19">
        <v>3</v>
      </c>
      <c r="E291" s="19">
        <v>5</v>
      </c>
      <c r="F291" s="19" t="s">
        <v>56</v>
      </c>
      <c r="G291" s="19" t="s">
        <v>56</v>
      </c>
      <c r="H291" s="19">
        <v>1</v>
      </c>
      <c r="I291" s="19" t="s">
        <v>56</v>
      </c>
      <c r="J291" s="19" t="s">
        <v>56</v>
      </c>
      <c r="K291" s="155">
        <f t="shared" si="4"/>
        <v>18</v>
      </c>
      <c r="T291" s="203"/>
      <c r="U291" s="203"/>
      <c r="V291" s="203"/>
      <c r="W291" s="203"/>
      <c r="X291" s="203"/>
      <c r="Y291" s="203"/>
      <c r="Z291" s="203"/>
      <c r="AA291" s="203"/>
      <c r="AB291" s="203"/>
      <c r="AC291" s="203"/>
      <c r="AD291" s="203"/>
      <c r="AE291" s="203"/>
      <c r="AF291" s="203"/>
      <c r="AG291" s="203"/>
      <c r="AH291" s="203"/>
      <c r="AI291" s="203"/>
      <c r="AJ291" s="203"/>
      <c r="AK291" s="203"/>
    </row>
    <row r="292" spans="1:37" ht="12.75" customHeight="1">
      <c r="A292" s="226">
        <v>2523</v>
      </c>
      <c r="B292" s="60" t="s">
        <v>393</v>
      </c>
      <c r="C292" s="19">
        <v>17</v>
      </c>
      <c r="D292" s="19">
        <v>24</v>
      </c>
      <c r="E292" s="19">
        <v>26</v>
      </c>
      <c r="F292" s="19">
        <v>14</v>
      </c>
      <c r="G292" s="19">
        <v>33</v>
      </c>
      <c r="H292" s="19">
        <v>5</v>
      </c>
      <c r="I292" s="19" t="s">
        <v>56</v>
      </c>
      <c r="J292" s="19" t="s">
        <v>56</v>
      </c>
      <c r="K292" s="155">
        <f t="shared" si="4"/>
        <v>119</v>
      </c>
      <c r="T292" s="203"/>
      <c r="U292" s="203"/>
      <c r="V292" s="203"/>
      <c r="W292" s="203"/>
      <c r="X292" s="203"/>
      <c r="Y292" s="203"/>
      <c r="Z292" s="203"/>
      <c r="AA292" s="203"/>
      <c r="AB292" s="203"/>
      <c r="AC292" s="203"/>
      <c r="AD292" s="203"/>
      <c r="AE292" s="203"/>
      <c r="AF292" s="203"/>
      <c r="AG292" s="203"/>
      <c r="AH292" s="203"/>
      <c r="AI292" s="203"/>
      <c r="AJ292" s="203"/>
      <c r="AK292" s="203"/>
    </row>
    <row r="293" spans="1:37" ht="12.75" customHeight="1">
      <c r="A293" s="226">
        <v>2560</v>
      </c>
      <c r="B293" s="60" t="s">
        <v>394</v>
      </c>
      <c r="C293" s="19">
        <v>1</v>
      </c>
      <c r="D293" s="19">
        <v>5</v>
      </c>
      <c r="E293" s="19">
        <v>16</v>
      </c>
      <c r="F293" s="19">
        <v>5</v>
      </c>
      <c r="G293" s="19">
        <v>6</v>
      </c>
      <c r="H293" s="19">
        <v>2</v>
      </c>
      <c r="I293" s="19" t="s">
        <v>56</v>
      </c>
      <c r="J293" s="19" t="s">
        <v>56</v>
      </c>
      <c r="K293" s="155">
        <f t="shared" si="4"/>
        <v>35</v>
      </c>
      <c r="T293" s="203"/>
      <c r="U293" s="203"/>
      <c r="V293" s="203"/>
      <c r="W293" s="203"/>
      <c r="X293" s="203"/>
      <c r="Y293" s="203"/>
      <c r="Z293" s="203"/>
      <c r="AA293" s="203"/>
      <c r="AB293" s="203"/>
      <c r="AC293" s="203"/>
      <c r="AD293" s="203"/>
      <c r="AE293" s="203"/>
      <c r="AF293" s="203"/>
      <c r="AG293" s="203"/>
      <c r="AH293" s="203"/>
      <c r="AI293" s="203"/>
      <c r="AJ293" s="203"/>
      <c r="AK293" s="203"/>
    </row>
    <row r="294" spans="1:37" ht="12.75" customHeight="1">
      <c r="A294" s="226">
        <v>2580</v>
      </c>
      <c r="B294" s="60" t="s">
        <v>395</v>
      </c>
      <c r="C294" s="19">
        <v>120</v>
      </c>
      <c r="D294" s="19">
        <v>178</v>
      </c>
      <c r="E294" s="19">
        <v>261</v>
      </c>
      <c r="F294" s="19">
        <v>95</v>
      </c>
      <c r="G294" s="19">
        <v>182</v>
      </c>
      <c r="H294" s="19">
        <v>11</v>
      </c>
      <c r="I294" s="19" t="s">
        <v>56</v>
      </c>
      <c r="J294" s="19" t="s">
        <v>56</v>
      </c>
      <c r="K294" s="155">
        <f t="shared" si="4"/>
        <v>847</v>
      </c>
      <c r="T294" s="203"/>
      <c r="U294" s="203"/>
      <c r="V294" s="203"/>
      <c r="W294" s="203"/>
      <c r="X294" s="203"/>
      <c r="Y294" s="203"/>
      <c r="Z294" s="203"/>
      <c r="AA294" s="203"/>
      <c r="AB294" s="203"/>
      <c r="AC294" s="203"/>
      <c r="AD294" s="203"/>
      <c r="AE294" s="203"/>
      <c r="AF294" s="203"/>
      <c r="AG294" s="203"/>
      <c r="AH294" s="203"/>
      <c r="AI294" s="203"/>
      <c r="AJ294" s="203"/>
      <c r="AK294" s="203"/>
    </row>
    <row r="295" spans="1:37" ht="12.75" customHeight="1">
      <c r="A295" s="226">
        <v>2581</v>
      </c>
      <c r="B295" s="60" t="s">
        <v>396</v>
      </c>
      <c r="C295" s="19">
        <v>9</v>
      </c>
      <c r="D295" s="19">
        <v>19</v>
      </c>
      <c r="E295" s="19">
        <v>164</v>
      </c>
      <c r="F295" s="19">
        <v>65</v>
      </c>
      <c r="G295" s="19">
        <v>35</v>
      </c>
      <c r="H295" s="19">
        <v>11</v>
      </c>
      <c r="I295" s="19" t="s">
        <v>56</v>
      </c>
      <c r="J295" s="19" t="s">
        <v>56</v>
      </c>
      <c r="K295" s="155">
        <f t="shared" si="4"/>
        <v>303</v>
      </c>
      <c r="T295" s="203"/>
      <c r="U295" s="203"/>
      <c r="V295" s="203"/>
      <c r="W295" s="203"/>
      <c r="X295" s="203"/>
      <c r="Y295" s="203"/>
      <c r="Z295" s="203"/>
      <c r="AA295" s="203"/>
      <c r="AB295" s="203"/>
      <c r="AC295" s="203"/>
      <c r="AD295" s="203"/>
      <c r="AE295" s="203"/>
      <c r="AF295" s="203"/>
      <c r="AG295" s="203"/>
      <c r="AH295" s="203"/>
      <c r="AI295" s="203"/>
      <c r="AJ295" s="203"/>
      <c r="AK295" s="203"/>
    </row>
    <row r="296" spans="1:37" ht="12.75" customHeight="1">
      <c r="A296" s="226">
        <v>2582</v>
      </c>
      <c r="B296" s="60" t="s">
        <v>397</v>
      </c>
      <c r="C296" s="19">
        <v>13</v>
      </c>
      <c r="D296" s="19">
        <v>29</v>
      </c>
      <c r="E296" s="19">
        <v>65</v>
      </c>
      <c r="F296" s="19">
        <v>49</v>
      </c>
      <c r="G296" s="19">
        <v>25</v>
      </c>
      <c r="H296" s="19">
        <v>3</v>
      </c>
      <c r="I296" s="19" t="s">
        <v>56</v>
      </c>
      <c r="J296" s="19" t="s">
        <v>56</v>
      </c>
      <c r="K296" s="155">
        <f t="shared" si="4"/>
        <v>184</v>
      </c>
      <c r="T296" s="203"/>
      <c r="U296" s="203"/>
      <c r="V296" s="203"/>
      <c r="W296" s="203"/>
      <c r="X296" s="203"/>
      <c r="Y296" s="203"/>
      <c r="Z296" s="203"/>
      <c r="AA296" s="203"/>
      <c r="AB296" s="203"/>
      <c r="AC296" s="203"/>
      <c r="AD296" s="203"/>
      <c r="AE296" s="203"/>
      <c r="AF296" s="203"/>
      <c r="AG296" s="203"/>
      <c r="AH296" s="203"/>
      <c r="AI296" s="203"/>
      <c r="AJ296" s="203"/>
      <c r="AK296" s="203"/>
    </row>
    <row r="297" spans="1:37" ht="12.75" customHeight="1">
      <c r="A297" s="226">
        <v>2583</v>
      </c>
      <c r="B297" s="60" t="s">
        <v>398</v>
      </c>
      <c r="C297" s="19">
        <v>17</v>
      </c>
      <c r="D297" s="19">
        <v>16</v>
      </c>
      <c r="E297" s="19">
        <v>14</v>
      </c>
      <c r="F297" s="19">
        <v>5</v>
      </c>
      <c r="G297" s="19">
        <v>7</v>
      </c>
      <c r="H297" s="19" t="s">
        <v>56</v>
      </c>
      <c r="I297" s="19" t="s">
        <v>56</v>
      </c>
      <c r="J297" s="19" t="s">
        <v>56</v>
      </c>
      <c r="K297" s="155">
        <f t="shared" si="4"/>
        <v>59</v>
      </c>
      <c r="T297" s="203"/>
      <c r="U297" s="203"/>
      <c r="V297" s="203"/>
      <c r="W297" s="203"/>
      <c r="X297" s="203"/>
      <c r="Y297" s="203"/>
      <c r="Z297" s="203"/>
      <c r="AA297" s="203"/>
      <c r="AB297" s="203"/>
      <c r="AC297" s="203"/>
      <c r="AD297" s="203"/>
      <c r="AE297" s="203"/>
      <c r="AF297" s="203"/>
      <c r="AG297" s="203"/>
      <c r="AH297" s="203"/>
      <c r="AI297" s="203"/>
      <c r="AJ297" s="203"/>
      <c r="AK297" s="203"/>
    </row>
    <row r="298" spans="1:37" ht="12.75" customHeight="1">
      <c r="A298" s="226">
        <v>2584</v>
      </c>
      <c r="B298" s="60" t="s">
        <v>399</v>
      </c>
      <c r="C298" s="19">
        <v>37</v>
      </c>
      <c r="D298" s="19">
        <v>64</v>
      </c>
      <c r="E298" s="19">
        <v>29</v>
      </c>
      <c r="F298" s="19">
        <v>42</v>
      </c>
      <c r="G298" s="19">
        <v>44</v>
      </c>
      <c r="H298" s="19">
        <v>7</v>
      </c>
      <c r="I298" s="19" t="s">
        <v>56</v>
      </c>
      <c r="J298" s="19" t="s">
        <v>56</v>
      </c>
      <c r="K298" s="155">
        <f t="shared" si="4"/>
        <v>223</v>
      </c>
      <c r="T298" s="203"/>
      <c r="U298" s="203"/>
      <c r="V298" s="203"/>
      <c r="W298" s="203"/>
      <c r="X298" s="203"/>
      <c r="Y298" s="203"/>
      <c r="Z298" s="203"/>
      <c r="AA298" s="203"/>
      <c r="AB298" s="203"/>
      <c r="AC298" s="203"/>
      <c r="AD298" s="203"/>
      <c r="AE298" s="203"/>
      <c r="AF298" s="203"/>
      <c r="AG298" s="203"/>
      <c r="AH298" s="203"/>
      <c r="AI298" s="203"/>
      <c r="AJ298" s="203"/>
      <c r="AK298" s="203"/>
    </row>
    <row r="299" spans="1:37" ht="12.75" customHeight="1">
      <c r="A299" s="226"/>
      <c r="B299" s="60"/>
      <c r="C299" s="19"/>
      <c r="D299" s="19"/>
      <c r="E299" s="19"/>
      <c r="F299" s="19"/>
      <c r="G299" s="19"/>
      <c r="H299" s="19"/>
      <c r="I299" s="19"/>
      <c r="J299" s="19"/>
      <c r="K299" s="155"/>
      <c r="T299" s="203"/>
      <c r="U299" s="203"/>
      <c r="V299" s="203"/>
      <c r="W299" s="203"/>
      <c r="X299" s="203"/>
      <c r="Y299" s="203"/>
      <c r="Z299" s="203"/>
      <c r="AA299" s="203"/>
      <c r="AB299" s="203"/>
      <c r="AC299" s="203"/>
      <c r="AD299" s="203"/>
      <c r="AE299" s="203"/>
      <c r="AF299" s="203"/>
      <c r="AG299" s="203"/>
      <c r="AH299" s="203"/>
      <c r="AI299" s="203"/>
      <c r="AJ299" s="203"/>
      <c r="AK299" s="203"/>
    </row>
    <row r="300" spans="1:37" s="204" customFormat="1" ht="22.5" customHeight="1">
      <c r="A300" s="219"/>
      <c r="B300" s="212" t="s">
        <v>10</v>
      </c>
      <c r="C300" s="220">
        <f>SUM(C7:C298)</f>
        <v>32677</v>
      </c>
      <c r="D300" s="220">
        <f t="shared" ref="D300:K300" si="5">SUM(D7:D298)</f>
        <v>14141</v>
      </c>
      <c r="E300" s="220">
        <f t="shared" si="5"/>
        <v>52873</v>
      </c>
      <c r="F300" s="220">
        <f t="shared" si="5"/>
        <v>14286</v>
      </c>
      <c r="G300" s="220">
        <f t="shared" si="5"/>
        <v>29229</v>
      </c>
      <c r="H300" s="220">
        <f t="shared" si="5"/>
        <v>1032</v>
      </c>
      <c r="I300" s="220">
        <f t="shared" si="5"/>
        <v>959</v>
      </c>
      <c r="J300" s="220">
        <f t="shared" si="5"/>
        <v>14</v>
      </c>
      <c r="K300" s="220">
        <f t="shared" si="5"/>
        <v>145211</v>
      </c>
      <c r="L300" s="167"/>
      <c r="M300" s="167"/>
      <c r="N300" s="167"/>
      <c r="O300" s="167"/>
      <c r="P300" s="167"/>
      <c r="Q300" s="167"/>
      <c r="R300" s="167"/>
      <c r="S300" s="167"/>
      <c r="T300" s="218"/>
      <c r="U300" s="218"/>
      <c r="V300" s="218"/>
      <c r="W300" s="218"/>
      <c r="X300" s="218"/>
      <c r="Y300" s="218"/>
      <c r="Z300" s="218"/>
      <c r="AA300" s="218"/>
      <c r="AB300" s="218"/>
      <c r="AC300" s="218"/>
      <c r="AD300" s="218"/>
      <c r="AE300" s="218"/>
      <c r="AF300" s="218"/>
      <c r="AG300" s="218"/>
      <c r="AH300" s="218"/>
      <c r="AI300" s="218"/>
      <c r="AJ300" s="218"/>
      <c r="AK300" s="218"/>
    </row>
    <row r="301" spans="1:37">
      <c r="A301" s="207"/>
      <c r="B301" s="207"/>
      <c r="C301" s="224"/>
      <c r="D301" s="224"/>
      <c r="E301" s="224"/>
      <c r="F301" s="224"/>
      <c r="G301" s="224"/>
      <c r="H301" s="224"/>
      <c r="I301" s="224"/>
      <c r="J301" s="224"/>
      <c r="K301" s="243"/>
    </row>
    <row r="302" spans="1:37" s="204" customFormat="1">
      <c r="A302" s="215"/>
      <c r="C302" s="217"/>
      <c r="D302" s="217"/>
      <c r="E302" s="217"/>
      <c r="F302" s="217"/>
      <c r="G302" s="217"/>
      <c r="H302" s="217"/>
      <c r="I302" s="217"/>
      <c r="J302" s="217"/>
      <c r="K302" s="217"/>
      <c r="L302" s="167"/>
      <c r="M302" s="167"/>
      <c r="N302" s="167"/>
      <c r="O302" s="167"/>
      <c r="P302" s="167"/>
      <c r="Q302" s="167"/>
      <c r="R302" s="167"/>
      <c r="S302" s="167"/>
    </row>
    <row r="303" spans="1:37">
      <c r="A303" s="202" t="s">
        <v>104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59"/>
  <sheetViews>
    <sheetView zoomScaleNormal="100" zoomScaleSheetLayoutView="100" workbookViewId="0">
      <pane ySplit="7" topLeftCell="A8" activePane="bottomLeft" state="frozen"/>
      <selection activeCell="A156" sqref="A156:XFD156"/>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63" customWidth="1"/>
    <col min="10" max="10" width="9.44140625" style="4"/>
    <col min="11" max="11" width="13.44140625" style="4" customWidth="1"/>
    <col min="12" max="16384" width="9.44140625" style="4"/>
  </cols>
  <sheetData>
    <row r="1" spans="1:19">
      <c r="A1" s="2" t="s">
        <v>477</v>
      </c>
      <c r="B1" s="2"/>
    </row>
    <row r="2" spans="1:19">
      <c r="A2" s="119" t="s">
        <v>492</v>
      </c>
    </row>
    <row r="3" spans="1:19" ht="11.25" customHeight="1">
      <c r="B3" s="32"/>
      <c r="C3" s="79"/>
      <c r="D3" s="79"/>
      <c r="E3" s="79"/>
      <c r="F3" s="79"/>
      <c r="G3" s="79"/>
      <c r="H3" s="79"/>
      <c r="I3" s="162"/>
    </row>
    <row r="4" spans="1:19" s="46" customFormat="1" ht="27.75" customHeight="1">
      <c r="A4" s="80"/>
      <c r="C4" s="255" t="s">
        <v>89</v>
      </c>
      <c r="D4" s="255"/>
      <c r="E4" s="255"/>
      <c r="F4" s="90"/>
      <c r="G4" s="255" t="s">
        <v>88</v>
      </c>
      <c r="H4" s="255"/>
      <c r="I4" s="194"/>
    </row>
    <row r="5" spans="1:19" s="16" customFormat="1" ht="36.75" customHeight="1">
      <c r="C5" s="51" t="s">
        <v>81</v>
      </c>
      <c r="D5" s="51" t="s">
        <v>82</v>
      </c>
      <c r="E5" s="51" t="s">
        <v>10</v>
      </c>
      <c r="F5" s="51"/>
      <c r="G5" s="51"/>
      <c r="H5" s="51" t="s">
        <v>83</v>
      </c>
      <c r="I5" s="195" t="s">
        <v>10</v>
      </c>
    </row>
    <row r="6" spans="1:19" s="61" customFormat="1" ht="11.25" customHeight="1">
      <c r="A6" s="81"/>
      <c r="B6" s="81"/>
      <c r="C6" s="51" t="s">
        <v>85</v>
      </c>
      <c r="D6" s="51" t="s">
        <v>86</v>
      </c>
      <c r="E6" s="51" t="s">
        <v>21</v>
      </c>
      <c r="F6" s="51"/>
      <c r="G6" s="256" t="s">
        <v>87</v>
      </c>
      <c r="H6" s="256"/>
      <c r="I6" s="160" t="s">
        <v>21</v>
      </c>
    </row>
    <row r="7" spans="1:19" s="61" customFormat="1" ht="11.25" customHeight="1">
      <c r="A7" s="82"/>
      <c r="B7" s="82"/>
      <c r="C7" s="83"/>
      <c r="D7" s="84"/>
      <c r="E7" s="84"/>
      <c r="F7" s="84"/>
      <c r="G7" s="83"/>
      <c r="H7" s="83"/>
      <c r="I7" s="196"/>
    </row>
    <row r="8" spans="1:19" s="63" customFormat="1" ht="11.25" customHeight="1">
      <c r="A8" s="52"/>
      <c r="B8" s="52"/>
      <c r="C8" s="62"/>
      <c r="D8" s="62"/>
      <c r="E8" s="62"/>
      <c r="F8" s="62"/>
      <c r="G8" s="62"/>
      <c r="H8" s="62"/>
      <c r="I8" s="87"/>
      <c r="J8" s="37"/>
      <c r="K8" s="37"/>
      <c r="L8" s="37"/>
      <c r="M8" s="37"/>
    </row>
    <row r="9" spans="1:19" s="63" customFormat="1" ht="12.75" customHeight="1">
      <c r="A9" s="20">
        <v>2006</v>
      </c>
      <c r="B9" s="21" t="s">
        <v>31</v>
      </c>
      <c r="C9" s="85">
        <v>2299</v>
      </c>
      <c r="D9" s="85">
        <v>4982</v>
      </c>
      <c r="E9" s="85">
        <v>7281</v>
      </c>
      <c r="F9" s="85" t="s">
        <v>11</v>
      </c>
      <c r="G9" s="85">
        <v>11892</v>
      </c>
      <c r="H9" s="85">
        <v>5303</v>
      </c>
      <c r="I9" s="154">
        <v>19173</v>
      </c>
      <c r="J9" s="23"/>
      <c r="K9" s="91"/>
      <c r="L9" s="62"/>
      <c r="M9" s="37"/>
      <c r="N9" s="37"/>
      <c r="O9" s="37"/>
    </row>
    <row r="10" spans="1:19" s="63" customFormat="1" ht="12.75" customHeight="1">
      <c r="A10" s="21"/>
      <c r="B10" s="21" t="s">
        <v>32</v>
      </c>
      <c r="C10" s="85">
        <v>2482</v>
      </c>
      <c r="D10" s="85">
        <v>5127</v>
      </c>
      <c r="E10" s="85">
        <v>7609</v>
      </c>
      <c r="F10" s="85" t="s">
        <v>11</v>
      </c>
      <c r="G10" s="85">
        <v>12717</v>
      </c>
      <c r="H10" s="85">
        <v>5403</v>
      </c>
      <c r="I10" s="154">
        <v>20326</v>
      </c>
      <c r="J10" s="23"/>
      <c r="K10" s="91"/>
      <c r="L10" s="62"/>
      <c r="M10" s="37"/>
      <c r="N10" s="37"/>
      <c r="O10" s="37"/>
      <c r="P10" s="37"/>
      <c r="Q10" s="37"/>
      <c r="R10" s="37"/>
      <c r="S10" s="37"/>
    </row>
    <row r="11" spans="1:19" s="63" customFormat="1" ht="12.75" customHeight="1">
      <c r="A11" s="21"/>
      <c r="B11" s="21" t="s">
        <v>33</v>
      </c>
      <c r="C11" s="85">
        <v>3286</v>
      </c>
      <c r="D11" s="85">
        <v>7172</v>
      </c>
      <c r="E11" s="85">
        <v>10458</v>
      </c>
      <c r="F11" s="85" t="s">
        <v>11</v>
      </c>
      <c r="G11" s="85">
        <v>17549</v>
      </c>
      <c r="H11" s="85">
        <v>7784</v>
      </c>
      <c r="I11" s="154">
        <v>28007</v>
      </c>
      <c r="J11" s="23"/>
      <c r="K11" s="91"/>
      <c r="L11" s="62"/>
      <c r="M11" s="37"/>
      <c r="N11" s="37"/>
      <c r="O11" s="37"/>
      <c r="P11" s="37"/>
      <c r="Q11" s="37"/>
      <c r="R11" s="37"/>
      <c r="S11" s="37"/>
    </row>
    <row r="12" spans="1:19" s="63" customFormat="1" ht="12.75" customHeight="1">
      <c r="A12" s="21"/>
      <c r="B12" s="21" t="s">
        <v>34</v>
      </c>
      <c r="C12" s="85">
        <v>3833</v>
      </c>
      <c r="D12" s="85">
        <v>8319</v>
      </c>
      <c r="E12" s="85">
        <v>12152</v>
      </c>
      <c r="F12" s="85" t="s">
        <v>11</v>
      </c>
      <c r="G12" s="85">
        <v>16599</v>
      </c>
      <c r="H12" s="85">
        <v>7133</v>
      </c>
      <c r="I12" s="154">
        <v>28751</v>
      </c>
      <c r="J12" s="23"/>
      <c r="K12" s="91"/>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54">
        <v>32556</v>
      </c>
      <c r="J13" s="23"/>
      <c r="K13" s="91"/>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54">
        <v>31662</v>
      </c>
      <c r="J14" s="23"/>
      <c r="K14" s="91"/>
      <c r="L14" s="37"/>
      <c r="M14" s="37"/>
    </row>
    <row r="15" spans="1:19" s="63" customFormat="1" ht="12.75" customHeight="1">
      <c r="A15" s="21"/>
      <c r="B15" s="21" t="s">
        <v>37</v>
      </c>
      <c r="C15" s="85">
        <v>3546</v>
      </c>
      <c r="D15" s="85">
        <v>7000</v>
      </c>
      <c r="E15" s="85">
        <v>10546</v>
      </c>
      <c r="F15" s="85" t="s">
        <v>11</v>
      </c>
      <c r="G15" s="85">
        <v>11245</v>
      </c>
      <c r="H15" s="85">
        <v>4752</v>
      </c>
      <c r="I15" s="154">
        <v>21791</v>
      </c>
      <c r="J15" s="23"/>
      <c r="K15" s="91"/>
      <c r="L15" s="62"/>
      <c r="M15" s="37"/>
      <c r="N15" s="37"/>
      <c r="O15" s="37"/>
    </row>
    <row r="16" spans="1:19" s="63" customFormat="1" ht="12.75" customHeight="1">
      <c r="A16" s="21"/>
      <c r="B16" s="21" t="s">
        <v>38</v>
      </c>
      <c r="C16" s="60">
        <v>3571</v>
      </c>
      <c r="D16" s="60">
        <v>6871</v>
      </c>
      <c r="E16" s="60">
        <v>10442</v>
      </c>
      <c r="F16" s="60" t="s">
        <v>11</v>
      </c>
      <c r="G16" s="85">
        <v>14225</v>
      </c>
      <c r="H16" s="85">
        <v>6906</v>
      </c>
      <c r="I16" s="154">
        <v>24667</v>
      </c>
      <c r="J16" s="23"/>
      <c r="K16" s="91"/>
      <c r="L16" s="37"/>
      <c r="M16" s="37"/>
      <c r="N16" s="37"/>
      <c r="O16" s="37"/>
      <c r="P16" s="37"/>
      <c r="Q16" s="37"/>
      <c r="R16" s="37"/>
      <c r="S16" s="37"/>
    </row>
    <row r="17" spans="1:19" s="63" customFormat="1" ht="12.75" customHeight="1">
      <c r="A17" s="21"/>
      <c r="B17" s="21" t="s">
        <v>39</v>
      </c>
      <c r="C17" s="60">
        <v>3648</v>
      </c>
      <c r="D17" s="60">
        <v>7357</v>
      </c>
      <c r="E17" s="60">
        <v>11005</v>
      </c>
      <c r="F17" s="60" t="s">
        <v>11</v>
      </c>
      <c r="G17" s="60">
        <v>16237</v>
      </c>
      <c r="H17" s="60">
        <v>7767</v>
      </c>
      <c r="I17" s="154">
        <v>27242</v>
      </c>
      <c r="J17" s="23"/>
      <c r="K17" s="91"/>
      <c r="L17" s="37"/>
      <c r="M17" s="37"/>
      <c r="N17" s="37"/>
      <c r="O17" s="37"/>
      <c r="P17" s="37"/>
      <c r="Q17" s="37"/>
      <c r="R17" s="37"/>
      <c r="S17" s="37"/>
    </row>
    <row r="18" spans="1:19" s="63" customFormat="1" ht="12.75" customHeight="1">
      <c r="A18" s="21"/>
      <c r="B18" s="21" t="s">
        <v>40</v>
      </c>
      <c r="C18" s="60">
        <v>3616</v>
      </c>
      <c r="D18" s="60">
        <v>7755</v>
      </c>
      <c r="E18" s="60">
        <v>11371</v>
      </c>
      <c r="F18" s="60" t="s">
        <v>11</v>
      </c>
      <c r="G18" s="60">
        <v>15425</v>
      </c>
      <c r="H18" s="60">
        <v>6771</v>
      </c>
      <c r="I18" s="154">
        <v>26796</v>
      </c>
      <c r="J18" s="23"/>
      <c r="K18" s="91"/>
      <c r="L18" s="37"/>
      <c r="M18" s="37"/>
      <c r="N18" s="37"/>
      <c r="O18" s="37"/>
      <c r="P18" s="37"/>
      <c r="Q18" s="37"/>
      <c r="R18" s="37"/>
      <c r="S18" s="37"/>
    </row>
    <row r="19" spans="1:19" s="63" customFormat="1" ht="12.75" customHeight="1">
      <c r="A19" s="21"/>
      <c r="B19" s="21" t="s">
        <v>41</v>
      </c>
      <c r="C19" s="60">
        <v>3568</v>
      </c>
      <c r="D19" s="60">
        <v>7424</v>
      </c>
      <c r="E19" s="60">
        <v>10992</v>
      </c>
      <c r="F19" s="60" t="s">
        <v>11</v>
      </c>
      <c r="G19" s="60">
        <v>16177</v>
      </c>
      <c r="H19" s="60">
        <v>7080</v>
      </c>
      <c r="I19" s="154">
        <v>27169</v>
      </c>
      <c r="J19" s="23"/>
      <c r="K19" s="91"/>
      <c r="L19" s="37"/>
      <c r="M19" s="37"/>
      <c r="N19" s="37"/>
      <c r="O19" s="37"/>
      <c r="P19" s="37"/>
      <c r="Q19" s="37"/>
      <c r="R19" s="37"/>
      <c r="S19" s="37"/>
    </row>
    <row r="20" spans="1:19" s="63" customFormat="1" ht="12.75" customHeight="1">
      <c r="A20" s="21"/>
      <c r="B20" s="21" t="s">
        <v>42</v>
      </c>
      <c r="C20" s="60">
        <v>3041</v>
      </c>
      <c r="D20" s="60">
        <v>6553</v>
      </c>
      <c r="E20" s="60">
        <v>9594</v>
      </c>
      <c r="F20" s="60" t="s">
        <v>11</v>
      </c>
      <c r="G20" s="60">
        <v>16078</v>
      </c>
      <c r="H20" s="60">
        <v>7295</v>
      </c>
      <c r="I20" s="154">
        <v>25672</v>
      </c>
      <c r="J20" s="23"/>
      <c r="K20" s="91"/>
      <c r="L20" s="37"/>
      <c r="M20" s="37"/>
      <c r="N20" s="37"/>
      <c r="O20" s="37"/>
      <c r="P20" s="37"/>
      <c r="Q20" s="37"/>
      <c r="R20" s="37"/>
      <c r="S20" s="37"/>
    </row>
    <row r="21" spans="1:19" s="63" customFormat="1" ht="12.75" customHeight="1">
      <c r="A21" s="10"/>
      <c r="B21" s="10"/>
      <c r="C21" s="60"/>
      <c r="D21" s="60"/>
      <c r="E21" s="60"/>
      <c r="F21" s="60"/>
      <c r="G21" s="60"/>
      <c r="H21" s="60"/>
      <c r="I21" s="154"/>
      <c r="J21" s="23"/>
      <c r="K21" s="91"/>
    </row>
    <row r="22" spans="1:19" s="63" customFormat="1" ht="12.75" customHeight="1">
      <c r="A22" s="20">
        <v>2007</v>
      </c>
      <c r="B22" s="21" t="s">
        <v>31</v>
      </c>
      <c r="C22" s="60">
        <v>2847</v>
      </c>
      <c r="D22" s="60">
        <v>5950</v>
      </c>
      <c r="E22" s="60">
        <v>8797</v>
      </c>
      <c r="F22" s="60" t="s">
        <v>11</v>
      </c>
      <c r="G22" s="60">
        <v>14068</v>
      </c>
      <c r="H22" s="60">
        <v>6416</v>
      </c>
      <c r="I22" s="154">
        <v>22865</v>
      </c>
      <c r="J22" s="23"/>
      <c r="K22" s="91"/>
      <c r="L22" s="37"/>
      <c r="M22" s="37"/>
      <c r="N22" s="37"/>
      <c r="O22" s="37"/>
      <c r="P22" s="37"/>
      <c r="Q22" s="37"/>
      <c r="R22" s="37"/>
      <c r="S22" s="37"/>
    </row>
    <row r="23" spans="1:19" s="63" customFormat="1" ht="12.75" customHeight="1">
      <c r="A23" s="21"/>
      <c r="B23" s="21" t="s">
        <v>32</v>
      </c>
      <c r="C23" s="60">
        <v>2796</v>
      </c>
      <c r="D23" s="60">
        <v>5991</v>
      </c>
      <c r="E23" s="60">
        <v>8787</v>
      </c>
      <c r="F23" s="60" t="s">
        <v>11</v>
      </c>
      <c r="G23" s="60">
        <v>13684</v>
      </c>
      <c r="H23" s="60">
        <v>5889</v>
      </c>
      <c r="I23" s="154">
        <v>22471</v>
      </c>
      <c r="J23" s="23"/>
      <c r="K23" s="91"/>
      <c r="L23" s="37"/>
      <c r="M23" s="37"/>
      <c r="N23" s="37"/>
      <c r="O23" s="37"/>
    </row>
    <row r="24" spans="1:19" s="63" customFormat="1" ht="12.75" customHeight="1">
      <c r="A24" s="21"/>
      <c r="B24" s="21" t="s">
        <v>33</v>
      </c>
      <c r="C24" s="60">
        <v>3779</v>
      </c>
      <c r="D24" s="60">
        <v>8430</v>
      </c>
      <c r="E24" s="60">
        <v>12209</v>
      </c>
      <c r="F24" s="60" t="s">
        <v>11</v>
      </c>
      <c r="G24" s="60">
        <v>18390</v>
      </c>
      <c r="H24" s="60">
        <v>8921</v>
      </c>
      <c r="I24" s="154">
        <v>30599</v>
      </c>
      <c r="J24" s="23"/>
      <c r="K24" s="91"/>
      <c r="L24" s="37"/>
      <c r="M24" s="37"/>
      <c r="N24" s="37"/>
      <c r="O24" s="37"/>
      <c r="P24" s="37"/>
      <c r="Q24" s="37"/>
      <c r="R24" s="37"/>
      <c r="S24" s="37"/>
    </row>
    <row r="25" spans="1:19" s="63" customFormat="1" ht="12.75" customHeight="1">
      <c r="A25" s="21"/>
      <c r="B25" s="21" t="s">
        <v>34</v>
      </c>
      <c r="C25" s="60">
        <v>4177</v>
      </c>
      <c r="D25" s="60">
        <v>9125</v>
      </c>
      <c r="E25" s="60">
        <v>13302</v>
      </c>
      <c r="F25" s="60" t="s">
        <v>11</v>
      </c>
      <c r="G25" s="60">
        <v>17231</v>
      </c>
      <c r="H25" s="60">
        <v>7451</v>
      </c>
      <c r="I25" s="154">
        <v>30533</v>
      </c>
      <c r="J25" s="23"/>
      <c r="K25" s="91"/>
      <c r="L25" s="37"/>
      <c r="M25" s="37"/>
      <c r="N25" s="37"/>
      <c r="O25" s="37"/>
      <c r="P25" s="37"/>
      <c r="Q25" s="37"/>
      <c r="R25" s="37"/>
      <c r="S25" s="37"/>
    </row>
    <row r="26" spans="1:19" s="63" customFormat="1" ht="12.75" customHeight="1">
      <c r="A26" s="21"/>
      <c r="B26" s="21" t="s">
        <v>35</v>
      </c>
      <c r="C26" s="60">
        <v>4519</v>
      </c>
      <c r="D26" s="60">
        <v>9629</v>
      </c>
      <c r="E26" s="60">
        <v>14148</v>
      </c>
      <c r="F26" s="60" t="s">
        <v>11</v>
      </c>
      <c r="G26" s="60">
        <v>19378</v>
      </c>
      <c r="H26" s="60">
        <v>7770</v>
      </c>
      <c r="I26" s="154">
        <v>33526</v>
      </c>
      <c r="J26" s="23"/>
      <c r="K26" s="91"/>
      <c r="L26" s="37"/>
      <c r="M26" s="37"/>
      <c r="N26" s="37"/>
      <c r="O26" s="37"/>
      <c r="P26" s="37"/>
      <c r="Q26" s="37"/>
      <c r="R26" s="37"/>
      <c r="S26" s="37"/>
    </row>
    <row r="27" spans="1:19" s="63" customFormat="1" ht="12.75" customHeight="1">
      <c r="A27" s="21"/>
      <c r="B27" s="21" t="s">
        <v>36</v>
      </c>
      <c r="C27" s="60">
        <v>3924</v>
      </c>
      <c r="D27" s="60">
        <v>9010</v>
      </c>
      <c r="E27" s="60">
        <v>12934</v>
      </c>
      <c r="F27" s="60" t="s">
        <v>11</v>
      </c>
      <c r="G27" s="60">
        <v>17496</v>
      </c>
      <c r="H27" s="60">
        <v>6990</v>
      </c>
      <c r="I27" s="154">
        <v>30430</v>
      </c>
      <c r="J27" s="23"/>
      <c r="K27" s="91"/>
      <c r="L27" s="37"/>
      <c r="M27" s="37"/>
      <c r="N27" s="37"/>
      <c r="O27" s="37"/>
      <c r="P27" s="37"/>
      <c r="Q27" s="37"/>
      <c r="R27" s="37"/>
      <c r="S27" s="37"/>
    </row>
    <row r="28" spans="1:19" s="63" customFormat="1" ht="12.75" customHeight="1">
      <c r="A28" s="21"/>
      <c r="B28" s="21" t="s">
        <v>37</v>
      </c>
      <c r="C28" s="60">
        <v>3714</v>
      </c>
      <c r="D28" s="60">
        <v>7890</v>
      </c>
      <c r="E28" s="60">
        <v>11604</v>
      </c>
      <c r="F28" s="60" t="s">
        <v>11</v>
      </c>
      <c r="G28" s="60">
        <v>11795</v>
      </c>
      <c r="H28" s="60">
        <v>5049</v>
      </c>
      <c r="I28" s="154">
        <v>23399</v>
      </c>
      <c r="J28" s="23"/>
      <c r="K28" s="91"/>
      <c r="L28" s="37"/>
      <c r="M28" s="37"/>
    </row>
    <row r="29" spans="1:19" s="63" customFormat="1" ht="12.75" customHeight="1">
      <c r="A29" s="21"/>
      <c r="B29" s="21" t="s">
        <v>38</v>
      </c>
      <c r="C29" s="60">
        <v>3859</v>
      </c>
      <c r="D29" s="60">
        <v>7604</v>
      </c>
      <c r="E29" s="60">
        <v>11463</v>
      </c>
      <c r="F29" s="60" t="s">
        <v>11</v>
      </c>
      <c r="G29" s="60">
        <v>14600</v>
      </c>
      <c r="H29" s="60">
        <v>6877</v>
      </c>
      <c r="I29" s="154">
        <v>26063</v>
      </c>
      <c r="J29" s="23"/>
      <c r="K29" s="91"/>
      <c r="L29" s="37"/>
      <c r="M29" s="37"/>
      <c r="N29" s="37"/>
      <c r="O29" s="37"/>
      <c r="P29" s="37"/>
      <c r="Q29" s="37"/>
      <c r="R29" s="37"/>
      <c r="S29" s="37"/>
    </row>
    <row r="30" spans="1:19" s="63" customFormat="1" ht="12.75" customHeight="1">
      <c r="A30" s="21"/>
      <c r="B30" s="21" t="s">
        <v>39</v>
      </c>
      <c r="C30" s="60">
        <v>3515</v>
      </c>
      <c r="D30" s="60">
        <v>7439</v>
      </c>
      <c r="E30" s="60">
        <v>10954</v>
      </c>
      <c r="F30" s="60" t="s">
        <v>11</v>
      </c>
      <c r="G30" s="60">
        <v>15232</v>
      </c>
      <c r="H30" s="60">
        <v>6836</v>
      </c>
      <c r="I30" s="154">
        <v>26186</v>
      </c>
      <c r="J30" s="23"/>
      <c r="K30" s="91"/>
      <c r="L30" s="37"/>
      <c r="M30" s="37"/>
    </row>
    <row r="31" spans="1:19" s="86" customFormat="1" ht="12.75" customHeight="1">
      <c r="A31" s="21"/>
      <c r="B31" s="21" t="s">
        <v>40</v>
      </c>
      <c r="C31" s="60">
        <v>4246</v>
      </c>
      <c r="D31" s="60">
        <v>9228</v>
      </c>
      <c r="E31" s="60">
        <v>13474</v>
      </c>
      <c r="F31" s="60" t="s">
        <v>11</v>
      </c>
      <c r="G31" s="60">
        <v>17841</v>
      </c>
      <c r="H31" s="60">
        <v>7426</v>
      </c>
      <c r="I31" s="154">
        <v>31315</v>
      </c>
      <c r="J31" s="23"/>
      <c r="K31" s="91"/>
      <c r="L31" s="87"/>
      <c r="M31" s="87"/>
    </row>
    <row r="32" spans="1:19" ht="12.75" customHeight="1">
      <c r="A32" s="21"/>
      <c r="B32" s="21" t="s">
        <v>41</v>
      </c>
      <c r="C32" s="60">
        <v>3965</v>
      </c>
      <c r="D32" s="60">
        <v>8472</v>
      </c>
      <c r="E32" s="60">
        <v>12437</v>
      </c>
      <c r="F32" s="60" t="s">
        <v>11</v>
      </c>
      <c r="G32" s="60">
        <v>17244</v>
      </c>
      <c r="H32" s="60">
        <v>6994</v>
      </c>
      <c r="I32" s="154">
        <v>29681</v>
      </c>
      <c r="J32" s="23"/>
      <c r="K32" s="91"/>
      <c r="L32" s="36"/>
      <c r="M32" s="36"/>
    </row>
    <row r="33" spans="1:28" ht="12.75" customHeight="1">
      <c r="A33" s="21"/>
      <c r="B33" s="21" t="s">
        <v>42</v>
      </c>
      <c r="C33" s="60">
        <v>3303</v>
      </c>
      <c r="D33" s="60">
        <v>7299</v>
      </c>
      <c r="E33" s="60">
        <v>10602</v>
      </c>
      <c r="F33" s="60" t="s">
        <v>11</v>
      </c>
      <c r="G33" s="60">
        <v>20868</v>
      </c>
      <c r="H33" s="60">
        <v>9889</v>
      </c>
      <c r="I33" s="154">
        <v>31470</v>
      </c>
      <c r="J33" s="23"/>
      <c r="K33" s="91"/>
      <c r="L33" s="36"/>
      <c r="M33" s="36"/>
    </row>
    <row r="34" spans="1:28" s="63" customFormat="1" ht="12.75" customHeight="1">
      <c r="A34" s="10"/>
      <c r="B34" s="10"/>
      <c r="C34" s="60"/>
      <c r="D34" s="60"/>
      <c r="E34" s="60"/>
      <c r="F34" s="60"/>
      <c r="G34" s="60"/>
      <c r="H34" s="60"/>
      <c r="I34" s="154"/>
      <c r="J34" s="23"/>
      <c r="K34" s="91"/>
    </row>
    <row r="35" spans="1:28" s="63" customFormat="1" ht="12.75" customHeight="1">
      <c r="A35" s="10">
        <v>2008</v>
      </c>
      <c r="B35" s="21" t="s">
        <v>31</v>
      </c>
      <c r="C35" s="60">
        <v>2522</v>
      </c>
      <c r="D35" s="60">
        <v>4855</v>
      </c>
      <c r="E35" s="60">
        <v>7377</v>
      </c>
      <c r="F35" s="60" t="s">
        <v>11</v>
      </c>
      <c r="G35" s="60">
        <v>11966</v>
      </c>
      <c r="H35" s="60">
        <v>4886</v>
      </c>
      <c r="I35" s="154">
        <v>19343</v>
      </c>
      <c r="J35" s="23"/>
      <c r="K35" s="91"/>
      <c r="L35" s="37"/>
      <c r="M35" s="37"/>
      <c r="O35" s="37"/>
      <c r="P35" s="37"/>
      <c r="Q35" s="37"/>
      <c r="R35" s="37"/>
      <c r="S35" s="37"/>
      <c r="T35" s="37"/>
      <c r="U35" s="37"/>
      <c r="V35" s="37"/>
      <c r="W35" s="37"/>
      <c r="X35" s="37"/>
      <c r="Y35" s="37"/>
      <c r="Z35" s="37"/>
      <c r="AA35" s="37"/>
      <c r="AB35" s="37"/>
    </row>
    <row r="36" spans="1:28" s="63" customFormat="1" ht="12.75" customHeight="1">
      <c r="A36" s="21"/>
      <c r="B36" s="21" t="s">
        <v>32</v>
      </c>
      <c r="C36" s="60">
        <v>2707</v>
      </c>
      <c r="D36" s="60">
        <v>5763</v>
      </c>
      <c r="E36" s="60">
        <v>8470</v>
      </c>
      <c r="F36" s="60" t="s">
        <v>11</v>
      </c>
      <c r="G36" s="60">
        <v>14428</v>
      </c>
      <c r="H36" s="60">
        <v>5703</v>
      </c>
      <c r="I36" s="154">
        <v>22898</v>
      </c>
      <c r="J36" s="23"/>
      <c r="K36" s="91"/>
      <c r="L36" s="37"/>
      <c r="M36" s="37"/>
      <c r="N36" s="37"/>
      <c r="O36" s="37"/>
    </row>
    <row r="37" spans="1:28" s="63" customFormat="1" ht="12.75" customHeight="1">
      <c r="A37" s="21"/>
      <c r="B37" s="21" t="s">
        <v>33</v>
      </c>
      <c r="C37" s="60">
        <v>2743</v>
      </c>
      <c r="D37" s="60">
        <v>6093</v>
      </c>
      <c r="E37" s="60">
        <v>8836</v>
      </c>
      <c r="F37" s="60" t="s">
        <v>11</v>
      </c>
      <c r="G37" s="60">
        <v>16144</v>
      </c>
      <c r="H37" s="60">
        <v>7211</v>
      </c>
      <c r="I37" s="154">
        <v>24980</v>
      </c>
      <c r="J37" s="23"/>
      <c r="K37" s="91"/>
      <c r="L37" s="37"/>
      <c r="M37" s="37"/>
      <c r="N37" s="37"/>
      <c r="O37" s="37"/>
      <c r="P37" s="37"/>
      <c r="Q37" s="37"/>
      <c r="R37" s="37"/>
      <c r="S37" s="37"/>
    </row>
    <row r="38" spans="1:28" s="63" customFormat="1" ht="12.75" customHeight="1">
      <c r="A38" s="21"/>
      <c r="B38" s="21" t="s">
        <v>34</v>
      </c>
      <c r="C38" s="60">
        <v>4117</v>
      </c>
      <c r="D38" s="60">
        <v>8963</v>
      </c>
      <c r="E38" s="60">
        <v>13080</v>
      </c>
      <c r="F38" s="60" t="s">
        <v>11</v>
      </c>
      <c r="G38" s="60">
        <v>17118</v>
      </c>
      <c r="H38" s="60">
        <v>6361</v>
      </c>
      <c r="I38" s="154">
        <v>30198</v>
      </c>
      <c r="J38" s="23"/>
      <c r="K38" s="91"/>
      <c r="L38" s="37"/>
      <c r="M38" s="37"/>
      <c r="N38" s="37"/>
      <c r="O38" s="37"/>
      <c r="P38" s="37"/>
      <c r="Q38" s="37"/>
      <c r="R38" s="37"/>
      <c r="S38" s="37"/>
    </row>
    <row r="39" spans="1:28" s="63" customFormat="1" ht="12.75" customHeight="1">
      <c r="A39" s="21"/>
      <c r="B39" s="21" t="s">
        <v>35</v>
      </c>
      <c r="C39" s="60">
        <v>3807</v>
      </c>
      <c r="D39" s="60">
        <v>8190</v>
      </c>
      <c r="E39" s="60">
        <v>11997</v>
      </c>
      <c r="F39" s="60" t="s">
        <v>11</v>
      </c>
      <c r="G39" s="60">
        <v>17132</v>
      </c>
      <c r="H39" s="60">
        <v>6226</v>
      </c>
      <c r="I39" s="154">
        <v>29129</v>
      </c>
      <c r="J39" s="23"/>
      <c r="K39" s="91"/>
      <c r="L39" s="37"/>
    </row>
    <row r="40" spans="1:28" s="63" customFormat="1" ht="12.75" customHeight="1">
      <c r="A40" s="21"/>
      <c r="B40" s="21" t="s">
        <v>36</v>
      </c>
      <c r="C40" s="60">
        <v>3047</v>
      </c>
      <c r="D40" s="60">
        <v>6755</v>
      </c>
      <c r="E40" s="60">
        <v>9802</v>
      </c>
      <c r="F40" s="60" t="s">
        <v>11</v>
      </c>
      <c r="G40" s="60">
        <v>16241</v>
      </c>
      <c r="H40" s="60">
        <v>6504</v>
      </c>
      <c r="I40" s="154">
        <v>26043</v>
      </c>
      <c r="J40" s="23"/>
      <c r="K40" s="91"/>
      <c r="L40" s="37"/>
      <c r="M40" s="37"/>
      <c r="N40" s="37"/>
      <c r="O40" s="37"/>
      <c r="P40" s="37"/>
      <c r="Q40" s="37"/>
      <c r="R40" s="37"/>
      <c r="S40" s="37"/>
      <c r="T40" s="37"/>
      <c r="U40" s="37"/>
      <c r="V40" s="37"/>
      <c r="W40" s="37"/>
      <c r="X40" s="37"/>
      <c r="Y40" s="37"/>
      <c r="Z40" s="37"/>
    </row>
    <row r="41" spans="1:28" s="63" customFormat="1" ht="12.75" customHeight="1">
      <c r="A41" s="21"/>
      <c r="B41" s="21" t="s">
        <v>37</v>
      </c>
      <c r="C41" s="60">
        <v>2922</v>
      </c>
      <c r="D41" s="60">
        <v>6033</v>
      </c>
      <c r="E41" s="60">
        <v>8955</v>
      </c>
      <c r="F41" s="60" t="s">
        <v>11</v>
      </c>
      <c r="G41" s="60">
        <v>10248</v>
      </c>
      <c r="H41" s="60">
        <v>3924</v>
      </c>
      <c r="I41" s="154">
        <v>19203</v>
      </c>
      <c r="J41" s="23"/>
      <c r="K41" s="91"/>
      <c r="L41" s="37"/>
      <c r="M41" s="37"/>
    </row>
    <row r="42" spans="1:28" s="63" customFormat="1" ht="12.75" customHeight="1">
      <c r="A42" s="21"/>
      <c r="B42" s="21" t="s">
        <v>38</v>
      </c>
      <c r="C42" s="60">
        <v>2592</v>
      </c>
      <c r="D42" s="60">
        <v>4990</v>
      </c>
      <c r="E42" s="60">
        <v>7582</v>
      </c>
      <c r="F42" s="60" t="s">
        <v>11</v>
      </c>
      <c r="G42" s="60">
        <v>12270</v>
      </c>
      <c r="H42" s="60">
        <v>5098</v>
      </c>
      <c r="I42" s="154">
        <v>19852</v>
      </c>
      <c r="J42" s="23"/>
      <c r="K42" s="91"/>
      <c r="L42" s="37"/>
    </row>
    <row r="43" spans="1:28" s="63" customFormat="1" ht="12.75" customHeight="1">
      <c r="A43" s="21"/>
      <c r="B43" s="21" t="s">
        <v>39</v>
      </c>
      <c r="C43" s="60">
        <v>3046</v>
      </c>
      <c r="D43" s="60">
        <v>5951</v>
      </c>
      <c r="E43" s="60">
        <v>8997</v>
      </c>
      <c r="F43" s="60" t="s">
        <v>11</v>
      </c>
      <c r="G43" s="60">
        <v>15637</v>
      </c>
      <c r="H43" s="60">
        <v>6219</v>
      </c>
      <c r="I43" s="154">
        <v>24634</v>
      </c>
      <c r="J43" s="23"/>
      <c r="K43" s="91"/>
    </row>
    <row r="44" spans="1:28" s="86" customFormat="1" ht="12.75" customHeight="1">
      <c r="A44" s="21"/>
      <c r="B44" s="21" t="s">
        <v>40</v>
      </c>
      <c r="C44" s="60">
        <v>2767</v>
      </c>
      <c r="D44" s="85">
        <v>5886</v>
      </c>
      <c r="E44" s="85">
        <v>8653</v>
      </c>
      <c r="F44" s="85" t="s">
        <v>11</v>
      </c>
      <c r="G44" s="85">
        <v>15213</v>
      </c>
      <c r="H44" s="85">
        <v>5476</v>
      </c>
      <c r="I44" s="154">
        <v>23866</v>
      </c>
      <c r="J44" s="23"/>
      <c r="K44" s="91"/>
    </row>
    <row r="45" spans="1:28" ht="12.75" customHeight="1">
      <c r="A45" s="21"/>
      <c r="B45" s="21" t="s">
        <v>41</v>
      </c>
      <c r="C45" s="60">
        <v>2014</v>
      </c>
      <c r="D45" s="60">
        <v>4041</v>
      </c>
      <c r="E45" s="60">
        <v>6055</v>
      </c>
      <c r="F45" s="60" t="s">
        <v>11</v>
      </c>
      <c r="G45" s="60">
        <v>12221</v>
      </c>
      <c r="H45" s="60">
        <v>4484</v>
      </c>
      <c r="I45" s="154">
        <v>18276</v>
      </c>
      <c r="J45" s="23"/>
      <c r="K45" s="91"/>
    </row>
    <row r="46" spans="1:28" ht="12.75" customHeight="1">
      <c r="A46" s="21"/>
      <c r="B46" s="21" t="s">
        <v>42</v>
      </c>
      <c r="C46" s="60">
        <v>1799</v>
      </c>
      <c r="D46" s="60">
        <v>3690</v>
      </c>
      <c r="E46" s="60">
        <v>5489</v>
      </c>
      <c r="F46" s="60" t="s">
        <v>11</v>
      </c>
      <c r="G46" s="60">
        <v>12433</v>
      </c>
      <c r="H46" s="60">
        <v>4272</v>
      </c>
      <c r="I46" s="154">
        <v>17922</v>
      </c>
      <c r="J46" s="23"/>
      <c r="K46" s="91"/>
    </row>
    <row r="47" spans="1:28" ht="12.75" customHeight="1">
      <c r="A47" s="21"/>
      <c r="B47" s="21"/>
      <c r="C47" s="60"/>
      <c r="D47" s="60"/>
      <c r="E47" s="60"/>
      <c r="F47" s="60"/>
      <c r="G47" s="60"/>
      <c r="H47" s="60"/>
      <c r="I47" s="154"/>
      <c r="J47" s="23"/>
      <c r="K47" s="91"/>
    </row>
    <row r="48" spans="1:28" ht="12.75" customHeight="1">
      <c r="A48" s="20">
        <v>2009</v>
      </c>
      <c r="B48" s="21" t="s">
        <v>31</v>
      </c>
      <c r="C48" s="60">
        <v>1337</v>
      </c>
      <c r="D48" s="60">
        <v>2725</v>
      </c>
      <c r="E48" s="60">
        <v>4062</v>
      </c>
      <c r="F48" s="60" t="s">
        <v>11</v>
      </c>
      <c r="G48" s="60">
        <v>8309</v>
      </c>
      <c r="H48" s="60">
        <v>3362</v>
      </c>
      <c r="I48" s="154">
        <v>12371</v>
      </c>
      <c r="J48" s="23"/>
      <c r="K48" s="91"/>
    </row>
    <row r="49" spans="1:11" ht="12.75" customHeight="1">
      <c r="A49" s="20"/>
      <c r="B49" s="21" t="s">
        <v>32</v>
      </c>
      <c r="C49" s="60">
        <v>1818</v>
      </c>
      <c r="D49" s="60">
        <v>3721</v>
      </c>
      <c r="E49" s="60">
        <v>5539</v>
      </c>
      <c r="F49" s="60" t="s">
        <v>11</v>
      </c>
      <c r="G49" s="60">
        <v>9969</v>
      </c>
      <c r="H49" s="60">
        <v>3884</v>
      </c>
      <c r="I49" s="154">
        <v>15508</v>
      </c>
      <c r="J49" s="23"/>
      <c r="K49" s="91"/>
    </row>
    <row r="50" spans="1:11" ht="12.75" customHeight="1">
      <c r="A50" s="20"/>
      <c r="B50" s="21" t="s">
        <v>33</v>
      </c>
      <c r="C50" s="60">
        <v>2421</v>
      </c>
      <c r="D50" s="60">
        <v>4955</v>
      </c>
      <c r="E50" s="60">
        <v>7376</v>
      </c>
      <c r="F50" s="60" t="s">
        <v>11</v>
      </c>
      <c r="G50" s="60">
        <v>11849</v>
      </c>
      <c r="H50" s="60">
        <v>4915</v>
      </c>
      <c r="I50" s="154">
        <v>19225</v>
      </c>
      <c r="J50" s="23"/>
      <c r="K50" s="91"/>
    </row>
    <row r="51" spans="1:11" ht="12.75" customHeight="1">
      <c r="A51" s="20"/>
      <c r="B51" s="21" t="s">
        <v>34</v>
      </c>
      <c r="C51" s="60">
        <v>2495</v>
      </c>
      <c r="D51" s="60">
        <v>5388</v>
      </c>
      <c r="E51" s="60">
        <v>7883</v>
      </c>
      <c r="F51" s="60" t="s">
        <v>11</v>
      </c>
      <c r="G51" s="60">
        <v>12100</v>
      </c>
      <c r="H51" s="60">
        <v>5140</v>
      </c>
      <c r="I51" s="154">
        <v>19983</v>
      </c>
      <c r="J51" s="23"/>
      <c r="K51" s="91"/>
    </row>
    <row r="52" spans="1:11" ht="12.75" customHeight="1">
      <c r="A52" s="20"/>
      <c r="B52" s="21" t="s">
        <v>35</v>
      </c>
      <c r="C52" s="60">
        <v>2524</v>
      </c>
      <c r="D52" s="60">
        <v>5465</v>
      </c>
      <c r="E52" s="60">
        <v>7989</v>
      </c>
      <c r="F52" s="60" t="s">
        <v>11</v>
      </c>
      <c r="G52" s="60">
        <v>11771</v>
      </c>
      <c r="H52" s="60">
        <v>4897</v>
      </c>
      <c r="I52" s="154">
        <v>19760</v>
      </c>
      <c r="J52" s="23"/>
      <c r="K52" s="91"/>
    </row>
    <row r="53" spans="1:11" ht="12.75" customHeight="1">
      <c r="A53" s="20"/>
      <c r="B53" s="21" t="s">
        <v>36</v>
      </c>
      <c r="C53" s="60">
        <v>3898</v>
      </c>
      <c r="D53" s="60">
        <v>7417</v>
      </c>
      <c r="E53" s="60">
        <v>11315</v>
      </c>
      <c r="F53" s="60" t="s">
        <v>11</v>
      </c>
      <c r="G53" s="60">
        <v>12826</v>
      </c>
      <c r="H53" s="60">
        <v>5234</v>
      </c>
      <c r="I53" s="154">
        <v>24141</v>
      </c>
      <c r="J53" s="23"/>
      <c r="K53" s="91"/>
    </row>
    <row r="54" spans="1:11" ht="12.75" customHeight="1">
      <c r="A54" s="20"/>
      <c r="B54" s="21" t="s">
        <v>37</v>
      </c>
      <c r="C54" s="60">
        <v>1662</v>
      </c>
      <c r="D54" s="60">
        <v>4018</v>
      </c>
      <c r="E54" s="60">
        <v>5680</v>
      </c>
      <c r="F54" s="60" t="s">
        <v>11</v>
      </c>
      <c r="G54" s="60">
        <v>10233</v>
      </c>
      <c r="H54" s="60">
        <v>4268</v>
      </c>
      <c r="I54" s="154">
        <v>15913</v>
      </c>
      <c r="J54" s="23"/>
      <c r="K54" s="91"/>
    </row>
    <row r="55" spans="1:11" ht="12.75" customHeight="1">
      <c r="A55" s="20"/>
      <c r="B55" s="21" t="s">
        <v>38</v>
      </c>
      <c r="C55" s="60">
        <v>1907</v>
      </c>
      <c r="D55" s="60">
        <v>3883</v>
      </c>
      <c r="E55" s="60">
        <v>5790</v>
      </c>
      <c r="F55" s="60" t="s">
        <v>11</v>
      </c>
      <c r="G55" s="60">
        <v>10933</v>
      </c>
      <c r="H55" s="60">
        <v>5162</v>
      </c>
      <c r="I55" s="154">
        <v>16723</v>
      </c>
      <c r="J55" s="23"/>
      <c r="K55" s="91"/>
    </row>
    <row r="56" spans="1:11" ht="12.75" customHeight="1">
      <c r="A56" s="20"/>
      <c r="B56" s="21" t="s">
        <v>39</v>
      </c>
      <c r="C56" s="60">
        <v>2532</v>
      </c>
      <c r="D56" s="60">
        <v>5186</v>
      </c>
      <c r="E56" s="60">
        <v>7718</v>
      </c>
      <c r="F56" s="60" t="s">
        <v>11</v>
      </c>
      <c r="G56" s="60">
        <v>13075</v>
      </c>
      <c r="H56" s="60">
        <v>6025</v>
      </c>
      <c r="I56" s="154">
        <v>20793</v>
      </c>
      <c r="J56" s="23"/>
      <c r="K56" s="91"/>
    </row>
    <row r="57" spans="1:11" ht="12.75" customHeight="1">
      <c r="A57" s="20"/>
      <c r="B57" s="21" t="s">
        <v>40</v>
      </c>
      <c r="C57" s="60">
        <v>2665</v>
      </c>
      <c r="D57" s="60">
        <v>5316</v>
      </c>
      <c r="E57" s="60">
        <v>7981</v>
      </c>
      <c r="F57" s="60" t="s">
        <v>11</v>
      </c>
      <c r="G57" s="60">
        <v>14830</v>
      </c>
      <c r="H57" s="60">
        <v>7112</v>
      </c>
      <c r="I57" s="154">
        <v>22811</v>
      </c>
      <c r="J57" s="23"/>
      <c r="K57" s="91"/>
    </row>
    <row r="58" spans="1:11" ht="12.75" customHeight="1">
      <c r="A58" s="20"/>
      <c r="B58" s="21" t="s">
        <v>41</v>
      </c>
      <c r="C58" s="60">
        <v>2555</v>
      </c>
      <c r="D58" s="60">
        <v>5490</v>
      </c>
      <c r="E58" s="60">
        <v>8045</v>
      </c>
      <c r="F58" s="60" t="s">
        <v>11</v>
      </c>
      <c r="G58" s="60">
        <v>13140</v>
      </c>
      <c r="H58" s="60">
        <v>5738</v>
      </c>
      <c r="I58" s="154">
        <v>21185</v>
      </c>
      <c r="J58" s="23"/>
      <c r="K58" s="91"/>
    </row>
    <row r="59" spans="1:11" ht="12.75" customHeight="1">
      <c r="A59" s="20"/>
      <c r="B59" s="21" t="s">
        <v>42</v>
      </c>
      <c r="C59" s="60">
        <v>2118</v>
      </c>
      <c r="D59" s="60">
        <v>4714</v>
      </c>
      <c r="E59" s="60">
        <v>6832</v>
      </c>
      <c r="F59" s="60" t="s">
        <v>11</v>
      </c>
      <c r="G59" s="60">
        <v>13283</v>
      </c>
      <c r="H59" s="60">
        <v>6179</v>
      </c>
      <c r="I59" s="154">
        <v>20115</v>
      </c>
      <c r="J59" s="23"/>
      <c r="K59" s="91"/>
    </row>
    <row r="60" spans="1:11" ht="12.75" customHeight="1">
      <c r="A60" s="21"/>
      <c r="B60" s="21"/>
      <c r="C60" s="60"/>
      <c r="D60" s="60"/>
      <c r="E60" s="60"/>
      <c r="F60" s="60"/>
      <c r="G60" s="60"/>
      <c r="H60" s="60"/>
      <c r="I60" s="154"/>
      <c r="J60" s="23"/>
      <c r="K60" s="91"/>
    </row>
    <row r="61" spans="1:11" ht="12.75" customHeight="1">
      <c r="A61" s="20">
        <v>2010</v>
      </c>
      <c r="B61" s="21" t="s">
        <v>31</v>
      </c>
      <c r="C61" s="60">
        <v>1925</v>
      </c>
      <c r="D61" s="60">
        <v>3842</v>
      </c>
      <c r="E61" s="60">
        <v>5767</v>
      </c>
      <c r="F61" s="60" t="s">
        <v>11</v>
      </c>
      <c r="G61" s="60">
        <v>10585</v>
      </c>
      <c r="H61" s="60">
        <v>4785</v>
      </c>
      <c r="I61" s="154">
        <v>16352</v>
      </c>
      <c r="J61" s="23"/>
      <c r="K61" s="91"/>
    </row>
    <row r="62" spans="1:11" ht="12.75" customHeight="1">
      <c r="A62" s="20"/>
      <c r="B62" s="21" t="s">
        <v>32</v>
      </c>
      <c r="C62" s="60">
        <v>2080</v>
      </c>
      <c r="D62" s="60">
        <v>4475</v>
      </c>
      <c r="E62" s="60">
        <v>6555</v>
      </c>
      <c r="F62" s="60" t="s">
        <v>11</v>
      </c>
      <c r="G62" s="60">
        <v>12347</v>
      </c>
      <c r="H62" s="60">
        <v>5589</v>
      </c>
      <c r="I62" s="154">
        <v>18902</v>
      </c>
      <c r="J62" s="23"/>
      <c r="K62" s="91"/>
    </row>
    <row r="63" spans="1:11" ht="12.75" customHeight="1">
      <c r="A63" s="20"/>
      <c r="B63" s="21" t="s">
        <v>33</v>
      </c>
      <c r="C63" s="60">
        <v>3078</v>
      </c>
      <c r="D63" s="60">
        <v>6613</v>
      </c>
      <c r="E63" s="60">
        <v>9691</v>
      </c>
      <c r="F63" s="60" t="s">
        <v>11</v>
      </c>
      <c r="G63" s="60">
        <v>17640</v>
      </c>
      <c r="H63" s="60">
        <v>9024</v>
      </c>
      <c r="I63" s="154">
        <v>27331</v>
      </c>
      <c r="J63" s="23"/>
      <c r="K63" s="91"/>
    </row>
    <row r="64" spans="1:11" ht="12.75" customHeight="1">
      <c r="A64" s="20"/>
      <c r="B64" s="21" t="s">
        <v>34</v>
      </c>
      <c r="C64" s="60">
        <v>3450</v>
      </c>
      <c r="D64" s="60">
        <v>7616</v>
      </c>
      <c r="E64" s="60">
        <v>11066</v>
      </c>
      <c r="F64" s="60" t="s">
        <v>11</v>
      </c>
      <c r="G64" s="60">
        <v>16705</v>
      </c>
      <c r="H64" s="60">
        <v>7345</v>
      </c>
      <c r="I64" s="154">
        <v>27771</v>
      </c>
      <c r="J64" s="23"/>
      <c r="K64" s="91"/>
    </row>
    <row r="65" spans="1:11" ht="12.75" customHeight="1">
      <c r="A65" s="20"/>
      <c r="B65" s="21" t="s">
        <v>35</v>
      </c>
      <c r="C65" s="60">
        <v>3556</v>
      </c>
      <c r="D65" s="60">
        <v>7310</v>
      </c>
      <c r="E65" s="60">
        <v>10866</v>
      </c>
      <c r="F65" s="60" t="s">
        <v>11</v>
      </c>
      <c r="G65" s="60">
        <v>16409</v>
      </c>
      <c r="H65" s="60">
        <v>7253</v>
      </c>
      <c r="I65" s="154">
        <v>27275</v>
      </c>
      <c r="J65" s="23"/>
      <c r="K65" s="91"/>
    </row>
    <row r="66" spans="1:11" ht="12.75" customHeight="1">
      <c r="A66" s="20"/>
      <c r="B66" s="21" t="s">
        <v>36</v>
      </c>
      <c r="C66" s="60">
        <v>3830</v>
      </c>
      <c r="D66" s="60">
        <v>7760</v>
      </c>
      <c r="E66" s="60">
        <v>11590</v>
      </c>
      <c r="F66" s="60" t="s">
        <v>11</v>
      </c>
      <c r="G66" s="60">
        <v>19449</v>
      </c>
      <c r="H66" s="60">
        <v>8430</v>
      </c>
      <c r="I66" s="154">
        <v>31039</v>
      </c>
      <c r="J66" s="23"/>
      <c r="K66" s="91"/>
    </row>
    <row r="67" spans="1:11" ht="12.75" customHeight="1">
      <c r="A67" s="20"/>
      <c r="B67" s="21" t="s">
        <v>37</v>
      </c>
      <c r="C67" s="60">
        <v>3052</v>
      </c>
      <c r="D67" s="60">
        <v>6431</v>
      </c>
      <c r="E67" s="60">
        <v>9483</v>
      </c>
      <c r="F67" s="60" t="s">
        <v>11</v>
      </c>
      <c r="G67" s="60">
        <v>12522</v>
      </c>
      <c r="H67" s="60">
        <v>5100</v>
      </c>
      <c r="I67" s="154">
        <v>22005</v>
      </c>
      <c r="J67" s="23"/>
      <c r="K67" s="91"/>
    </row>
    <row r="68" spans="1:11" ht="12.75" customHeight="1">
      <c r="A68" s="20"/>
      <c r="B68" s="21" t="s">
        <v>38</v>
      </c>
      <c r="C68" s="60">
        <v>3204</v>
      </c>
      <c r="D68" s="60">
        <v>6005</v>
      </c>
      <c r="E68" s="60">
        <v>9209</v>
      </c>
      <c r="F68" s="60" t="s">
        <v>11</v>
      </c>
      <c r="G68" s="60">
        <v>14865</v>
      </c>
      <c r="H68" s="60">
        <v>7280</v>
      </c>
      <c r="I68" s="154">
        <v>24074</v>
      </c>
      <c r="J68" s="23"/>
      <c r="K68" s="91"/>
    </row>
    <row r="69" spans="1:11" ht="12.75" customHeight="1">
      <c r="A69" s="20"/>
      <c r="B69" s="21" t="s">
        <v>39</v>
      </c>
      <c r="C69" s="60">
        <v>3468</v>
      </c>
      <c r="D69" s="60">
        <v>6830</v>
      </c>
      <c r="E69" s="60">
        <v>10298</v>
      </c>
      <c r="F69" s="60" t="s">
        <v>11</v>
      </c>
      <c r="G69" s="60">
        <v>17275</v>
      </c>
      <c r="H69" s="60">
        <v>8193</v>
      </c>
      <c r="I69" s="154">
        <v>27573</v>
      </c>
      <c r="J69" s="23"/>
      <c r="K69" s="91"/>
    </row>
    <row r="70" spans="1:11" ht="12.75" customHeight="1">
      <c r="A70" s="20"/>
      <c r="B70" s="21" t="s">
        <v>40</v>
      </c>
      <c r="C70" s="60">
        <v>3581</v>
      </c>
      <c r="D70" s="60">
        <v>7142</v>
      </c>
      <c r="E70" s="60">
        <v>10723</v>
      </c>
      <c r="F70" s="60" t="s">
        <v>11</v>
      </c>
      <c r="G70" s="60">
        <v>17002</v>
      </c>
      <c r="H70" s="60">
        <v>7654</v>
      </c>
      <c r="I70" s="154">
        <v>27725</v>
      </c>
      <c r="J70" s="23"/>
      <c r="K70" s="91"/>
    </row>
    <row r="71" spans="1:11" ht="12.75" customHeight="1">
      <c r="A71" s="20"/>
      <c r="B71" s="21" t="s">
        <v>41</v>
      </c>
      <c r="C71" s="60">
        <v>3595</v>
      </c>
      <c r="D71" s="60">
        <v>7147</v>
      </c>
      <c r="E71" s="60">
        <v>10742</v>
      </c>
      <c r="F71" s="60" t="s">
        <v>11</v>
      </c>
      <c r="G71" s="60">
        <v>17341</v>
      </c>
      <c r="H71" s="60">
        <v>7708</v>
      </c>
      <c r="I71" s="154">
        <v>28083</v>
      </c>
      <c r="J71" s="23"/>
      <c r="K71" s="91"/>
    </row>
    <row r="72" spans="1:11" ht="12.75" customHeight="1">
      <c r="A72" s="20"/>
      <c r="B72" s="21" t="s">
        <v>42</v>
      </c>
      <c r="C72" s="60">
        <v>2917</v>
      </c>
      <c r="D72" s="60">
        <v>6064</v>
      </c>
      <c r="E72" s="60">
        <v>8981</v>
      </c>
      <c r="F72" s="60" t="s">
        <v>11</v>
      </c>
      <c r="G72" s="60">
        <v>21623</v>
      </c>
      <c r="H72" s="60">
        <v>10880</v>
      </c>
      <c r="I72" s="154">
        <v>30604</v>
      </c>
      <c r="J72" s="23"/>
      <c r="K72" s="91"/>
    </row>
    <row r="73" spans="1:11" ht="12.75" customHeight="1">
      <c r="A73" s="20"/>
      <c r="B73" s="21"/>
      <c r="C73" s="60"/>
      <c r="D73" s="60"/>
      <c r="E73" s="60"/>
      <c r="F73" s="60"/>
      <c r="G73" s="60"/>
      <c r="H73" s="60"/>
      <c r="I73" s="154"/>
      <c r="J73" s="23"/>
      <c r="K73" s="91"/>
    </row>
    <row r="74" spans="1:11" ht="12.75" customHeight="1">
      <c r="A74" s="20">
        <v>2011</v>
      </c>
      <c r="B74" s="21" t="s">
        <v>31</v>
      </c>
      <c r="C74" s="60">
        <v>2280</v>
      </c>
      <c r="D74" s="60">
        <v>4885</v>
      </c>
      <c r="E74" s="60">
        <v>7165</v>
      </c>
      <c r="F74" s="60" t="s">
        <v>11</v>
      </c>
      <c r="G74" s="60">
        <v>13288</v>
      </c>
      <c r="H74" s="60">
        <v>5959</v>
      </c>
      <c r="I74" s="154">
        <v>20453</v>
      </c>
      <c r="J74" s="23"/>
      <c r="K74" s="91"/>
    </row>
    <row r="75" spans="1:11" ht="12.75" customHeight="1">
      <c r="A75" s="20"/>
      <c r="B75" s="21" t="s">
        <v>32</v>
      </c>
      <c r="C75" s="60">
        <v>2597</v>
      </c>
      <c r="D75" s="60">
        <v>5399</v>
      </c>
      <c r="E75" s="60">
        <v>7996</v>
      </c>
      <c r="F75" s="60" t="s">
        <v>11</v>
      </c>
      <c r="G75" s="60">
        <v>14218</v>
      </c>
      <c r="H75" s="60">
        <v>6181</v>
      </c>
      <c r="I75" s="154">
        <v>22214</v>
      </c>
      <c r="J75" s="23"/>
      <c r="K75" s="91"/>
    </row>
    <row r="76" spans="1:11" ht="12.75" customHeight="1">
      <c r="A76" s="20"/>
      <c r="B76" s="21" t="s">
        <v>33</v>
      </c>
      <c r="C76" s="60">
        <v>3492</v>
      </c>
      <c r="D76" s="60">
        <v>7654</v>
      </c>
      <c r="E76" s="60">
        <v>11146</v>
      </c>
      <c r="F76" s="60" t="s">
        <v>11</v>
      </c>
      <c r="G76" s="60">
        <v>20496</v>
      </c>
      <c r="H76" s="60">
        <v>9356</v>
      </c>
      <c r="I76" s="154">
        <v>31642</v>
      </c>
      <c r="J76" s="23"/>
      <c r="K76" s="91"/>
    </row>
    <row r="77" spans="1:11" ht="12.75" customHeight="1">
      <c r="A77" s="20"/>
      <c r="B77" s="21" t="s">
        <v>34</v>
      </c>
      <c r="C77" s="60">
        <v>3921</v>
      </c>
      <c r="D77" s="60">
        <v>8590</v>
      </c>
      <c r="E77" s="60">
        <v>12511</v>
      </c>
      <c r="F77" s="60" t="s">
        <v>11</v>
      </c>
      <c r="G77" s="60">
        <v>18621</v>
      </c>
      <c r="H77" s="60">
        <v>7634</v>
      </c>
      <c r="I77" s="154">
        <v>31132</v>
      </c>
      <c r="J77" s="23"/>
      <c r="K77" s="91"/>
    </row>
    <row r="78" spans="1:11" ht="12.75" customHeight="1">
      <c r="A78" s="20"/>
      <c r="B78" s="21" t="s">
        <v>35</v>
      </c>
      <c r="C78" s="60">
        <v>3891</v>
      </c>
      <c r="D78" s="60">
        <v>8945</v>
      </c>
      <c r="E78" s="60">
        <v>12836</v>
      </c>
      <c r="F78" s="60" t="s">
        <v>11</v>
      </c>
      <c r="G78" s="60">
        <v>20630</v>
      </c>
      <c r="H78" s="60">
        <v>8909</v>
      </c>
      <c r="I78" s="154">
        <v>33466</v>
      </c>
      <c r="J78" s="23"/>
      <c r="K78" s="91"/>
    </row>
    <row r="79" spans="1:11" ht="12.75" customHeight="1">
      <c r="A79" s="20"/>
      <c r="B79" s="21" t="s">
        <v>36</v>
      </c>
      <c r="C79" s="60">
        <v>3421</v>
      </c>
      <c r="D79" s="60">
        <v>7488</v>
      </c>
      <c r="E79" s="60">
        <v>10909</v>
      </c>
      <c r="F79" s="60" t="s">
        <v>11</v>
      </c>
      <c r="G79" s="60">
        <v>19138</v>
      </c>
      <c r="H79" s="60">
        <v>8289</v>
      </c>
      <c r="I79" s="154">
        <v>30047</v>
      </c>
      <c r="J79" s="23"/>
      <c r="K79" s="91"/>
    </row>
    <row r="80" spans="1:11" ht="12.75" customHeight="1">
      <c r="A80" s="20"/>
      <c r="B80" s="21" t="s">
        <v>37</v>
      </c>
      <c r="C80" s="60">
        <v>2998</v>
      </c>
      <c r="D80" s="60">
        <v>6300</v>
      </c>
      <c r="E80" s="60">
        <v>9298</v>
      </c>
      <c r="F80" s="60" t="s">
        <v>11</v>
      </c>
      <c r="G80" s="60">
        <v>12287</v>
      </c>
      <c r="H80" s="60">
        <v>5161</v>
      </c>
      <c r="I80" s="154">
        <v>21585</v>
      </c>
      <c r="J80" s="23"/>
      <c r="K80" s="91"/>
    </row>
    <row r="81" spans="1:23" ht="12.75" customHeight="1">
      <c r="A81" s="20"/>
      <c r="B81" s="21" t="s">
        <v>38</v>
      </c>
      <c r="C81" s="60">
        <v>3153</v>
      </c>
      <c r="D81" s="60">
        <v>6080</v>
      </c>
      <c r="E81" s="60">
        <v>9233</v>
      </c>
      <c r="F81" s="60" t="s">
        <v>11</v>
      </c>
      <c r="G81" s="60">
        <v>17109</v>
      </c>
      <c r="H81" s="60">
        <v>8648</v>
      </c>
      <c r="I81" s="154">
        <v>26342</v>
      </c>
      <c r="J81" s="23"/>
      <c r="K81" s="91"/>
    </row>
    <row r="82" spans="1:23" ht="12.75" customHeight="1">
      <c r="A82" s="20"/>
      <c r="B82" s="21" t="s">
        <v>39</v>
      </c>
      <c r="C82" s="60">
        <v>3167</v>
      </c>
      <c r="D82" s="60">
        <v>6468</v>
      </c>
      <c r="E82" s="60">
        <v>9635</v>
      </c>
      <c r="F82" s="60" t="s">
        <v>11</v>
      </c>
      <c r="G82" s="60">
        <v>18874</v>
      </c>
      <c r="H82" s="60">
        <v>9652</v>
      </c>
      <c r="I82" s="154">
        <v>28509</v>
      </c>
      <c r="J82" s="23"/>
      <c r="K82" s="91"/>
    </row>
    <row r="83" spans="1:23" ht="12.75" customHeight="1">
      <c r="A83" s="20"/>
      <c r="B83" s="21" t="s">
        <v>40</v>
      </c>
      <c r="C83" s="60">
        <v>3282</v>
      </c>
      <c r="D83" s="60">
        <v>6285</v>
      </c>
      <c r="E83" s="60">
        <v>9567</v>
      </c>
      <c r="F83" s="60" t="s">
        <v>11</v>
      </c>
      <c r="G83" s="60">
        <v>17079</v>
      </c>
      <c r="H83" s="60">
        <v>7550</v>
      </c>
      <c r="I83" s="154">
        <v>26646</v>
      </c>
      <c r="J83" s="23"/>
      <c r="K83" s="91"/>
    </row>
    <row r="84" spans="1:23" ht="12.75" customHeight="1">
      <c r="A84" s="20"/>
      <c r="B84" s="21" t="s">
        <v>41</v>
      </c>
      <c r="C84" s="60">
        <v>3446</v>
      </c>
      <c r="D84" s="60">
        <v>6614</v>
      </c>
      <c r="E84" s="60">
        <v>10060</v>
      </c>
      <c r="F84" s="60" t="s">
        <v>11</v>
      </c>
      <c r="G84" s="60">
        <v>18196</v>
      </c>
      <c r="H84" s="60">
        <v>8407</v>
      </c>
      <c r="I84" s="154">
        <v>28256</v>
      </c>
      <c r="J84" s="23"/>
      <c r="K84" s="91"/>
    </row>
    <row r="85" spans="1:23" ht="12.75" customHeight="1">
      <c r="A85" s="20"/>
      <c r="B85" s="21" t="s">
        <v>42</v>
      </c>
      <c r="C85" s="60">
        <v>2765</v>
      </c>
      <c r="D85" s="60">
        <v>5464</v>
      </c>
      <c r="E85" s="60">
        <v>8229</v>
      </c>
      <c r="F85" s="60" t="s">
        <v>11</v>
      </c>
      <c r="G85" s="60">
        <v>18128</v>
      </c>
      <c r="H85" s="60">
        <v>8883</v>
      </c>
      <c r="I85" s="154">
        <v>26357</v>
      </c>
      <c r="J85" s="23"/>
      <c r="K85" s="91"/>
    </row>
    <row r="86" spans="1:23" ht="12.75" customHeight="1">
      <c r="A86" s="20"/>
      <c r="B86" s="21"/>
      <c r="C86" s="60"/>
      <c r="D86" s="60"/>
      <c r="E86" s="60"/>
      <c r="F86" s="60"/>
      <c r="G86" s="60"/>
      <c r="H86" s="60"/>
      <c r="I86" s="154"/>
      <c r="J86" s="23"/>
      <c r="K86" s="91"/>
    </row>
    <row r="87" spans="1:23" ht="12.75" customHeight="1">
      <c r="A87" s="20">
        <v>2012</v>
      </c>
      <c r="B87" s="21" t="s">
        <v>31</v>
      </c>
      <c r="C87" s="19">
        <v>2109</v>
      </c>
      <c r="D87" s="23">
        <v>4316</v>
      </c>
      <c r="E87" s="23">
        <v>6425</v>
      </c>
      <c r="F87" s="23" t="s">
        <v>11</v>
      </c>
      <c r="G87" s="23">
        <v>13484</v>
      </c>
      <c r="H87" s="23">
        <v>6022</v>
      </c>
      <c r="I87" s="154">
        <v>19909</v>
      </c>
      <c r="J87" s="23"/>
      <c r="K87" s="91"/>
    </row>
    <row r="88" spans="1:23" ht="12.75" customHeight="1">
      <c r="A88" s="20"/>
      <c r="B88" s="21" t="s">
        <v>32</v>
      </c>
      <c r="C88" s="19">
        <v>2204</v>
      </c>
      <c r="D88" s="23">
        <v>4370</v>
      </c>
      <c r="E88" s="23">
        <v>6574</v>
      </c>
      <c r="F88" s="23" t="s">
        <v>11</v>
      </c>
      <c r="G88" s="23">
        <v>15446</v>
      </c>
      <c r="H88" s="23">
        <v>7224</v>
      </c>
      <c r="I88" s="154">
        <v>22020</v>
      </c>
      <c r="J88" s="23"/>
      <c r="K88" s="91"/>
    </row>
    <row r="89" spans="1:23" s="22" customFormat="1" ht="12.75" customHeight="1">
      <c r="A89" s="20"/>
      <c r="B89" s="21" t="s">
        <v>33</v>
      </c>
      <c r="C89" s="19">
        <v>2846</v>
      </c>
      <c r="D89" s="23">
        <v>6361</v>
      </c>
      <c r="E89" s="23">
        <v>9207</v>
      </c>
      <c r="F89" s="23" t="s">
        <v>11</v>
      </c>
      <c r="G89" s="23">
        <v>21229</v>
      </c>
      <c r="H89" s="23">
        <v>10902</v>
      </c>
      <c r="I89" s="154">
        <v>30436</v>
      </c>
      <c r="J89" s="23"/>
      <c r="K89" s="91"/>
      <c r="L89" s="23"/>
      <c r="M89" s="23"/>
      <c r="N89" s="23"/>
      <c r="O89" s="23"/>
      <c r="P89" s="23"/>
      <c r="Q89" s="23"/>
      <c r="R89" s="23"/>
      <c r="S89" s="23"/>
      <c r="T89" s="23"/>
      <c r="U89" s="23"/>
      <c r="V89" s="23"/>
      <c r="W89" s="23"/>
    </row>
    <row r="90" spans="1:23" s="22" customFormat="1" ht="12.75" customHeight="1">
      <c r="A90" s="20"/>
      <c r="B90" s="21" t="s">
        <v>34</v>
      </c>
      <c r="C90" s="19">
        <v>2823</v>
      </c>
      <c r="D90" s="23">
        <v>6171</v>
      </c>
      <c r="E90" s="23">
        <v>8994</v>
      </c>
      <c r="F90" s="23" t="s">
        <v>11</v>
      </c>
      <c r="G90" s="23">
        <v>16397</v>
      </c>
      <c r="H90" s="23">
        <v>7625</v>
      </c>
      <c r="I90" s="154">
        <v>25391</v>
      </c>
      <c r="J90" s="23"/>
      <c r="K90" s="91"/>
      <c r="L90" s="23"/>
      <c r="M90" s="23"/>
      <c r="N90" s="23"/>
      <c r="O90" s="23"/>
      <c r="P90" s="23"/>
      <c r="Q90" s="23"/>
      <c r="R90" s="23"/>
      <c r="S90" s="23"/>
      <c r="T90" s="23"/>
      <c r="U90" s="23"/>
      <c r="V90" s="23"/>
      <c r="W90" s="23"/>
    </row>
    <row r="91" spans="1:23" s="22" customFormat="1" ht="12.75" customHeight="1">
      <c r="A91" s="20"/>
      <c r="B91" s="21" t="s">
        <v>35</v>
      </c>
      <c r="C91" s="19">
        <v>3100</v>
      </c>
      <c r="D91" s="23">
        <v>7070</v>
      </c>
      <c r="E91" s="23">
        <v>10170</v>
      </c>
      <c r="F91" s="23" t="s">
        <v>11</v>
      </c>
      <c r="G91" s="23">
        <v>18326</v>
      </c>
      <c r="H91" s="23">
        <v>8300</v>
      </c>
      <c r="I91" s="154">
        <v>28496</v>
      </c>
      <c r="J91" s="23"/>
      <c r="K91" s="91"/>
      <c r="L91" s="23"/>
      <c r="M91" s="23"/>
      <c r="N91" s="23"/>
      <c r="O91" s="23"/>
      <c r="P91" s="23"/>
      <c r="Q91" s="23"/>
      <c r="R91" s="23"/>
      <c r="S91" s="23"/>
      <c r="T91" s="23"/>
      <c r="U91" s="23"/>
      <c r="V91" s="23"/>
      <c r="W91" s="23"/>
    </row>
    <row r="92" spans="1:23" s="22" customFormat="1" ht="12.75" customHeight="1">
      <c r="A92" s="20"/>
      <c r="B92" s="21" t="s">
        <v>36</v>
      </c>
      <c r="C92" s="19">
        <v>2908</v>
      </c>
      <c r="D92" s="23">
        <v>6212</v>
      </c>
      <c r="E92" s="23">
        <v>9120</v>
      </c>
      <c r="F92" s="23" t="s">
        <v>11</v>
      </c>
      <c r="G92" s="23">
        <v>18646</v>
      </c>
      <c r="H92" s="23">
        <v>8895</v>
      </c>
      <c r="I92" s="154">
        <v>27766</v>
      </c>
      <c r="J92" s="23"/>
      <c r="K92" s="91"/>
      <c r="L92" s="23"/>
      <c r="M92" s="23"/>
      <c r="N92" s="23"/>
      <c r="O92" s="23"/>
      <c r="P92" s="23"/>
      <c r="Q92" s="23"/>
      <c r="R92" s="23"/>
      <c r="S92" s="23"/>
      <c r="T92" s="23"/>
      <c r="U92" s="23"/>
      <c r="V92" s="23"/>
      <c r="W92" s="23"/>
    </row>
    <row r="93" spans="1:23" s="22" customFormat="1" ht="12.75" customHeight="1">
      <c r="A93" s="20"/>
      <c r="B93" s="21" t="s">
        <v>37</v>
      </c>
      <c r="C93" s="19">
        <v>2494</v>
      </c>
      <c r="D93" s="23">
        <v>5287</v>
      </c>
      <c r="E93" s="23">
        <v>7781</v>
      </c>
      <c r="F93" s="23" t="s">
        <v>11</v>
      </c>
      <c r="G93" s="23">
        <v>12502</v>
      </c>
      <c r="H93" s="23">
        <v>6404</v>
      </c>
      <c r="I93" s="154">
        <v>20283</v>
      </c>
      <c r="J93" s="23"/>
      <c r="K93" s="91"/>
      <c r="L93" s="23"/>
      <c r="M93" s="23"/>
      <c r="N93" s="23"/>
      <c r="O93" s="23"/>
      <c r="P93" s="23"/>
      <c r="Q93" s="23"/>
      <c r="R93" s="23"/>
      <c r="S93" s="23"/>
      <c r="T93" s="23"/>
      <c r="U93" s="23"/>
      <c r="V93" s="23"/>
      <c r="W93" s="23"/>
    </row>
    <row r="94" spans="1:23" s="22" customFormat="1" ht="12.75" customHeight="1">
      <c r="A94" s="20"/>
      <c r="B94" s="21" t="s">
        <v>38</v>
      </c>
      <c r="C94" s="19">
        <v>2725</v>
      </c>
      <c r="D94" s="23">
        <v>5089</v>
      </c>
      <c r="E94" s="23">
        <v>7814</v>
      </c>
      <c r="F94" s="23" t="s">
        <v>11</v>
      </c>
      <c r="G94" s="23">
        <v>15170</v>
      </c>
      <c r="H94" s="23">
        <v>8242</v>
      </c>
      <c r="I94" s="154">
        <v>22984</v>
      </c>
      <c r="J94" s="23"/>
      <c r="K94" s="91"/>
      <c r="L94" s="23"/>
      <c r="M94" s="23"/>
      <c r="N94" s="23"/>
      <c r="O94" s="23"/>
      <c r="P94" s="23"/>
      <c r="Q94" s="23"/>
      <c r="R94" s="23"/>
      <c r="S94" s="23"/>
      <c r="T94" s="23"/>
      <c r="U94" s="23"/>
      <c r="V94" s="23"/>
      <c r="W94" s="23"/>
    </row>
    <row r="95" spans="1:23" s="22" customFormat="1" ht="12.75" customHeight="1">
      <c r="A95" s="20"/>
      <c r="B95" s="21" t="s">
        <v>39</v>
      </c>
      <c r="C95" s="19">
        <v>2437</v>
      </c>
      <c r="D95" s="23">
        <v>5196</v>
      </c>
      <c r="E95" s="23">
        <v>7633</v>
      </c>
      <c r="F95" s="23" t="s">
        <v>11</v>
      </c>
      <c r="G95" s="23">
        <v>16379</v>
      </c>
      <c r="H95" s="23">
        <v>8455</v>
      </c>
      <c r="I95" s="154">
        <v>24012</v>
      </c>
      <c r="J95" s="23"/>
      <c r="K95" s="91"/>
      <c r="L95" s="23"/>
      <c r="M95" s="23"/>
      <c r="N95" s="23"/>
      <c r="O95" s="23"/>
      <c r="P95" s="23"/>
      <c r="Q95" s="23"/>
      <c r="R95" s="23"/>
      <c r="S95" s="23"/>
      <c r="T95" s="23"/>
      <c r="U95" s="23"/>
      <c r="V95" s="23"/>
      <c r="W95" s="23"/>
    </row>
    <row r="96" spans="1:23" ht="12.75" customHeight="1">
      <c r="A96" s="21"/>
      <c r="B96" s="21" t="s">
        <v>40</v>
      </c>
      <c r="C96" s="19">
        <v>2903</v>
      </c>
      <c r="D96" s="23">
        <v>5989</v>
      </c>
      <c r="E96" s="23">
        <v>8892</v>
      </c>
      <c r="F96" s="23" t="s">
        <v>11</v>
      </c>
      <c r="G96" s="23">
        <v>16911</v>
      </c>
      <c r="H96" s="23">
        <v>8203</v>
      </c>
      <c r="I96" s="154">
        <v>25803</v>
      </c>
      <c r="J96" s="23"/>
      <c r="K96" s="91"/>
    </row>
    <row r="97" spans="1:23" s="22" customFormat="1" ht="12.75" customHeight="1">
      <c r="A97" s="21"/>
      <c r="B97" s="21" t="s">
        <v>41</v>
      </c>
      <c r="C97" s="19">
        <v>3210</v>
      </c>
      <c r="D97" s="23">
        <v>6146</v>
      </c>
      <c r="E97" s="23">
        <v>9356</v>
      </c>
      <c r="F97" s="23" t="s">
        <v>11</v>
      </c>
      <c r="G97" s="23">
        <v>17393</v>
      </c>
      <c r="H97" s="23">
        <v>8670</v>
      </c>
      <c r="I97" s="154">
        <v>26749</v>
      </c>
      <c r="J97" s="23"/>
      <c r="K97" s="91"/>
      <c r="L97" s="23"/>
      <c r="M97" s="23"/>
      <c r="N97" s="23"/>
      <c r="O97" s="23"/>
      <c r="P97" s="23"/>
      <c r="Q97" s="23"/>
      <c r="R97" s="23"/>
      <c r="S97" s="23"/>
      <c r="T97" s="23"/>
      <c r="U97" s="23"/>
      <c r="V97" s="23"/>
      <c r="W97" s="23"/>
    </row>
    <row r="98" spans="1:23" s="22" customFormat="1" ht="12.75" customHeight="1">
      <c r="A98" s="21"/>
      <c r="B98" s="21" t="s">
        <v>42</v>
      </c>
      <c r="C98" s="19">
        <v>2455</v>
      </c>
      <c r="D98" s="23">
        <v>4832</v>
      </c>
      <c r="E98" s="23">
        <v>7287</v>
      </c>
      <c r="F98" s="23" t="s">
        <v>11</v>
      </c>
      <c r="G98" s="23">
        <v>20199</v>
      </c>
      <c r="H98" s="23">
        <v>11414</v>
      </c>
      <c r="I98" s="154">
        <v>27486</v>
      </c>
      <c r="J98" s="23"/>
      <c r="K98" s="91"/>
      <c r="L98" s="23"/>
      <c r="M98" s="23"/>
      <c r="N98" s="23"/>
      <c r="O98" s="23"/>
      <c r="P98" s="23"/>
      <c r="Q98" s="23"/>
      <c r="R98" s="23"/>
      <c r="S98" s="23"/>
      <c r="T98" s="23"/>
      <c r="U98" s="23"/>
      <c r="V98" s="23"/>
      <c r="W98" s="23"/>
    </row>
    <row r="99" spans="1:23" s="22" customFormat="1" ht="12.75" customHeight="1">
      <c r="A99" s="21"/>
      <c r="B99" s="21"/>
      <c r="C99" s="23"/>
      <c r="D99" s="23"/>
      <c r="E99" s="23"/>
      <c r="F99" s="23"/>
      <c r="G99" s="23"/>
      <c r="H99" s="23"/>
      <c r="I99" s="154"/>
      <c r="J99" s="23"/>
      <c r="K99" s="91"/>
      <c r="L99" s="23"/>
      <c r="M99" s="23"/>
      <c r="N99" s="23"/>
      <c r="O99" s="23"/>
      <c r="P99" s="23"/>
      <c r="Q99" s="23"/>
      <c r="R99" s="23"/>
      <c r="S99" s="23"/>
      <c r="T99" s="23"/>
      <c r="U99" s="23"/>
      <c r="V99" s="23"/>
      <c r="W99" s="23"/>
    </row>
    <row r="100" spans="1:23" s="22" customFormat="1" ht="12.75" customHeight="1">
      <c r="A100" s="20">
        <v>2013</v>
      </c>
      <c r="B100" s="21" t="s">
        <v>31</v>
      </c>
      <c r="C100" s="38">
        <v>1558</v>
      </c>
      <c r="D100" s="38">
        <v>3392</v>
      </c>
      <c r="E100" s="38">
        <v>4950</v>
      </c>
      <c r="F100" s="38" t="s">
        <v>11</v>
      </c>
      <c r="G100" s="38">
        <v>12532</v>
      </c>
      <c r="H100" s="38">
        <v>6410</v>
      </c>
      <c r="I100" s="154">
        <v>17482</v>
      </c>
      <c r="J100" s="23"/>
      <c r="K100" s="91"/>
      <c r="L100" s="23"/>
      <c r="M100" s="23"/>
      <c r="N100" s="23"/>
      <c r="O100" s="23"/>
      <c r="P100" s="23"/>
      <c r="Q100" s="23"/>
      <c r="R100" s="23"/>
      <c r="S100" s="23"/>
      <c r="T100" s="23"/>
      <c r="U100" s="23"/>
      <c r="V100" s="23"/>
      <c r="W100" s="23"/>
    </row>
    <row r="101" spans="1:23" s="22" customFormat="1" ht="12.75" customHeight="1">
      <c r="A101" s="20"/>
      <c r="B101" s="21" t="s">
        <v>32</v>
      </c>
      <c r="C101" s="38">
        <v>1746</v>
      </c>
      <c r="D101" s="38">
        <v>3804</v>
      </c>
      <c r="E101" s="38">
        <v>5550</v>
      </c>
      <c r="F101" s="38" t="s">
        <v>11</v>
      </c>
      <c r="G101" s="38">
        <v>13593</v>
      </c>
      <c r="H101" s="38">
        <v>7238</v>
      </c>
      <c r="I101" s="154">
        <v>19143</v>
      </c>
      <c r="J101" s="23"/>
      <c r="K101" s="91"/>
      <c r="L101" s="23"/>
      <c r="M101" s="23"/>
      <c r="N101" s="23"/>
      <c r="O101" s="23"/>
      <c r="P101" s="23"/>
      <c r="Q101" s="23"/>
      <c r="R101" s="23"/>
      <c r="S101" s="23"/>
      <c r="T101" s="23"/>
      <c r="U101" s="23"/>
      <c r="V101" s="23"/>
      <c r="W101" s="23"/>
    </row>
    <row r="102" spans="1:23" s="22" customFormat="1" ht="12.75" customHeight="1">
      <c r="A102" s="20"/>
      <c r="B102" s="21" t="s">
        <v>33</v>
      </c>
      <c r="C102" s="38">
        <v>2257</v>
      </c>
      <c r="D102" s="38">
        <v>4946</v>
      </c>
      <c r="E102" s="38">
        <v>7203</v>
      </c>
      <c r="F102" s="38" t="s">
        <v>11</v>
      </c>
      <c r="G102" s="38">
        <v>16928</v>
      </c>
      <c r="H102" s="38">
        <v>8758</v>
      </c>
      <c r="I102" s="154">
        <v>24131</v>
      </c>
      <c r="J102" s="23"/>
      <c r="K102" s="91"/>
      <c r="L102" s="23"/>
      <c r="M102" s="23"/>
      <c r="N102" s="23"/>
      <c r="O102" s="23"/>
      <c r="P102" s="23"/>
      <c r="Q102" s="23"/>
      <c r="R102" s="23"/>
      <c r="S102" s="23"/>
      <c r="T102" s="23"/>
      <c r="U102" s="23"/>
      <c r="V102" s="23"/>
      <c r="W102" s="23"/>
    </row>
    <row r="103" spans="1:23" s="22" customFormat="1" ht="12.75" customHeight="1">
      <c r="A103" s="20"/>
      <c r="B103" s="21" t="s">
        <v>34</v>
      </c>
      <c r="C103" s="38">
        <v>2849</v>
      </c>
      <c r="D103" s="38">
        <v>6386</v>
      </c>
      <c r="E103" s="38">
        <v>9235</v>
      </c>
      <c r="F103" s="38" t="s">
        <v>11</v>
      </c>
      <c r="G103" s="38">
        <v>17407</v>
      </c>
      <c r="H103" s="38">
        <v>8853</v>
      </c>
      <c r="I103" s="154">
        <v>26642</v>
      </c>
      <c r="J103" s="23"/>
      <c r="K103" s="91"/>
      <c r="L103" s="23"/>
      <c r="M103" s="23"/>
      <c r="N103" s="23"/>
      <c r="O103" s="23"/>
      <c r="P103" s="23"/>
      <c r="Q103" s="23"/>
      <c r="R103" s="23"/>
      <c r="S103" s="23"/>
      <c r="T103" s="23"/>
      <c r="U103" s="23"/>
      <c r="V103" s="23"/>
      <c r="W103" s="23"/>
    </row>
    <row r="104" spans="1:23" s="22" customFormat="1" ht="12.75" customHeight="1">
      <c r="A104" s="20"/>
      <c r="B104" s="21" t="s">
        <v>35</v>
      </c>
      <c r="C104" s="38">
        <v>2845</v>
      </c>
      <c r="D104" s="38">
        <v>6539</v>
      </c>
      <c r="E104" s="38">
        <v>9384</v>
      </c>
      <c r="F104" s="38" t="s">
        <v>11</v>
      </c>
      <c r="G104" s="38">
        <v>19191</v>
      </c>
      <c r="H104" s="38">
        <v>8903</v>
      </c>
      <c r="I104" s="154">
        <v>28575</v>
      </c>
      <c r="J104" s="23"/>
      <c r="K104" s="91"/>
      <c r="L104" s="23"/>
      <c r="M104" s="23"/>
      <c r="N104" s="23"/>
      <c r="O104" s="23"/>
      <c r="P104" s="23"/>
      <c r="Q104" s="23"/>
      <c r="R104" s="23"/>
      <c r="S104" s="23"/>
      <c r="T104" s="23"/>
      <c r="U104" s="23"/>
      <c r="V104" s="23"/>
      <c r="W104" s="23"/>
    </row>
    <row r="105" spans="1:23" s="22" customFormat="1" ht="12.75" customHeight="1">
      <c r="A105" s="20"/>
      <c r="B105" s="21" t="s">
        <v>36</v>
      </c>
      <c r="C105" s="38">
        <v>2575</v>
      </c>
      <c r="D105" s="38">
        <v>5663</v>
      </c>
      <c r="E105" s="38">
        <v>8238</v>
      </c>
      <c r="F105" s="38" t="s">
        <v>11</v>
      </c>
      <c r="G105" s="38">
        <v>17051</v>
      </c>
      <c r="H105" s="38">
        <v>8806</v>
      </c>
      <c r="I105" s="154">
        <v>25289</v>
      </c>
      <c r="J105" s="23"/>
      <c r="K105" s="91"/>
      <c r="L105" s="23"/>
      <c r="M105" s="23"/>
      <c r="N105" s="23"/>
      <c r="O105" s="23"/>
      <c r="P105" s="23"/>
      <c r="Q105" s="23"/>
      <c r="R105" s="23"/>
      <c r="S105" s="23"/>
      <c r="T105" s="23"/>
      <c r="U105" s="23"/>
      <c r="V105" s="23"/>
      <c r="W105" s="23"/>
    </row>
    <row r="106" spans="1:23" s="22" customFormat="1" ht="12.75" customHeight="1">
      <c r="A106" s="20"/>
      <c r="B106" s="21" t="s">
        <v>37</v>
      </c>
      <c r="C106" s="38">
        <v>2683</v>
      </c>
      <c r="D106" s="38">
        <v>5741</v>
      </c>
      <c r="E106" s="38">
        <v>8424</v>
      </c>
      <c r="F106" s="38" t="s">
        <v>11</v>
      </c>
      <c r="G106" s="38">
        <v>12176</v>
      </c>
      <c r="H106" s="38">
        <v>6466</v>
      </c>
      <c r="I106" s="154">
        <v>20600</v>
      </c>
      <c r="J106" s="23"/>
      <c r="K106" s="91"/>
      <c r="L106" s="23"/>
      <c r="M106" s="23"/>
      <c r="N106" s="23"/>
      <c r="O106" s="23"/>
      <c r="P106" s="23"/>
      <c r="Q106" s="23"/>
      <c r="R106" s="23"/>
      <c r="S106" s="23"/>
      <c r="T106" s="23"/>
      <c r="U106" s="23"/>
      <c r="V106" s="23"/>
      <c r="W106" s="23"/>
    </row>
    <row r="107" spans="1:23" s="22" customFormat="1" ht="12.75" customHeight="1">
      <c r="A107" s="20"/>
      <c r="B107" s="21" t="s">
        <v>38</v>
      </c>
      <c r="C107" s="38">
        <v>2964</v>
      </c>
      <c r="D107" s="38">
        <v>5705</v>
      </c>
      <c r="E107" s="38">
        <v>8669</v>
      </c>
      <c r="F107" s="38" t="s">
        <v>11</v>
      </c>
      <c r="G107" s="38">
        <v>15138</v>
      </c>
      <c r="H107" s="38">
        <v>7955</v>
      </c>
      <c r="I107" s="154">
        <v>23807</v>
      </c>
      <c r="J107" s="23"/>
      <c r="K107" s="91"/>
      <c r="L107" s="23"/>
      <c r="M107" s="23"/>
      <c r="N107" s="23"/>
      <c r="O107" s="23"/>
      <c r="P107" s="23"/>
      <c r="Q107" s="23"/>
      <c r="R107" s="23"/>
      <c r="S107" s="23"/>
      <c r="T107" s="23"/>
      <c r="U107" s="23"/>
      <c r="V107" s="23"/>
      <c r="W107" s="23"/>
    </row>
    <row r="108" spans="1:23" s="22" customFormat="1" ht="12.75" customHeight="1">
      <c r="A108" s="20"/>
      <c r="B108" s="21" t="s">
        <v>39</v>
      </c>
      <c r="C108" s="38">
        <v>3011</v>
      </c>
      <c r="D108" s="38">
        <v>6012</v>
      </c>
      <c r="E108" s="38">
        <v>9023</v>
      </c>
      <c r="F108" s="38" t="s">
        <v>11</v>
      </c>
      <c r="G108" s="38">
        <v>16904</v>
      </c>
      <c r="H108" s="38">
        <v>8923</v>
      </c>
      <c r="I108" s="154">
        <v>25927</v>
      </c>
      <c r="J108" s="23"/>
      <c r="K108" s="91"/>
      <c r="L108" s="23"/>
      <c r="M108" s="23"/>
      <c r="N108" s="23"/>
      <c r="O108" s="23"/>
      <c r="P108" s="23"/>
      <c r="Q108" s="23"/>
      <c r="R108" s="23"/>
      <c r="S108" s="23"/>
      <c r="T108" s="23"/>
      <c r="U108" s="23"/>
      <c r="V108" s="23"/>
      <c r="W108" s="23"/>
    </row>
    <row r="109" spans="1:23" s="22" customFormat="1" ht="12.75" customHeight="1">
      <c r="A109" s="20"/>
      <c r="B109" s="21" t="s">
        <v>40</v>
      </c>
      <c r="C109" s="38">
        <v>3272</v>
      </c>
      <c r="D109" s="38">
        <v>6597</v>
      </c>
      <c r="E109" s="38">
        <v>9869</v>
      </c>
      <c r="F109" s="38" t="s">
        <v>11</v>
      </c>
      <c r="G109" s="38">
        <v>17232</v>
      </c>
      <c r="H109" s="38">
        <v>9122</v>
      </c>
      <c r="I109" s="154">
        <v>27101</v>
      </c>
      <c r="J109" s="23"/>
      <c r="K109" s="91"/>
      <c r="L109" s="23"/>
      <c r="M109" s="23"/>
      <c r="N109" s="23"/>
      <c r="O109" s="23"/>
      <c r="P109" s="23"/>
      <c r="Q109" s="23"/>
      <c r="R109" s="23"/>
      <c r="S109" s="23"/>
      <c r="T109" s="23"/>
      <c r="U109" s="23"/>
      <c r="V109" s="23"/>
      <c r="W109" s="23"/>
    </row>
    <row r="110" spans="1:23" s="22" customFormat="1" ht="12.75" customHeight="1">
      <c r="A110" s="20"/>
      <c r="B110" s="21" t="s">
        <v>41</v>
      </c>
      <c r="C110" s="38">
        <v>3152</v>
      </c>
      <c r="D110" s="38">
        <v>6472</v>
      </c>
      <c r="E110" s="38">
        <v>9624</v>
      </c>
      <c r="F110" s="38" t="s">
        <v>11</v>
      </c>
      <c r="G110" s="38">
        <v>16611</v>
      </c>
      <c r="H110" s="38">
        <v>8368</v>
      </c>
      <c r="I110" s="154">
        <v>26235</v>
      </c>
      <c r="J110" s="23"/>
      <c r="K110" s="91"/>
      <c r="L110" s="23"/>
      <c r="M110" s="23"/>
      <c r="N110" s="23"/>
      <c r="O110" s="23"/>
      <c r="P110" s="23"/>
      <c r="Q110" s="23"/>
      <c r="R110" s="23"/>
      <c r="S110" s="23"/>
      <c r="T110" s="23"/>
      <c r="U110" s="23"/>
      <c r="V110" s="23"/>
      <c r="W110" s="23"/>
    </row>
    <row r="111" spans="1:23" s="22" customFormat="1" ht="12.75" customHeight="1">
      <c r="A111" s="20"/>
      <c r="B111" s="21" t="s">
        <v>42</v>
      </c>
      <c r="C111" s="38">
        <v>2755</v>
      </c>
      <c r="D111" s="38">
        <v>5564</v>
      </c>
      <c r="E111" s="38">
        <v>8319</v>
      </c>
      <c r="F111" s="38" t="s">
        <v>11</v>
      </c>
      <c r="G111" s="38">
        <v>18927</v>
      </c>
      <c r="H111" s="38">
        <v>10391</v>
      </c>
      <c r="I111" s="154">
        <v>27246</v>
      </c>
      <c r="J111" s="23"/>
      <c r="K111" s="91"/>
      <c r="L111" s="23"/>
      <c r="M111" s="23"/>
      <c r="N111" s="23"/>
      <c r="O111" s="23"/>
      <c r="P111" s="23"/>
      <c r="Q111" s="23"/>
      <c r="R111" s="23"/>
      <c r="S111" s="23"/>
      <c r="T111" s="23"/>
      <c r="U111" s="23"/>
      <c r="V111" s="23"/>
      <c r="W111" s="23"/>
    </row>
    <row r="112" spans="1:23" s="22" customFormat="1" ht="12.75" customHeight="1">
      <c r="A112" s="20"/>
      <c r="B112" s="21"/>
      <c r="C112" s="23"/>
      <c r="D112" s="23"/>
      <c r="E112" s="23"/>
      <c r="F112" s="23"/>
      <c r="G112" s="23"/>
      <c r="H112" s="23"/>
      <c r="I112" s="154"/>
      <c r="J112" s="23"/>
      <c r="K112" s="91"/>
      <c r="L112" s="23"/>
      <c r="M112" s="23"/>
      <c r="N112" s="23"/>
      <c r="O112" s="23"/>
      <c r="P112" s="23"/>
      <c r="Q112" s="23"/>
      <c r="R112" s="23"/>
      <c r="S112" s="23"/>
      <c r="T112" s="23"/>
      <c r="U112" s="23"/>
      <c r="V112" s="23"/>
    </row>
    <row r="113" spans="1:250" s="22" customFormat="1" ht="12.75" customHeight="1">
      <c r="A113" s="20">
        <v>2014</v>
      </c>
      <c r="B113" s="21" t="s">
        <v>31</v>
      </c>
      <c r="C113" s="38">
        <v>2139</v>
      </c>
      <c r="D113" s="38">
        <v>4318</v>
      </c>
      <c r="E113" s="38">
        <v>6457</v>
      </c>
      <c r="F113" s="38" t="s">
        <v>11</v>
      </c>
      <c r="G113" s="38">
        <v>13877</v>
      </c>
      <c r="H113" s="38">
        <v>6702</v>
      </c>
      <c r="I113" s="154">
        <v>20334</v>
      </c>
      <c r="J113" s="23"/>
      <c r="K113" s="91"/>
      <c r="L113" s="23"/>
      <c r="M113" s="23"/>
      <c r="N113" s="23"/>
      <c r="O113" s="23"/>
      <c r="P113" s="23"/>
      <c r="Q113" s="23"/>
      <c r="R113" s="23"/>
      <c r="S113" s="23"/>
      <c r="T113" s="23"/>
      <c r="U113" s="23"/>
      <c r="V113" s="23"/>
    </row>
    <row r="114" spans="1:250" s="22" customFormat="1" ht="12.75" customHeight="1">
      <c r="A114" s="20"/>
      <c r="B114" s="21" t="s">
        <v>32</v>
      </c>
      <c r="C114" s="23">
        <v>2423</v>
      </c>
      <c r="D114" s="38">
        <v>4974</v>
      </c>
      <c r="E114" s="38">
        <v>7397</v>
      </c>
      <c r="F114" s="38" t="s">
        <v>11</v>
      </c>
      <c r="G114" s="38">
        <v>15254</v>
      </c>
      <c r="H114" s="38">
        <v>7732</v>
      </c>
      <c r="I114" s="154">
        <v>22651</v>
      </c>
      <c r="J114" s="23"/>
      <c r="K114" s="91"/>
      <c r="L114" s="23"/>
      <c r="M114" s="23"/>
      <c r="N114" s="23"/>
      <c r="O114" s="23"/>
      <c r="P114" s="23"/>
      <c r="Q114" s="23"/>
      <c r="R114" s="23"/>
      <c r="S114" s="23"/>
      <c r="T114" s="23"/>
      <c r="U114" s="23"/>
      <c r="V114" s="23"/>
    </row>
    <row r="115" spans="1:250" s="22" customFormat="1" ht="12.75" customHeight="1">
      <c r="A115" s="20"/>
      <c r="B115" s="21" t="s">
        <v>33</v>
      </c>
      <c r="C115" s="23">
        <v>3061</v>
      </c>
      <c r="D115" s="23">
        <v>6410</v>
      </c>
      <c r="E115" s="23">
        <v>9471</v>
      </c>
      <c r="F115" s="23" t="s">
        <v>11</v>
      </c>
      <c r="G115" s="38">
        <v>20049</v>
      </c>
      <c r="H115" s="38">
        <v>10079</v>
      </c>
      <c r="I115" s="154">
        <v>29520</v>
      </c>
      <c r="J115" s="23"/>
      <c r="K115" s="91"/>
      <c r="L115" s="23"/>
      <c r="M115" s="23"/>
      <c r="N115" s="23"/>
      <c r="O115" s="23"/>
      <c r="P115" s="23"/>
      <c r="Q115" s="23"/>
      <c r="R115" s="23"/>
      <c r="S115" s="23"/>
      <c r="T115" s="23"/>
      <c r="U115" s="23"/>
      <c r="V115" s="23"/>
    </row>
    <row r="116" spans="1:250" s="22" customFormat="1" ht="12.75" customHeight="1">
      <c r="A116" s="20"/>
      <c r="B116" s="21" t="s">
        <v>34</v>
      </c>
      <c r="C116" s="23">
        <v>3677</v>
      </c>
      <c r="D116" s="23">
        <v>7732</v>
      </c>
      <c r="E116" s="23">
        <v>11409</v>
      </c>
      <c r="F116" s="23" t="s">
        <v>11</v>
      </c>
      <c r="G116" s="38">
        <v>18508</v>
      </c>
      <c r="H116" s="38">
        <v>8379</v>
      </c>
      <c r="I116" s="154">
        <v>29917</v>
      </c>
      <c r="J116" s="23"/>
      <c r="K116" s="91"/>
      <c r="L116" s="23"/>
      <c r="M116" s="23"/>
      <c r="N116" s="23"/>
      <c r="O116" s="23"/>
      <c r="P116" s="23"/>
      <c r="Q116" s="23"/>
      <c r="R116" s="23"/>
      <c r="S116" s="23"/>
      <c r="T116" s="23"/>
      <c r="U116" s="23"/>
      <c r="V116" s="23"/>
    </row>
    <row r="117" spans="1:250" s="22" customFormat="1" ht="12.75" customHeight="1">
      <c r="A117" s="20"/>
      <c r="B117" s="21" t="s">
        <v>35</v>
      </c>
      <c r="C117" s="23">
        <v>3505</v>
      </c>
      <c r="D117" s="23">
        <v>7489</v>
      </c>
      <c r="E117" s="23">
        <v>10994</v>
      </c>
      <c r="F117" s="23" t="s">
        <v>11</v>
      </c>
      <c r="G117" s="38">
        <v>18913</v>
      </c>
      <c r="H117" s="38">
        <v>8325</v>
      </c>
      <c r="I117" s="154">
        <v>29907</v>
      </c>
      <c r="J117" s="23"/>
      <c r="K117" s="91"/>
      <c r="L117" s="23"/>
      <c r="M117" s="23"/>
      <c r="N117" s="23"/>
      <c r="O117" s="23"/>
      <c r="P117" s="23"/>
      <c r="Q117" s="23"/>
      <c r="R117" s="23"/>
      <c r="S117" s="23"/>
      <c r="T117" s="23"/>
      <c r="U117" s="23"/>
      <c r="V117" s="23"/>
    </row>
    <row r="118" spans="1:250" s="22" customFormat="1" ht="12.75" customHeight="1">
      <c r="A118" s="21"/>
      <c r="B118" s="21" t="s">
        <v>36</v>
      </c>
      <c r="C118" s="19">
        <v>3253</v>
      </c>
      <c r="D118" s="23">
        <v>6817</v>
      </c>
      <c r="E118" s="23">
        <v>10070</v>
      </c>
      <c r="F118" s="23" t="s">
        <v>11</v>
      </c>
      <c r="G118" s="60">
        <v>20773</v>
      </c>
      <c r="H118" s="60">
        <v>10018</v>
      </c>
      <c r="I118" s="154">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c r="A119" s="20"/>
      <c r="B119" s="21" t="s">
        <v>37</v>
      </c>
      <c r="C119" s="23">
        <v>3122</v>
      </c>
      <c r="D119" s="23">
        <v>6531</v>
      </c>
      <c r="E119" s="23">
        <v>9653</v>
      </c>
      <c r="F119" s="23" t="s">
        <v>11</v>
      </c>
      <c r="G119" s="23">
        <v>13138</v>
      </c>
      <c r="H119" s="23">
        <v>6228</v>
      </c>
      <c r="I119" s="154">
        <v>22791</v>
      </c>
      <c r="J119" s="23"/>
      <c r="K119" s="91"/>
      <c r="L119" s="23"/>
      <c r="M119" s="23"/>
      <c r="N119" s="23"/>
      <c r="O119" s="23"/>
      <c r="P119" s="23"/>
      <c r="Q119" s="23"/>
      <c r="R119" s="23"/>
      <c r="S119" s="23"/>
      <c r="T119" s="23"/>
      <c r="U119" s="23"/>
      <c r="V119" s="23"/>
    </row>
    <row r="120" spans="1:250" s="22" customFormat="1" ht="12.75" customHeight="1">
      <c r="A120" s="20"/>
      <c r="B120" s="21" t="s">
        <v>38</v>
      </c>
      <c r="C120" s="23">
        <v>2894</v>
      </c>
      <c r="D120" s="23">
        <v>5783</v>
      </c>
      <c r="E120" s="23">
        <v>8677</v>
      </c>
      <c r="F120" s="23" t="s">
        <v>11</v>
      </c>
      <c r="G120" s="23">
        <v>16928</v>
      </c>
      <c r="H120" s="23">
        <v>9241</v>
      </c>
      <c r="I120" s="154">
        <v>25605</v>
      </c>
      <c r="J120" s="23"/>
      <c r="K120" s="91"/>
      <c r="L120" s="23"/>
      <c r="M120" s="23"/>
      <c r="N120" s="23"/>
      <c r="O120" s="23"/>
      <c r="P120" s="23"/>
      <c r="Q120" s="23"/>
      <c r="R120" s="23"/>
      <c r="S120" s="23"/>
      <c r="T120" s="23"/>
      <c r="U120" s="23"/>
      <c r="V120" s="23"/>
    </row>
    <row r="121" spans="1:250" s="22" customFormat="1" ht="12.75" customHeight="1">
      <c r="A121" s="20"/>
      <c r="B121" s="21" t="s">
        <v>39</v>
      </c>
      <c r="C121" s="23">
        <v>3143</v>
      </c>
      <c r="D121" s="23">
        <v>6055</v>
      </c>
      <c r="E121" s="23">
        <v>9198</v>
      </c>
      <c r="F121" s="23" t="s">
        <v>11</v>
      </c>
      <c r="G121" s="23">
        <v>18583</v>
      </c>
      <c r="H121" s="23">
        <v>10665</v>
      </c>
      <c r="I121" s="154">
        <v>27781</v>
      </c>
      <c r="J121" s="23"/>
      <c r="K121" s="91"/>
      <c r="L121" s="23"/>
      <c r="M121" s="23"/>
      <c r="N121" s="23"/>
      <c r="O121" s="23"/>
      <c r="P121" s="23"/>
      <c r="Q121" s="23"/>
      <c r="R121" s="23"/>
      <c r="S121" s="23"/>
      <c r="T121" s="23"/>
      <c r="U121" s="23"/>
      <c r="V121" s="23"/>
    </row>
    <row r="122" spans="1:250" s="27" customFormat="1" ht="12.75" customHeight="1">
      <c r="A122" s="20"/>
      <c r="B122" s="21" t="s">
        <v>40</v>
      </c>
      <c r="C122" s="23">
        <v>3696</v>
      </c>
      <c r="D122" s="23">
        <v>7098</v>
      </c>
      <c r="E122" s="23">
        <v>10794</v>
      </c>
      <c r="F122" s="23" t="s">
        <v>11</v>
      </c>
      <c r="G122" s="38">
        <v>18800</v>
      </c>
      <c r="H122" s="38">
        <v>9670</v>
      </c>
      <c r="I122" s="154">
        <v>29594</v>
      </c>
      <c r="J122" s="23"/>
      <c r="K122" s="91"/>
    </row>
    <row r="123" spans="1:250" s="27" customFormat="1" ht="12.75" customHeight="1">
      <c r="A123" s="20"/>
      <c r="B123" s="21" t="s">
        <v>41</v>
      </c>
      <c r="C123" s="19">
        <v>3486</v>
      </c>
      <c r="D123" s="19">
        <v>6198</v>
      </c>
      <c r="E123" s="19">
        <v>9684</v>
      </c>
      <c r="F123" s="19" t="s">
        <v>11</v>
      </c>
      <c r="G123" s="60">
        <v>17324</v>
      </c>
      <c r="H123" s="60">
        <v>8724</v>
      </c>
      <c r="I123" s="154">
        <v>27008</v>
      </c>
      <c r="J123" s="23"/>
      <c r="K123" s="91"/>
    </row>
    <row r="124" spans="1:250" s="27" customFormat="1" ht="12.75" customHeight="1">
      <c r="A124" s="20"/>
      <c r="B124" s="21" t="s">
        <v>42</v>
      </c>
      <c r="C124" s="19">
        <v>2885</v>
      </c>
      <c r="D124" s="19">
        <v>5434</v>
      </c>
      <c r="E124" s="19">
        <v>8319</v>
      </c>
      <c r="F124" s="19" t="s">
        <v>11</v>
      </c>
      <c r="G124" s="60">
        <v>19767</v>
      </c>
      <c r="H124" s="60">
        <v>10606</v>
      </c>
      <c r="I124" s="154">
        <v>28086</v>
      </c>
      <c r="J124" s="23"/>
      <c r="K124" s="91"/>
      <c r="L124" s="23"/>
      <c r="M124" s="23"/>
      <c r="N124" s="23"/>
      <c r="O124" s="23"/>
      <c r="P124" s="23"/>
      <c r="Q124" s="23"/>
      <c r="R124" s="23"/>
      <c r="S124" s="23"/>
    </row>
    <row r="125" spans="1:250" s="22" customFormat="1" ht="12.75" customHeight="1">
      <c r="A125" s="20"/>
      <c r="B125" s="21"/>
      <c r="C125" s="23"/>
      <c r="D125" s="23"/>
      <c r="E125" s="23"/>
      <c r="F125" s="23"/>
      <c r="G125" s="23"/>
      <c r="H125" s="23"/>
      <c r="I125" s="154"/>
      <c r="J125" s="23"/>
      <c r="K125" s="91"/>
      <c r="L125" s="23"/>
      <c r="M125" s="23"/>
      <c r="N125" s="23"/>
      <c r="O125" s="23"/>
      <c r="P125" s="23"/>
      <c r="Q125" s="23"/>
      <c r="R125" s="23"/>
      <c r="S125" s="23"/>
      <c r="T125" s="23"/>
      <c r="U125" s="23"/>
      <c r="V125" s="23"/>
    </row>
    <row r="126" spans="1:250" s="22" customFormat="1" ht="12.75" customHeight="1">
      <c r="A126" s="20">
        <v>2015</v>
      </c>
      <c r="B126" s="21" t="s">
        <v>31</v>
      </c>
      <c r="C126" s="23">
        <v>2362</v>
      </c>
      <c r="D126" s="23">
        <v>4575</v>
      </c>
      <c r="E126" s="23">
        <v>6937</v>
      </c>
      <c r="F126" s="23" t="s">
        <v>11</v>
      </c>
      <c r="G126" s="23">
        <v>14362</v>
      </c>
      <c r="H126" s="23">
        <v>7144</v>
      </c>
      <c r="I126" s="154">
        <v>21299</v>
      </c>
      <c r="J126" s="23"/>
      <c r="K126" s="91"/>
      <c r="L126" s="23"/>
      <c r="M126" s="23"/>
      <c r="N126" s="23"/>
      <c r="O126" s="23"/>
      <c r="P126" s="23"/>
      <c r="Q126" s="23"/>
      <c r="R126" s="23"/>
      <c r="S126" s="23"/>
      <c r="T126" s="23"/>
      <c r="U126" s="23"/>
      <c r="V126" s="23"/>
    </row>
    <row r="127" spans="1:250" s="22" customFormat="1" ht="12.75" customHeight="1">
      <c r="A127" s="20"/>
      <c r="B127" s="21" t="s">
        <v>32</v>
      </c>
      <c r="C127" s="23">
        <v>2626</v>
      </c>
      <c r="D127" s="23">
        <v>5359</v>
      </c>
      <c r="E127" s="23">
        <v>7985</v>
      </c>
      <c r="F127" s="23" t="s">
        <v>11</v>
      </c>
      <c r="G127" s="23">
        <v>16862</v>
      </c>
      <c r="H127" s="23">
        <v>8386</v>
      </c>
      <c r="I127" s="154">
        <v>24847</v>
      </c>
      <c r="J127" s="23"/>
      <c r="K127" s="91"/>
      <c r="L127" s="23"/>
      <c r="M127" s="23"/>
      <c r="N127" s="23"/>
      <c r="O127" s="23"/>
      <c r="P127" s="23"/>
      <c r="Q127" s="23"/>
      <c r="R127" s="23"/>
      <c r="S127" s="23"/>
      <c r="T127" s="23"/>
      <c r="U127" s="23"/>
      <c r="V127" s="23"/>
    </row>
    <row r="128" spans="1:250" s="22" customFormat="1" ht="12.75" customHeight="1">
      <c r="A128" s="20"/>
      <c r="B128" s="21" t="s">
        <v>33</v>
      </c>
      <c r="C128" s="23">
        <v>3559</v>
      </c>
      <c r="D128" s="23">
        <v>7323</v>
      </c>
      <c r="E128" s="23">
        <v>10882</v>
      </c>
      <c r="F128" s="23" t="s">
        <v>11</v>
      </c>
      <c r="G128" s="23">
        <v>22636</v>
      </c>
      <c r="H128" s="23">
        <v>11662</v>
      </c>
      <c r="I128" s="154">
        <v>33518</v>
      </c>
      <c r="J128" s="23"/>
      <c r="K128" s="91"/>
      <c r="L128" s="23"/>
      <c r="M128" s="23"/>
      <c r="N128" s="23"/>
      <c r="O128" s="23"/>
      <c r="P128" s="23"/>
      <c r="Q128" s="23"/>
      <c r="R128" s="23"/>
      <c r="S128" s="23"/>
      <c r="T128" s="23"/>
      <c r="U128" s="23"/>
      <c r="V128" s="23"/>
    </row>
    <row r="129" spans="1:22" s="22" customFormat="1" ht="12.75" customHeight="1">
      <c r="A129" s="20"/>
      <c r="B129" s="21" t="s">
        <v>34</v>
      </c>
      <c r="C129" s="23">
        <v>3807</v>
      </c>
      <c r="D129" s="23">
        <v>7905</v>
      </c>
      <c r="E129" s="23">
        <v>11712</v>
      </c>
      <c r="F129" s="23" t="s">
        <v>11</v>
      </c>
      <c r="G129" s="23">
        <v>20335</v>
      </c>
      <c r="H129" s="23">
        <v>9433</v>
      </c>
      <c r="I129" s="154">
        <v>32047</v>
      </c>
      <c r="J129" s="23"/>
      <c r="K129" s="91"/>
      <c r="L129" s="23"/>
      <c r="M129" s="23"/>
      <c r="N129" s="23"/>
      <c r="O129" s="23"/>
      <c r="P129" s="23"/>
      <c r="Q129" s="23"/>
      <c r="R129" s="23"/>
      <c r="S129" s="23"/>
      <c r="T129" s="23"/>
      <c r="U129" s="23"/>
      <c r="V129" s="23"/>
    </row>
    <row r="130" spans="1:22" s="22" customFormat="1" ht="12.75" customHeight="1">
      <c r="A130" s="20"/>
      <c r="B130" s="21" t="s">
        <v>35</v>
      </c>
      <c r="C130" s="23">
        <v>3592</v>
      </c>
      <c r="D130" s="23">
        <v>7188</v>
      </c>
      <c r="E130" s="23">
        <v>10780</v>
      </c>
      <c r="F130" s="23" t="s">
        <v>11</v>
      </c>
      <c r="G130" s="23">
        <v>20555</v>
      </c>
      <c r="H130" s="23">
        <v>9590</v>
      </c>
      <c r="I130" s="154">
        <v>31335</v>
      </c>
      <c r="J130" s="23"/>
      <c r="K130" s="91"/>
      <c r="L130" s="23"/>
      <c r="M130" s="23"/>
      <c r="N130" s="23"/>
      <c r="O130" s="23"/>
      <c r="P130" s="23"/>
      <c r="Q130" s="23"/>
      <c r="R130" s="23"/>
      <c r="S130" s="23"/>
      <c r="T130" s="23"/>
      <c r="U130" s="23"/>
      <c r="V130" s="23"/>
    </row>
    <row r="131" spans="1:22" s="22" customFormat="1" ht="12.75" customHeight="1">
      <c r="A131" s="20"/>
      <c r="B131" s="21" t="s">
        <v>36</v>
      </c>
      <c r="C131" s="23">
        <v>3731</v>
      </c>
      <c r="D131" s="23">
        <v>7677</v>
      </c>
      <c r="E131" s="23">
        <v>11408</v>
      </c>
      <c r="F131" s="23" t="s">
        <v>11</v>
      </c>
      <c r="G131" s="23">
        <v>23006</v>
      </c>
      <c r="H131" s="23">
        <v>11537</v>
      </c>
      <c r="I131" s="154">
        <v>34414</v>
      </c>
      <c r="J131" s="23"/>
      <c r="K131" s="91"/>
      <c r="L131" s="23"/>
      <c r="M131" s="23"/>
      <c r="N131" s="23"/>
      <c r="O131" s="23"/>
      <c r="P131" s="23"/>
      <c r="Q131" s="23"/>
      <c r="R131" s="23"/>
      <c r="S131" s="23"/>
      <c r="T131" s="23"/>
      <c r="U131" s="23"/>
      <c r="V131" s="23"/>
    </row>
    <row r="132" spans="1:22" s="22" customFormat="1" ht="12.75" customHeight="1">
      <c r="A132" s="20"/>
      <c r="B132" s="21" t="s">
        <v>37</v>
      </c>
      <c r="C132" s="23">
        <v>3882</v>
      </c>
      <c r="D132" s="23">
        <v>7525</v>
      </c>
      <c r="E132" s="23">
        <v>11407</v>
      </c>
      <c r="F132" s="23" t="s">
        <v>11</v>
      </c>
      <c r="G132" s="23">
        <v>14835</v>
      </c>
      <c r="H132" s="23">
        <v>7183</v>
      </c>
      <c r="I132" s="154">
        <v>26242</v>
      </c>
      <c r="J132" s="23"/>
      <c r="K132" s="91"/>
      <c r="L132" s="23"/>
      <c r="M132" s="23"/>
      <c r="N132" s="23"/>
      <c r="O132" s="23"/>
      <c r="P132" s="23"/>
      <c r="Q132" s="23"/>
      <c r="R132" s="23"/>
      <c r="S132" s="23"/>
      <c r="T132" s="23"/>
      <c r="U132" s="23"/>
      <c r="V132" s="23"/>
    </row>
    <row r="133" spans="1:22" s="22" customFormat="1" ht="12.75" customHeight="1">
      <c r="A133" s="20"/>
      <c r="B133" s="21" t="s">
        <v>38</v>
      </c>
      <c r="C133" s="23">
        <v>3544</v>
      </c>
      <c r="D133" s="23">
        <v>6564</v>
      </c>
      <c r="E133" s="23">
        <v>10108</v>
      </c>
      <c r="F133" s="23" t="s">
        <v>11</v>
      </c>
      <c r="G133" s="23">
        <v>17713</v>
      </c>
      <c r="H133" s="23">
        <v>9584</v>
      </c>
      <c r="I133" s="154">
        <v>27821</v>
      </c>
      <c r="J133" s="23"/>
      <c r="K133" s="91"/>
      <c r="L133" s="23"/>
      <c r="M133" s="23"/>
      <c r="N133" s="23"/>
      <c r="O133" s="23"/>
      <c r="P133" s="23"/>
      <c r="Q133" s="23"/>
      <c r="R133" s="23"/>
      <c r="S133" s="23"/>
      <c r="T133" s="23"/>
      <c r="U133" s="23"/>
      <c r="V133" s="23"/>
    </row>
    <row r="134" spans="1:22" s="22" customFormat="1" ht="12.75" customHeight="1">
      <c r="A134" s="20"/>
      <c r="B134" s="21" t="s">
        <v>39</v>
      </c>
      <c r="C134" s="23">
        <v>3788</v>
      </c>
      <c r="D134" s="23">
        <v>7187</v>
      </c>
      <c r="E134" s="23">
        <v>10975</v>
      </c>
      <c r="F134" s="23" t="s">
        <v>11</v>
      </c>
      <c r="G134" s="23">
        <v>20086</v>
      </c>
      <c r="H134" s="23">
        <v>10589</v>
      </c>
      <c r="I134" s="154">
        <v>31061</v>
      </c>
      <c r="J134" s="23"/>
      <c r="K134" s="91"/>
      <c r="L134"/>
      <c r="M134" s="23"/>
      <c r="N134" s="23"/>
      <c r="O134" s="23"/>
      <c r="P134" s="23"/>
      <c r="Q134" s="23"/>
      <c r="R134" s="23"/>
      <c r="S134" s="23"/>
      <c r="T134" s="23"/>
      <c r="U134" s="23"/>
      <c r="V134" s="23"/>
    </row>
    <row r="135" spans="1:22" s="22" customFormat="1" ht="12.75" customHeight="1">
      <c r="A135" s="20"/>
      <c r="B135" s="21" t="s">
        <v>40</v>
      </c>
      <c r="C135" s="23">
        <v>4167</v>
      </c>
      <c r="D135" s="23">
        <v>7752</v>
      </c>
      <c r="E135" s="23">
        <v>11919</v>
      </c>
      <c r="F135" s="23" t="s">
        <v>11</v>
      </c>
      <c r="G135" s="23">
        <v>20756</v>
      </c>
      <c r="H135" s="23">
        <v>10553</v>
      </c>
      <c r="I135" s="154">
        <v>32675</v>
      </c>
      <c r="J135" s="23"/>
      <c r="K135" s="91"/>
      <c r="L135"/>
      <c r="M135" s="23"/>
      <c r="N135" s="23"/>
      <c r="O135" s="23"/>
      <c r="P135" s="23"/>
      <c r="Q135" s="23"/>
      <c r="R135" s="23"/>
      <c r="S135" s="23"/>
      <c r="T135" s="23"/>
      <c r="U135" s="23"/>
      <c r="V135" s="23"/>
    </row>
    <row r="136" spans="1:22" s="22" customFormat="1" ht="12.75" customHeight="1">
      <c r="A136" s="20"/>
      <c r="B136" s="21" t="s">
        <v>41</v>
      </c>
      <c r="C136" s="23">
        <v>4081</v>
      </c>
      <c r="D136" s="23">
        <v>7887</v>
      </c>
      <c r="E136" s="23">
        <v>11968</v>
      </c>
      <c r="F136" s="23" t="s">
        <v>11</v>
      </c>
      <c r="G136" s="23">
        <v>20412</v>
      </c>
      <c r="H136" s="23">
        <v>10261</v>
      </c>
      <c r="I136" s="154">
        <v>32380</v>
      </c>
      <c r="J136" s="23"/>
      <c r="K136" s="91"/>
      <c r="L136"/>
      <c r="M136" s="23"/>
      <c r="N136" s="23"/>
      <c r="O136" s="23"/>
      <c r="P136" s="23"/>
      <c r="Q136" s="23"/>
      <c r="R136" s="23"/>
      <c r="S136" s="23"/>
      <c r="T136" s="23"/>
      <c r="U136" s="23"/>
      <c r="V136" s="23"/>
    </row>
    <row r="137" spans="1:22" s="22" customFormat="1" ht="12.75" customHeight="1">
      <c r="A137" s="20"/>
      <c r="B137" s="21" t="s">
        <v>42</v>
      </c>
      <c r="C137" s="23">
        <v>3879</v>
      </c>
      <c r="D137" s="23">
        <v>7363</v>
      </c>
      <c r="E137" s="23">
        <v>11242</v>
      </c>
      <c r="F137" s="23" t="s">
        <v>11</v>
      </c>
      <c r="G137" s="23">
        <v>23051</v>
      </c>
      <c r="H137" s="23">
        <v>12119</v>
      </c>
      <c r="I137" s="154">
        <v>34293</v>
      </c>
      <c r="J137" s="23"/>
      <c r="K137" s="91"/>
      <c r="L137"/>
      <c r="M137" s="23"/>
      <c r="N137" s="23"/>
      <c r="O137" s="23"/>
      <c r="P137" s="23"/>
      <c r="Q137" s="23"/>
      <c r="R137" s="23"/>
      <c r="S137" s="23"/>
      <c r="T137" s="23"/>
      <c r="U137" s="23"/>
      <c r="V137" s="23"/>
    </row>
    <row r="138" spans="1:22" s="22" customFormat="1" ht="12.75" customHeight="1">
      <c r="A138" s="20"/>
      <c r="B138" s="21"/>
      <c r="C138" s="23"/>
      <c r="D138" s="23"/>
      <c r="E138" s="23"/>
      <c r="F138" s="23"/>
      <c r="G138" s="23"/>
      <c r="H138" s="23"/>
      <c r="I138" s="154"/>
      <c r="J138" s="23"/>
      <c r="K138" s="91"/>
      <c r="L138"/>
      <c r="M138" s="23"/>
      <c r="N138" s="23"/>
      <c r="O138" s="23"/>
      <c r="P138" s="23"/>
      <c r="Q138" s="23"/>
      <c r="R138" s="23"/>
      <c r="S138" s="23"/>
      <c r="T138" s="23"/>
      <c r="U138" s="23"/>
      <c r="V138" s="23"/>
    </row>
    <row r="139" spans="1:22" s="22" customFormat="1" ht="12.75" customHeight="1">
      <c r="A139" s="20">
        <v>2016</v>
      </c>
      <c r="B139" s="21" t="s">
        <v>31</v>
      </c>
      <c r="C139" s="23">
        <v>3008</v>
      </c>
      <c r="D139" s="23">
        <v>5178</v>
      </c>
      <c r="E139" s="23">
        <v>8186</v>
      </c>
      <c r="F139" s="23" t="s">
        <v>11</v>
      </c>
      <c r="G139" s="23">
        <v>14197</v>
      </c>
      <c r="H139" s="23">
        <v>6433</v>
      </c>
      <c r="I139" s="154">
        <v>22383</v>
      </c>
      <c r="J139" s="23"/>
      <c r="K139" s="91"/>
      <c r="L139"/>
      <c r="M139" s="23"/>
      <c r="N139" s="23"/>
      <c r="O139" s="23"/>
      <c r="P139" s="23"/>
      <c r="Q139" s="23"/>
      <c r="R139" s="23"/>
      <c r="S139" s="23"/>
      <c r="T139" s="23"/>
      <c r="U139" s="23"/>
      <c r="V139" s="23"/>
    </row>
    <row r="140" spans="1:22" s="22" customFormat="1" ht="12.75" customHeight="1">
      <c r="A140" s="20"/>
      <c r="B140" s="21" t="s">
        <v>32</v>
      </c>
      <c r="C140" s="23">
        <v>3481</v>
      </c>
      <c r="D140" s="23">
        <v>6664</v>
      </c>
      <c r="E140" s="23">
        <v>10145</v>
      </c>
      <c r="F140" s="23" t="s">
        <v>11</v>
      </c>
      <c r="G140" s="23">
        <v>17861</v>
      </c>
      <c r="H140" s="23">
        <v>8423</v>
      </c>
      <c r="I140" s="154">
        <v>28006</v>
      </c>
      <c r="J140" s="23"/>
      <c r="K140" s="91"/>
      <c r="L140"/>
      <c r="M140" s="23"/>
      <c r="N140" s="23"/>
      <c r="O140" s="23"/>
      <c r="P140" s="23"/>
      <c r="Q140" s="23"/>
      <c r="R140" s="23"/>
      <c r="S140" s="23"/>
      <c r="T140" s="23"/>
      <c r="U140" s="23"/>
      <c r="V140" s="23"/>
    </row>
    <row r="141" spans="1:22" s="22" customFormat="1" ht="12.75" customHeight="1">
      <c r="A141" s="20"/>
      <c r="B141" s="21" t="s">
        <v>33</v>
      </c>
      <c r="C141" s="23">
        <v>4268</v>
      </c>
      <c r="D141" s="23">
        <v>8071</v>
      </c>
      <c r="E141" s="23">
        <v>12339</v>
      </c>
      <c r="F141" s="23" t="s">
        <v>11</v>
      </c>
      <c r="G141" s="23">
        <v>23718</v>
      </c>
      <c r="H141" s="23">
        <v>11732</v>
      </c>
      <c r="I141" s="154">
        <v>36057</v>
      </c>
      <c r="J141" s="23"/>
      <c r="K141" s="91"/>
      <c r="L141"/>
      <c r="M141" s="23"/>
      <c r="N141" s="23"/>
      <c r="O141" s="23"/>
      <c r="P141" s="23"/>
      <c r="Q141" s="23"/>
      <c r="R141" s="23"/>
      <c r="S141" s="23"/>
      <c r="T141" s="23"/>
      <c r="U141" s="23"/>
      <c r="V141" s="23"/>
    </row>
    <row r="142" spans="1:22" s="22" customFormat="1" ht="12.75" customHeight="1">
      <c r="A142" s="20"/>
      <c r="B142" s="21" t="s">
        <v>34</v>
      </c>
      <c r="C142" s="23">
        <v>4388</v>
      </c>
      <c r="D142" s="23">
        <v>8724</v>
      </c>
      <c r="E142" s="23">
        <v>13112</v>
      </c>
      <c r="F142" s="23" t="s">
        <v>11</v>
      </c>
      <c r="G142" s="23">
        <v>22133</v>
      </c>
      <c r="H142" s="23">
        <v>9559</v>
      </c>
      <c r="I142" s="154">
        <v>35245</v>
      </c>
      <c r="J142" s="23"/>
      <c r="K142" s="91"/>
      <c r="L142"/>
      <c r="M142" s="23"/>
      <c r="N142" s="23"/>
      <c r="O142" s="23"/>
      <c r="P142" s="23"/>
      <c r="Q142" s="23"/>
      <c r="R142" s="23"/>
      <c r="S142" s="23"/>
      <c r="T142" s="23"/>
      <c r="U142" s="23"/>
      <c r="V142" s="23"/>
    </row>
    <row r="143" spans="1:22" s="22" customFormat="1" ht="12.75" customHeight="1">
      <c r="A143" s="20"/>
      <c r="B143" s="21" t="s">
        <v>35</v>
      </c>
      <c r="C143" s="23">
        <v>4586</v>
      </c>
      <c r="D143" s="23">
        <v>9349</v>
      </c>
      <c r="E143" s="23">
        <v>13935</v>
      </c>
      <c r="F143" s="23" t="s">
        <v>11</v>
      </c>
      <c r="G143" s="23">
        <v>22675</v>
      </c>
      <c r="H143" s="23">
        <v>9746</v>
      </c>
      <c r="I143" s="154">
        <v>36610</v>
      </c>
      <c r="J143" s="23"/>
      <c r="K143" s="91"/>
      <c r="L143"/>
      <c r="M143" s="23"/>
      <c r="N143" s="23"/>
      <c r="O143" s="23"/>
      <c r="P143" s="23"/>
      <c r="Q143" s="23"/>
      <c r="R143" s="23"/>
      <c r="S143" s="23"/>
      <c r="T143" s="23"/>
      <c r="U143" s="23"/>
      <c r="V143" s="23"/>
    </row>
    <row r="144" spans="1:22" s="22" customFormat="1" ht="12.75" customHeight="1">
      <c r="A144" s="20"/>
      <c r="B144" s="21" t="s">
        <v>36</v>
      </c>
      <c r="C144" s="23">
        <v>4543</v>
      </c>
      <c r="D144" s="23">
        <v>8881</v>
      </c>
      <c r="E144" s="23">
        <v>13424</v>
      </c>
      <c r="F144" s="23" t="s">
        <v>11</v>
      </c>
      <c r="G144" s="23">
        <v>24813</v>
      </c>
      <c r="H144" s="23">
        <v>11870</v>
      </c>
      <c r="I144" s="154">
        <v>38237</v>
      </c>
      <c r="J144" s="23"/>
      <c r="K144" s="91"/>
      <c r="L144" s="23"/>
      <c r="M144" s="23"/>
      <c r="N144" s="23"/>
      <c r="O144" s="23"/>
      <c r="P144" s="23"/>
      <c r="Q144" s="23"/>
      <c r="R144" s="23"/>
      <c r="S144" s="23"/>
      <c r="T144" s="23"/>
      <c r="U144" s="23"/>
      <c r="V144" s="23"/>
    </row>
    <row r="145" spans="1:28" s="22" customFormat="1" ht="12.75" customHeight="1">
      <c r="A145" s="20"/>
      <c r="B145" s="21" t="s">
        <v>37</v>
      </c>
      <c r="C145" s="23">
        <v>3902</v>
      </c>
      <c r="D145" s="23">
        <v>7129</v>
      </c>
      <c r="E145" s="23">
        <v>11031</v>
      </c>
      <c r="F145" s="23" t="s">
        <v>11</v>
      </c>
      <c r="G145" s="23">
        <v>14619</v>
      </c>
      <c r="H145" s="23">
        <v>6723</v>
      </c>
      <c r="I145" s="154">
        <v>25650</v>
      </c>
      <c r="J145" s="23"/>
      <c r="K145" s="91"/>
      <c r="L145" s="23"/>
      <c r="M145" s="23"/>
      <c r="N145" s="23"/>
      <c r="O145" s="23"/>
      <c r="P145" s="23"/>
      <c r="Q145" s="23"/>
      <c r="R145" s="23"/>
      <c r="S145" s="23"/>
      <c r="T145" s="23"/>
      <c r="U145" s="23"/>
      <c r="V145" s="23"/>
    </row>
    <row r="146" spans="1:28" s="22" customFormat="1" ht="12.75" customHeight="1">
      <c r="A146" s="20"/>
      <c r="B146" s="21" t="s">
        <v>38</v>
      </c>
      <c r="C146" s="23">
        <v>4309</v>
      </c>
      <c r="D146" s="23">
        <v>7327</v>
      </c>
      <c r="E146" s="23">
        <v>11636</v>
      </c>
      <c r="F146" s="23" t="s">
        <v>11</v>
      </c>
      <c r="G146" s="23">
        <v>17175</v>
      </c>
      <c r="H146" s="23">
        <v>8614</v>
      </c>
      <c r="I146" s="154">
        <v>28811</v>
      </c>
      <c r="J146" s="23"/>
      <c r="K146" s="91"/>
      <c r="L146" s="23"/>
      <c r="M146" s="23"/>
      <c r="N146" s="23"/>
      <c r="O146" s="23"/>
      <c r="P146" s="23"/>
      <c r="Q146" s="23"/>
      <c r="R146" s="23"/>
      <c r="S146" s="23"/>
      <c r="T146" s="23"/>
      <c r="U146" s="23"/>
      <c r="V146" s="23"/>
    </row>
    <row r="147" spans="1:28" s="22" customFormat="1" ht="12.75" customHeight="1">
      <c r="A147" s="20"/>
      <c r="B147" s="21" t="s">
        <v>39</v>
      </c>
      <c r="C147" s="23">
        <v>4378</v>
      </c>
      <c r="D147" s="23">
        <v>7523</v>
      </c>
      <c r="E147" s="23">
        <v>11901</v>
      </c>
      <c r="F147" s="23" t="s">
        <v>11</v>
      </c>
      <c r="G147" s="23">
        <v>21669</v>
      </c>
      <c r="H147" s="23">
        <v>11193</v>
      </c>
      <c r="I147" s="154">
        <v>33570</v>
      </c>
      <c r="J147" s="23"/>
      <c r="K147" s="91"/>
      <c r="L147" s="23"/>
      <c r="M147" s="23"/>
      <c r="N147" s="23"/>
      <c r="O147" s="23"/>
      <c r="P147" s="23"/>
      <c r="Q147" s="23"/>
      <c r="R147" s="23"/>
      <c r="S147" s="23"/>
      <c r="T147" s="23"/>
      <c r="U147" s="23"/>
      <c r="V147" s="23"/>
    </row>
    <row r="148" spans="1:28" s="22" customFormat="1" ht="12.75" customHeight="1">
      <c r="A148" s="20"/>
      <c r="B148" s="21" t="s">
        <v>40</v>
      </c>
      <c r="C148" s="23">
        <v>4388</v>
      </c>
      <c r="D148" s="23">
        <v>7800</v>
      </c>
      <c r="E148" s="23">
        <v>12188</v>
      </c>
      <c r="F148" s="23" t="s">
        <v>11</v>
      </c>
      <c r="G148" s="23">
        <v>21010</v>
      </c>
      <c r="H148" s="23">
        <v>9895</v>
      </c>
      <c r="I148" s="154">
        <v>33198</v>
      </c>
      <c r="J148" s="23"/>
      <c r="K148" s="91"/>
      <c r="L148" s="23"/>
      <c r="M148" s="23"/>
      <c r="N148" s="23"/>
      <c r="O148" s="23"/>
      <c r="P148" s="23"/>
      <c r="Q148" s="23"/>
      <c r="R148" s="23"/>
      <c r="S148" s="23"/>
      <c r="T148" s="23"/>
      <c r="U148" s="23"/>
      <c r="V148" s="23"/>
    </row>
    <row r="149" spans="1:28" s="22" customFormat="1" ht="12.75" customHeight="1">
      <c r="A149" s="20"/>
      <c r="B149" s="21" t="s">
        <v>41</v>
      </c>
      <c r="C149" s="23">
        <v>4526</v>
      </c>
      <c r="D149" s="23">
        <v>8019</v>
      </c>
      <c r="E149" s="23">
        <v>12545</v>
      </c>
      <c r="F149" s="23" t="s">
        <v>11</v>
      </c>
      <c r="G149" s="23">
        <v>19851</v>
      </c>
      <c r="H149" s="23">
        <v>9465</v>
      </c>
      <c r="I149" s="154">
        <v>32396</v>
      </c>
      <c r="J149" s="23"/>
      <c r="K149" s="91"/>
      <c r="L149" s="23"/>
      <c r="M149" s="23"/>
      <c r="N149" s="23"/>
      <c r="O149" s="23"/>
      <c r="P149" s="23"/>
      <c r="Q149" s="23"/>
      <c r="R149" s="23"/>
      <c r="S149" s="23"/>
      <c r="T149" s="23"/>
      <c r="U149" s="23"/>
      <c r="V149" s="23"/>
    </row>
    <row r="150" spans="1:28" s="22" customFormat="1" ht="12.75" customHeight="1">
      <c r="A150" s="20"/>
      <c r="B150" s="21" t="s">
        <v>42</v>
      </c>
      <c r="C150" s="23">
        <v>4332</v>
      </c>
      <c r="D150" s="23">
        <v>7868</v>
      </c>
      <c r="E150" s="23">
        <v>12200</v>
      </c>
      <c r="F150" s="23" t="s">
        <v>11</v>
      </c>
      <c r="G150" s="23">
        <v>25651</v>
      </c>
      <c r="H150" s="23">
        <v>13729</v>
      </c>
      <c r="I150" s="154">
        <v>37851</v>
      </c>
      <c r="J150" s="23"/>
      <c r="K150" s="91"/>
      <c r="L150" s="23"/>
      <c r="M150" s="23"/>
      <c r="N150" s="23"/>
      <c r="O150" s="23"/>
      <c r="P150" s="23"/>
      <c r="Q150" s="23"/>
      <c r="R150" s="23"/>
      <c r="S150" s="23"/>
      <c r="T150" s="23"/>
      <c r="U150" s="23"/>
      <c r="V150" s="23"/>
    </row>
    <row r="151" spans="1:28" s="22" customFormat="1" ht="12.75" customHeight="1">
      <c r="A151" s="20"/>
      <c r="B151" s="21"/>
      <c r="C151" s="23"/>
      <c r="D151" s="23"/>
      <c r="E151" s="23"/>
      <c r="F151" s="23"/>
      <c r="G151" s="23"/>
      <c r="H151" s="23"/>
      <c r="I151" s="154"/>
      <c r="J151" s="23"/>
      <c r="K151" s="91"/>
      <c r="L151" s="23"/>
      <c r="M151" s="23"/>
      <c r="N151" s="23"/>
      <c r="O151" s="23"/>
      <c r="P151" s="23"/>
      <c r="Q151" s="23"/>
      <c r="R151" s="23"/>
      <c r="S151" s="23"/>
      <c r="T151" s="23"/>
      <c r="U151" s="23"/>
      <c r="V151" s="23"/>
    </row>
    <row r="152" spans="1:28" s="22" customFormat="1" ht="12.75" customHeight="1">
      <c r="A152" s="20">
        <v>2017</v>
      </c>
      <c r="B152" s="21" t="s">
        <v>31</v>
      </c>
      <c r="C152" s="23">
        <v>2834</v>
      </c>
      <c r="D152" s="23">
        <v>5121</v>
      </c>
      <c r="E152" s="23">
        <v>7955</v>
      </c>
      <c r="F152" s="23" t="s">
        <v>11</v>
      </c>
      <c r="G152" s="23">
        <v>16084</v>
      </c>
      <c r="H152" s="23">
        <v>7060</v>
      </c>
      <c r="I152" s="154">
        <v>24039</v>
      </c>
      <c r="J152" s="23"/>
      <c r="K152" s="91"/>
      <c r="L152" s="23"/>
      <c r="M152" s="23"/>
      <c r="N152" s="23"/>
      <c r="O152" s="23"/>
      <c r="P152" s="23"/>
      <c r="Q152" s="23"/>
      <c r="R152" s="23"/>
      <c r="S152" s="23"/>
      <c r="T152" s="23"/>
      <c r="U152" s="23"/>
      <c r="V152" s="23"/>
    </row>
    <row r="153" spans="1:28" s="22" customFormat="1" ht="12.75" customHeight="1">
      <c r="A153" s="20"/>
      <c r="B153" s="21" t="s">
        <v>32</v>
      </c>
      <c r="C153" s="23">
        <v>3238</v>
      </c>
      <c r="D153" s="23">
        <v>6132</v>
      </c>
      <c r="E153" s="23">
        <v>9370</v>
      </c>
      <c r="F153" s="23" t="s">
        <v>11</v>
      </c>
      <c r="G153" s="23">
        <v>19114</v>
      </c>
      <c r="H153" s="23">
        <v>8421</v>
      </c>
      <c r="I153" s="154">
        <v>28484</v>
      </c>
      <c r="J153" s="23"/>
      <c r="K153" s="91"/>
      <c r="L153" s="23"/>
      <c r="M153" s="23"/>
      <c r="N153" s="23"/>
      <c r="O153" s="23"/>
      <c r="P153" s="23"/>
      <c r="Q153" s="23"/>
      <c r="R153" s="23"/>
      <c r="S153" s="23"/>
      <c r="T153" s="23"/>
      <c r="U153"/>
      <c r="V153"/>
      <c r="W153"/>
      <c r="X153"/>
      <c r="Y153"/>
      <c r="Z153"/>
      <c r="AA153"/>
      <c r="AB153"/>
    </row>
    <row r="154" spans="1:28" s="22" customFormat="1" ht="12.75" customHeight="1">
      <c r="A154" s="20"/>
      <c r="B154" s="21" t="s">
        <v>33</v>
      </c>
      <c r="C154" s="23">
        <v>4352</v>
      </c>
      <c r="D154" s="23">
        <v>8776</v>
      </c>
      <c r="E154" s="23">
        <v>13128</v>
      </c>
      <c r="F154" s="23" t="s">
        <v>11</v>
      </c>
      <c r="G154" s="23">
        <v>26348</v>
      </c>
      <c r="H154" s="23">
        <v>13023</v>
      </c>
      <c r="I154" s="154">
        <v>39476</v>
      </c>
      <c r="J154" s="23"/>
      <c r="K154" s="91"/>
      <c r="L154" s="23"/>
      <c r="M154" s="23"/>
      <c r="N154" s="23"/>
      <c r="O154" s="23"/>
      <c r="P154" s="23"/>
      <c r="Q154" s="23"/>
      <c r="R154" s="23"/>
      <c r="S154" s="23"/>
      <c r="T154" s="23"/>
      <c r="U154"/>
      <c r="V154"/>
      <c r="W154"/>
      <c r="X154"/>
      <c r="Y154"/>
      <c r="Z154"/>
      <c r="AA154"/>
      <c r="AB154"/>
    </row>
    <row r="155" spans="1:28" s="22" customFormat="1" ht="12.75" customHeight="1">
      <c r="A155" s="20"/>
      <c r="B155" s="21" t="s">
        <v>34</v>
      </c>
      <c r="C155" s="23">
        <v>3896</v>
      </c>
      <c r="D155" s="23">
        <v>8160</v>
      </c>
      <c r="E155" s="23">
        <v>12056</v>
      </c>
      <c r="F155" s="23" t="s">
        <v>11</v>
      </c>
      <c r="G155" s="23">
        <v>19785</v>
      </c>
      <c r="H155" s="23">
        <v>8624</v>
      </c>
      <c r="I155" s="154">
        <v>31841</v>
      </c>
      <c r="J155" s="23"/>
      <c r="K155" s="91"/>
      <c r="L155" s="23"/>
      <c r="M155" s="23"/>
      <c r="N155" s="23"/>
      <c r="O155" s="23"/>
      <c r="P155" s="23"/>
      <c r="Q155" s="23"/>
      <c r="R155" s="23"/>
      <c r="S155" s="23"/>
      <c r="T155" s="23"/>
      <c r="U155"/>
      <c r="V155"/>
      <c r="W155"/>
      <c r="X155"/>
      <c r="Y155"/>
      <c r="Z155"/>
      <c r="AA155"/>
      <c r="AB155"/>
    </row>
    <row r="156" spans="1:28" s="22" customFormat="1" ht="12.75" customHeight="1">
      <c r="A156" s="20"/>
      <c r="B156" s="21" t="s">
        <v>35</v>
      </c>
      <c r="C156" s="23">
        <v>4680</v>
      </c>
      <c r="D156" s="23">
        <v>9198</v>
      </c>
      <c r="E156" s="23">
        <v>13878</v>
      </c>
      <c r="F156" s="23" t="s">
        <v>11</v>
      </c>
      <c r="G156" s="23">
        <v>23273</v>
      </c>
      <c r="H156" s="23">
        <v>10005</v>
      </c>
      <c r="I156" s="154">
        <v>37151</v>
      </c>
      <c r="J156" s="23"/>
      <c r="K156" s="91"/>
      <c r="L156" s="23"/>
      <c r="M156" s="23"/>
      <c r="N156" s="23"/>
      <c r="O156" s="23"/>
      <c r="P156" s="23"/>
      <c r="Q156" s="23"/>
      <c r="R156" s="23"/>
      <c r="S156" s="23"/>
      <c r="T156" s="23"/>
      <c r="U156"/>
      <c r="V156"/>
      <c r="W156"/>
      <c r="X156"/>
      <c r="Y156"/>
      <c r="Z156"/>
      <c r="AA156"/>
      <c r="AB156"/>
    </row>
    <row r="157" spans="1:28" s="22" customFormat="1" ht="12.75" customHeight="1">
      <c r="A157" s="20"/>
      <c r="B157" s="21" t="s">
        <v>36</v>
      </c>
      <c r="C157" s="23">
        <v>4067</v>
      </c>
      <c r="D157" s="23">
        <v>8409</v>
      </c>
      <c r="E157" s="23">
        <v>12476</v>
      </c>
      <c r="F157" s="23" t="s">
        <v>11</v>
      </c>
      <c r="G157" s="23">
        <v>27405</v>
      </c>
      <c r="H157" s="23">
        <v>12214</v>
      </c>
      <c r="I157" s="154">
        <v>39881</v>
      </c>
      <c r="J157" s="23"/>
      <c r="K157" s="91"/>
      <c r="L157" s="23"/>
      <c r="M157" s="23"/>
      <c r="N157" s="23"/>
      <c r="O157" s="23"/>
      <c r="P157" s="23"/>
      <c r="Q157" s="23"/>
      <c r="R157" s="23"/>
      <c r="S157" s="23"/>
      <c r="T157" s="23"/>
      <c r="U157"/>
      <c r="V157"/>
      <c r="W157"/>
      <c r="X157"/>
      <c r="Y157"/>
      <c r="Z157"/>
      <c r="AA157"/>
      <c r="AB157"/>
    </row>
    <row r="158" spans="1:28" s="22" customFormat="1" ht="12.75" customHeight="1">
      <c r="A158" s="20"/>
      <c r="B158" s="21" t="s">
        <v>37</v>
      </c>
      <c r="C158" s="23">
        <v>3597</v>
      </c>
      <c r="D158" s="23">
        <v>7075</v>
      </c>
      <c r="E158" s="23">
        <v>10672</v>
      </c>
      <c r="F158" s="23" t="s">
        <v>11</v>
      </c>
      <c r="G158" s="23">
        <v>15492</v>
      </c>
      <c r="H158" s="23">
        <v>6974</v>
      </c>
      <c r="I158" s="154">
        <v>26164</v>
      </c>
      <c r="J158" s="23"/>
      <c r="K158" s="91"/>
      <c r="L158" s="23"/>
      <c r="M158" s="23"/>
      <c r="N158" s="23"/>
      <c r="O158" s="23"/>
      <c r="P158" s="23"/>
      <c r="Q158" s="23"/>
      <c r="R158" s="23"/>
      <c r="S158" s="23"/>
      <c r="T158" s="23"/>
      <c r="U158"/>
      <c r="V158"/>
      <c r="W158"/>
      <c r="X158"/>
      <c r="Y158"/>
      <c r="Z158"/>
      <c r="AA158"/>
      <c r="AB158"/>
    </row>
    <row r="159" spans="1:28" s="22" customFormat="1" ht="12.75" customHeight="1">
      <c r="A159" s="20"/>
      <c r="B159" s="21" t="s">
        <v>38</v>
      </c>
      <c r="C159" s="23">
        <v>4078</v>
      </c>
      <c r="D159" s="23">
        <v>7645</v>
      </c>
      <c r="E159" s="23">
        <v>11723</v>
      </c>
      <c r="F159" s="23" t="s">
        <v>11</v>
      </c>
      <c r="G159" s="23">
        <v>19650</v>
      </c>
      <c r="H159" s="23">
        <v>9377</v>
      </c>
      <c r="I159" s="154">
        <v>31373</v>
      </c>
      <c r="J159" s="23"/>
      <c r="K159" s="91"/>
      <c r="L159" s="23"/>
      <c r="M159" s="23"/>
      <c r="N159" s="23"/>
      <c r="O159" s="23"/>
      <c r="P159" s="23"/>
      <c r="Q159" s="23"/>
      <c r="R159" s="23"/>
      <c r="S159" s="23"/>
      <c r="T159" s="23"/>
      <c r="U159"/>
      <c r="V159"/>
      <c r="W159"/>
      <c r="X159"/>
      <c r="Y159"/>
      <c r="Z159"/>
      <c r="AA159"/>
      <c r="AB159"/>
    </row>
    <row r="160" spans="1:28" s="22" customFormat="1" ht="12.75" customHeight="1">
      <c r="A160" s="20"/>
      <c r="B160" s="21" t="s">
        <v>39</v>
      </c>
      <c r="C160" s="23">
        <v>3945</v>
      </c>
      <c r="D160" s="23">
        <v>7585</v>
      </c>
      <c r="E160" s="23">
        <v>11530</v>
      </c>
      <c r="F160" s="23" t="s">
        <v>11</v>
      </c>
      <c r="G160" s="23">
        <v>21013</v>
      </c>
      <c r="H160" s="23">
        <v>9567</v>
      </c>
      <c r="I160" s="154">
        <v>32543</v>
      </c>
      <c r="J160" s="23"/>
      <c r="K160" s="91"/>
      <c r="L160" s="23"/>
      <c r="M160" s="23"/>
      <c r="N160" s="23"/>
      <c r="O160" s="23"/>
      <c r="P160" s="23"/>
      <c r="Q160" s="23"/>
      <c r="R160" s="23"/>
      <c r="S160" s="23"/>
      <c r="T160" s="23"/>
      <c r="U160"/>
      <c r="V160"/>
      <c r="W160"/>
      <c r="X160"/>
      <c r="Y160"/>
      <c r="Z160"/>
      <c r="AA160"/>
      <c r="AB160"/>
    </row>
    <row r="161" spans="1:31" s="22" customFormat="1" ht="12.75" customHeight="1">
      <c r="A161" s="20"/>
      <c r="B161" s="21" t="s">
        <v>40</v>
      </c>
      <c r="C161" s="23">
        <v>4096</v>
      </c>
      <c r="D161" s="23">
        <v>7579</v>
      </c>
      <c r="E161" s="23">
        <v>11675</v>
      </c>
      <c r="F161" s="23" t="s">
        <v>11</v>
      </c>
      <c r="G161" s="23">
        <v>21551</v>
      </c>
      <c r="H161" s="23">
        <v>9683</v>
      </c>
      <c r="I161" s="154">
        <v>33226</v>
      </c>
      <c r="J161" s="23"/>
      <c r="K161" s="91"/>
      <c r="L161" s="23"/>
      <c r="M161" s="23"/>
      <c r="N161" s="23"/>
      <c r="O161" s="23"/>
      <c r="P161" s="23"/>
      <c r="Q161" s="23"/>
      <c r="R161" s="23"/>
      <c r="S161" s="23"/>
      <c r="T161" s="23"/>
      <c r="U161"/>
      <c r="V161"/>
      <c r="W161"/>
      <c r="X161"/>
      <c r="Y161"/>
      <c r="Z161"/>
      <c r="AA161"/>
      <c r="AB161"/>
    </row>
    <row r="162" spans="1:31" s="22" customFormat="1" ht="12.75" customHeight="1">
      <c r="A162" s="20"/>
      <c r="B162" s="21" t="s">
        <v>41</v>
      </c>
      <c r="C162" s="23">
        <v>4268</v>
      </c>
      <c r="D162" s="23">
        <v>7294</v>
      </c>
      <c r="E162" s="23">
        <v>11562</v>
      </c>
      <c r="F162" s="23" t="s">
        <v>11</v>
      </c>
      <c r="G162" s="23">
        <v>21631</v>
      </c>
      <c r="H162" s="23">
        <v>10200</v>
      </c>
      <c r="I162" s="154">
        <v>33193</v>
      </c>
      <c r="J162" s="23"/>
      <c r="K162" s="91"/>
      <c r="L162" s="23"/>
      <c r="M162" s="23"/>
      <c r="N162" s="23"/>
      <c r="O162" s="23"/>
      <c r="P162" s="23"/>
      <c r="Q162" s="23"/>
      <c r="R162" s="23"/>
      <c r="S162" s="23"/>
      <c r="T162" s="23"/>
      <c r="U162"/>
      <c r="V162"/>
      <c r="W162"/>
      <c r="X162"/>
      <c r="Y162"/>
      <c r="Z162"/>
      <c r="AA162"/>
      <c r="AB162"/>
    </row>
    <row r="163" spans="1:31" s="22" customFormat="1" ht="12.75" customHeight="1">
      <c r="A163" s="20"/>
      <c r="B163" s="21" t="s">
        <v>42</v>
      </c>
      <c r="C163" s="23">
        <v>3174</v>
      </c>
      <c r="D163" s="23">
        <v>6028</v>
      </c>
      <c r="E163" s="23">
        <v>9202</v>
      </c>
      <c r="F163" s="23" t="s">
        <v>11</v>
      </c>
      <c r="G163" s="23">
        <v>26155</v>
      </c>
      <c r="H163" s="23">
        <v>12741</v>
      </c>
      <c r="I163" s="154">
        <v>35357</v>
      </c>
      <c r="J163" s="23"/>
      <c r="K163" s="91"/>
      <c r="L163" s="23"/>
      <c r="M163" s="23"/>
      <c r="N163" s="23"/>
      <c r="O163" s="23"/>
      <c r="P163" s="23"/>
      <c r="Q163" s="23"/>
      <c r="R163" s="23"/>
      <c r="S163" s="23"/>
      <c r="T163" s="23"/>
      <c r="U163"/>
      <c r="V163"/>
      <c r="W163"/>
      <c r="X163"/>
      <c r="Y163"/>
      <c r="Z163"/>
      <c r="AA163"/>
      <c r="AB163"/>
    </row>
    <row r="164" spans="1:31" s="22" customFormat="1" ht="12.75" customHeight="1">
      <c r="A164" s="20"/>
      <c r="B164" s="21"/>
      <c r="C164" s="23"/>
      <c r="D164" s="23"/>
      <c r="E164" s="23"/>
      <c r="F164" s="23"/>
      <c r="G164" s="23"/>
      <c r="H164" s="23"/>
      <c r="I164" s="154"/>
      <c r="J164" s="23"/>
      <c r="K164" s="91"/>
      <c r="L164" s="23"/>
      <c r="M164" s="23"/>
      <c r="N164" s="23"/>
      <c r="O164" s="23"/>
      <c r="P164" s="23"/>
      <c r="Q164" s="23"/>
      <c r="R164" s="23"/>
      <c r="S164" s="23"/>
      <c r="T164" s="23"/>
      <c r="U164"/>
      <c r="V164"/>
      <c r="W164"/>
      <c r="X164"/>
      <c r="Y164"/>
      <c r="Z164"/>
      <c r="AA164"/>
      <c r="AB164"/>
    </row>
    <row r="165" spans="1:31" s="22" customFormat="1" ht="12.75" customHeight="1">
      <c r="A165" s="20">
        <v>2018</v>
      </c>
      <c r="B165" s="21" t="s">
        <v>31</v>
      </c>
      <c r="C165" s="23">
        <v>2700</v>
      </c>
      <c r="D165" s="23">
        <v>5210</v>
      </c>
      <c r="E165" s="23">
        <v>7910</v>
      </c>
      <c r="F165" s="23" t="s">
        <v>11</v>
      </c>
      <c r="G165" s="23">
        <v>15905</v>
      </c>
      <c r="H165" s="23">
        <v>7013</v>
      </c>
      <c r="I165" s="154">
        <v>23815</v>
      </c>
      <c r="J165" s="23"/>
      <c r="K165" s="91"/>
      <c r="L165" s="23"/>
      <c r="M165" s="23"/>
      <c r="N165" s="23"/>
      <c r="O165" s="23"/>
      <c r="P165" s="23"/>
      <c r="Q165" s="23"/>
      <c r="R165" s="23"/>
      <c r="S165" s="23"/>
      <c r="T165" s="23"/>
      <c r="U165" s="23"/>
      <c r="V165" s="23"/>
    </row>
    <row r="166" spans="1:31" s="22" customFormat="1" ht="12.75" customHeight="1">
      <c r="A166" s="20"/>
      <c r="B166" s="21" t="s">
        <v>32</v>
      </c>
      <c r="C166" s="23">
        <v>2996</v>
      </c>
      <c r="D166" s="23">
        <v>5700</v>
      </c>
      <c r="E166" s="23">
        <v>8696</v>
      </c>
      <c r="F166" s="23" t="s">
        <v>11</v>
      </c>
      <c r="G166" s="23">
        <v>19119</v>
      </c>
      <c r="H166" s="23">
        <v>8340</v>
      </c>
      <c r="I166" s="154">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c r="A167" s="20"/>
      <c r="B167" s="21" t="s">
        <v>33</v>
      </c>
      <c r="C167" s="74">
        <v>3741</v>
      </c>
      <c r="D167" s="23">
        <v>7304</v>
      </c>
      <c r="E167" s="23">
        <v>11045</v>
      </c>
      <c r="F167" s="23" t="s">
        <v>11</v>
      </c>
      <c r="G167" s="74">
        <v>26912</v>
      </c>
      <c r="H167" s="74">
        <v>13472</v>
      </c>
      <c r="I167" s="154">
        <v>37957</v>
      </c>
      <c r="J167" s="23"/>
      <c r="K167" s="91"/>
      <c r="L167" s="23"/>
      <c r="M167" s="23"/>
      <c r="N167" s="23"/>
      <c r="O167" s="23"/>
      <c r="P167" s="23"/>
      <c r="Q167" s="23"/>
      <c r="R167" s="23"/>
      <c r="X167"/>
      <c r="Y167"/>
      <c r="Z167"/>
      <c r="AA167"/>
      <c r="AB167"/>
      <c r="AC167"/>
      <c r="AD167"/>
    </row>
    <row r="168" spans="1:31" s="22" customFormat="1" ht="12.75" customHeight="1">
      <c r="A168" s="20"/>
      <c r="B168" s="21" t="s">
        <v>34</v>
      </c>
      <c r="C168" s="74">
        <v>4352</v>
      </c>
      <c r="D168" s="23">
        <v>8682</v>
      </c>
      <c r="E168" s="23">
        <v>13034</v>
      </c>
      <c r="F168" s="23" t="s">
        <v>11</v>
      </c>
      <c r="G168" s="74">
        <v>22567</v>
      </c>
      <c r="H168" s="74">
        <v>8841</v>
      </c>
      <c r="I168" s="154">
        <v>35601</v>
      </c>
      <c r="J168" s="23"/>
      <c r="K168" s="91"/>
      <c r="L168" s="23"/>
      <c r="M168" s="23"/>
      <c r="N168" s="23"/>
      <c r="O168" s="23"/>
      <c r="P168" s="23"/>
      <c r="Q168" s="23"/>
      <c r="R168" s="23"/>
      <c r="X168"/>
      <c r="Y168"/>
      <c r="Z168"/>
      <c r="AA168"/>
      <c r="AB168"/>
      <c r="AC168"/>
      <c r="AD168"/>
    </row>
    <row r="169" spans="1:31" s="22" customFormat="1" ht="12.75" customHeight="1">
      <c r="A169" s="20"/>
      <c r="B169" s="21" t="s">
        <v>35</v>
      </c>
      <c r="C169" s="74">
        <v>4772</v>
      </c>
      <c r="D169" s="23">
        <v>9656</v>
      </c>
      <c r="E169" s="23">
        <v>14428</v>
      </c>
      <c r="F169" s="23" t="s">
        <v>11</v>
      </c>
      <c r="G169" s="74">
        <v>25018</v>
      </c>
      <c r="H169" s="74">
        <v>10640</v>
      </c>
      <c r="I169" s="154">
        <v>39446</v>
      </c>
      <c r="J169" s="23"/>
      <c r="K169" s="91"/>
      <c r="L169" s="23"/>
      <c r="M169" s="23"/>
      <c r="N169" s="23"/>
      <c r="O169" s="23"/>
      <c r="P169" s="23"/>
      <c r="Q169" s="23"/>
      <c r="R169" s="23"/>
      <c r="X169"/>
      <c r="Y169"/>
      <c r="Z169"/>
      <c r="AA169"/>
      <c r="AB169"/>
      <c r="AC169"/>
      <c r="AD169"/>
    </row>
    <row r="170" spans="1:31" s="22" customFormat="1" ht="12.75" customHeight="1">
      <c r="A170" s="20"/>
      <c r="B170" s="21" t="s">
        <v>36</v>
      </c>
      <c r="C170" s="74">
        <v>5258</v>
      </c>
      <c r="D170" s="23">
        <v>10815</v>
      </c>
      <c r="E170" s="23">
        <v>16073</v>
      </c>
      <c r="F170" s="23" t="s">
        <v>11</v>
      </c>
      <c r="G170" s="74">
        <v>51480</v>
      </c>
      <c r="H170" s="74">
        <v>29757</v>
      </c>
      <c r="I170" s="154">
        <v>67553</v>
      </c>
      <c r="J170" s="23"/>
      <c r="K170" s="91"/>
      <c r="L170" s="23"/>
      <c r="M170" s="23"/>
      <c r="N170" s="23"/>
      <c r="O170" s="23"/>
      <c r="P170" s="23"/>
      <c r="Q170" s="23"/>
      <c r="R170" s="23"/>
      <c r="X170"/>
      <c r="Y170"/>
      <c r="Z170"/>
      <c r="AA170"/>
      <c r="AB170"/>
      <c r="AC170"/>
      <c r="AD170"/>
      <c r="AE170"/>
    </row>
    <row r="171" spans="1:31" s="22" customFormat="1" ht="12.75" customHeight="1">
      <c r="A171" s="20"/>
      <c r="B171" s="21" t="s">
        <v>37</v>
      </c>
      <c r="C171" s="74">
        <v>1746</v>
      </c>
      <c r="D171" s="23">
        <v>3437</v>
      </c>
      <c r="E171" s="23">
        <v>5183</v>
      </c>
      <c r="F171" s="23" t="s">
        <v>11</v>
      </c>
      <c r="G171" s="74">
        <v>8615</v>
      </c>
      <c r="H171" s="74">
        <v>3490</v>
      </c>
      <c r="I171" s="154">
        <v>13798</v>
      </c>
      <c r="J171" s="23"/>
      <c r="K171" s="91"/>
      <c r="L171" s="23"/>
      <c r="M171" s="23"/>
      <c r="N171" s="23"/>
      <c r="O171" s="23"/>
      <c r="P171" s="23"/>
      <c r="Q171" s="23"/>
      <c r="R171" s="23"/>
      <c r="X171"/>
      <c r="Y171"/>
      <c r="Z171"/>
      <c r="AA171"/>
      <c r="AB171"/>
      <c r="AC171"/>
      <c r="AD171"/>
    </row>
    <row r="172" spans="1:31" s="22" customFormat="1" ht="12.75" customHeight="1">
      <c r="A172" s="20"/>
      <c r="B172" s="21" t="s">
        <v>38</v>
      </c>
      <c r="C172" s="74">
        <v>3167</v>
      </c>
      <c r="D172" s="23">
        <v>5319</v>
      </c>
      <c r="E172" s="23">
        <v>8486</v>
      </c>
      <c r="F172" s="23" t="s">
        <v>11</v>
      </c>
      <c r="G172" s="74">
        <v>17279</v>
      </c>
      <c r="H172" s="74">
        <v>8879</v>
      </c>
      <c r="I172" s="154">
        <v>25765</v>
      </c>
      <c r="J172" s="23"/>
      <c r="K172" s="91"/>
      <c r="L172" s="23"/>
      <c r="M172" s="23"/>
      <c r="N172" s="23"/>
      <c r="O172" s="23"/>
      <c r="P172" s="23"/>
      <c r="Q172" s="23"/>
      <c r="R172" s="23"/>
      <c r="X172"/>
      <c r="Y172"/>
      <c r="Z172"/>
      <c r="AA172"/>
      <c r="AB172"/>
      <c r="AC172"/>
      <c r="AD172"/>
    </row>
    <row r="173" spans="1:31" s="22" customFormat="1" ht="12.75" customHeight="1">
      <c r="A173" s="20"/>
      <c r="B173" s="21" t="s">
        <v>39</v>
      </c>
      <c r="C173" s="74">
        <v>2362</v>
      </c>
      <c r="D173" s="23">
        <v>3936</v>
      </c>
      <c r="E173" s="23">
        <v>6298</v>
      </c>
      <c r="F173" s="23" t="s">
        <v>11</v>
      </c>
      <c r="G173" s="74">
        <v>13588</v>
      </c>
      <c r="H173" s="74">
        <v>6587</v>
      </c>
      <c r="I173" s="154">
        <v>19886</v>
      </c>
      <c r="J173" s="23"/>
      <c r="K173" s="91"/>
      <c r="L173" s="23"/>
      <c r="M173" s="23"/>
      <c r="N173" s="23"/>
      <c r="O173" s="23"/>
      <c r="P173" s="23"/>
      <c r="Q173" s="23"/>
      <c r="R173" s="23"/>
      <c r="X173"/>
      <c r="Y173"/>
      <c r="Z173"/>
      <c r="AA173"/>
      <c r="AB173"/>
      <c r="AC173"/>
      <c r="AD173"/>
    </row>
    <row r="174" spans="1:31" s="22" customFormat="1" ht="12.75" customHeight="1">
      <c r="A174" s="20"/>
      <c r="B174" s="21" t="s">
        <v>40</v>
      </c>
      <c r="C174" s="74">
        <v>3265</v>
      </c>
      <c r="D174" s="23">
        <v>5198</v>
      </c>
      <c r="E174" s="23">
        <v>8463</v>
      </c>
      <c r="F174" s="23" t="s">
        <v>11</v>
      </c>
      <c r="G174" s="74">
        <v>15665</v>
      </c>
      <c r="H174" s="74">
        <v>7234</v>
      </c>
      <c r="I174" s="154">
        <v>24128</v>
      </c>
      <c r="J174" s="23"/>
      <c r="K174" s="91"/>
      <c r="L174" s="23"/>
      <c r="M174" s="23"/>
      <c r="N174" s="23"/>
      <c r="O174" s="23"/>
      <c r="P174" s="23"/>
      <c r="Q174" s="23"/>
      <c r="R174" s="23"/>
      <c r="X174"/>
      <c r="Y174"/>
      <c r="Z174"/>
      <c r="AA174"/>
      <c r="AB174"/>
      <c r="AC174"/>
      <c r="AD174"/>
    </row>
    <row r="175" spans="1:31" s="22" customFormat="1" ht="12.75" customHeight="1">
      <c r="A175" s="20"/>
      <c r="B175" s="21" t="s">
        <v>41</v>
      </c>
      <c r="C175" s="74">
        <v>3534</v>
      </c>
      <c r="D175" s="23">
        <v>5901</v>
      </c>
      <c r="E175" s="23">
        <v>9435</v>
      </c>
      <c r="F175" s="23" t="s">
        <v>11</v>
      </c>
      <c r="G175" s="74">
        <v>16922</v>
      </c>
      <c r="H175" s="74">
        <v>7463</v>
      </c>
      <c r="I175" s="154">
        <v>26357</v>
      </c>
      <c r="J175" s="23"/>
      <c r="K175" s="91"/>
      <c r="L175" s="23"/>
      <c r="M175" s="23"/>
      <c r="N175" s="23"/>
      <c r="O175" s="23"/>
      <c r="P175" s="23"/>
      <c r="Q175" s="23"/>
      <c r="R175" s="23"/>
      <c r="X175"/>
      <c r="Y175"/>
      <c r="Z175"/>
      <c r="AA175"/>
      <c r="AB175"/>
      <c r="AC175"/>
      <c r="AD175"/>
    </row>
    <row r="176" spans="1:31" s="22" customFormat="1" ht="12.75" customHeight="1">
      <c r="A176" s="20"/>
      <c r="B176" s="21" t="s">
        <v>42</v>
      </c>
      <c r="C176" s="74">
        <v>2716</v>
      </c>
      <c r="D176" s="23">
        <v>4773</v>
      </c>
      <c r="E176" s="23">
        <v>7489</v>
      </c>
      <c r="F176" s="23" t="s">
        <v>11</v>
      </c>
      <c r="G176" s="74">
        <v>15925</v>
      </c>
      <c r="H176" s="74">
        <v>7691</v>
      </c>
      <c r="I176" s="154">
        <v>23414</v>
      </c>
      <c r="J176" s="23"/>
      <c r="K176" s="91"/>
      <c r="L176" s="23"/>
      <c r="M176" s="23"/>
      <c r="N176" s="23"/>
      <c r="O176" s="23"/>
      <c r="P176" s="23"/>
      <c r="Q176" s="23"/>
      <c r="R176" s="23"/>
      <c r="X176"/>
      <c r="Y176"/>
      <c r="Z176"/>
      <c r="AA176"/>
      <c r="AB176"/>
      <c r="AC176"/>
      <c r="AD176"/>
    </row>
    <row r="177" spans="1:35" s="22" customFormat="1" ht="12.75" customHeight="1">
      <c r="A177" s="20"/>
      <c r="B177" s="21"/>
      <c r="C177" s="23"/>
      <c r="D177" s="23"/>
      <c r="E177" s="23"/>
      <c r="F177" s="23"/>
      <c r="G177" s="23"/>
      <c r="H177" s="23"/>
      <c r="I177" s="154"/>
      <c r="J177" s="23"/>
      <c r="K177" s="91"/>
      <c r="L177" s="23"/>
      <c r="M177" s="23"/>
      <c r="N177" s="23"/>
      <c r="O177" s="23"/>
      <c r="P177" s="23"/>
      <c r="Q177" s="23"/>
      <c r="R177" s="23"/>
      <c r="X177"/>
      <c r="Y177"/>
      <c r="Z177"/>
      <c r="AA177"/>
      <c r="AB177"/>
      <c r="AC177"/>
      <c r="AD177"/>
    </row>
    <row r="178" spans="1:35" s="22" customFormat="1" ht="12.75" customHeight="1">
      <c r="A178" s="20">
        <v>2019</v>
      </c>
      <c r="B178" s="21" t="s">
        <v>31</v>
      </c>
      <c r="C178" s="23">
        <v>2387</v>
      </c>
      <c r="D178" s="23">
        <v>4235</v>
      </c>
      <c r="E178" s="23">
        <v>6622</v>
      </c>
      <c r="F178" s="23" t="s">
        <v>11</v>
      </c>
      <c r="G178" s="23">
        <v>14495</v>
      </c>
      <c r="H178" s="23">
        <v>6069</v>
      </c>
      <c r="I178" s="154">
        <v>21117</v>
      </c>
      <c r="J178" s="23"/>
      <c r="K178" s="75"/>
      <c r="L178" s="23"/>
      <c r="M178" s="23"/>
      <c r="N178" s="23"/>
      <c r="O178" s="23"/>
      <c r="P178" s="23"/>
      <c r="Q178" s="23"/>
      <c r="R178" s="23"/>
      <c r="X178"/>
      <c r="Y178"/>
      <c r="Z178"/>
      <c r="AA178"/>
      <c r="AB178"/>
      <c r="AC178"/>
      <c r="AD178"/>
    </row>
    <row r="179" spans="1:35" s="22" customFormat="1" ht="12.75" customHeight="1">
      <c r="A179" s="20"/>
      <c r="B179" s="21" t="s">
        <v>32</v>
      </c>
      <c r="C179" s="74">
        <v>2598</v>
      </c>
      <c r="D179" s="23">
        <v>4531</v>
      </c>
      <c r="E179" s="74">
        <v>7129</v>
      </c>
      <c r="F179" s="23" t="s">
        <v>11</v>
      </c>
      <c r="G179" s="23">
        <v>16660</v>
      </c>
      <c r="H179" s="23">
        <v>6576</v>
      </c>
      <c r="I179" s="154">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c r="A180" s="20"/>
      <c r="B180" s="21" t="s">
        <v>33</v>
      </c>
      <c r="C180" s="74">
        <v>3239</v>
      </c>
      <c r="D180" s="23">
        <v>6501</v>
      </c>
      <c r="E180" s="74">
        <v>9740</v>
      </c>
      <c r="F180" s="23" t="s">
        <v>11</v>
      </c>
      <c r="G180" s="23">
        <v>21339</v>
      </c>
      <c r="H180" s="23">
        <v>8703</v>
      </c>
      <c r="I180" s="154">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c r="A181" s="20"/>
      <c r="B181" s="21" t="s">
        <v>34</v>
      </c>
      <c r="C181" s="74">
        <v>3363</v>
      </c>
      <c r="D181" s="74">
        <v>6999</v>
      </c>
      <c r="E181" s="74">
        <v>10362</v>
      </c>
      <c r="F181" s="23" t="s">
        <v>11</v>
      </c>
      <c r="G181" s="23">
        <v>21089</v>
      </c>
      <c r="H181" s="23">
        <v>8390</v>
      </c>
      <c r="I181" s="154">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c r="A182" s="20"/>
      <c r="B182" s="21" t="s">
        <v>35</v>
      </c>
      <c r="C182" s="74">
        <v>3660</v>
      </c>
      <c r="D182" s="74">
        <v>7562</v>
      </c>
      <c r="E182" s="74">
        <v>11222</v>
      </c>
      <c r="F182" s="23" t="s">
        <v>11</v>
      </c>
      <c r="G182" s="23">
        <v>22028</v>
      </c>
      <c r="H182" s="23">
        <v>7296</v>
      </c>
      <c r="I182" s="154">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c r="A183" s="20"/>
      <c r="B183" s="21" t="s">
        <v>36</v>
      </c>
      <c r="C183" s="74">
        <v>3477</v>
      </c>
      <c r="D183" s="74">
        <v>7168</v>
      </c>
      <c r="E183" s="74">
        <v>10645</v>
      </c>
      <c r="F183" s="23" t="s">
        <v>11</v>
      </c>
      <c r="G183" s="23">
        <v>22474</v>
      </c>
      <c r="H183" s="23">
        <v>8516</v>
      </c>
      <c r="I183" s="154">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c r="A184" s="20"/>
      <c r="B184" s="21" t="s">
        <v>37</v>
      </c>
      <c r="C184" s="74">
        <v>3387</v>
      </c>
      <c r="D184" s="74">
        <v>6550</v>
      </c>
      <c r="E184" s="74">
        <v>9937</v>
      </c>
      <c r="F184" s="23" t="s">
        <v>11</v>
      </c>
      <c r="G184" s="23">
        <v>15014</v>
      </c>
      <c r="H184" s="23">
        <v>5844</v>
      </c>
      <c r="I184" s="154">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c r="A185" s="20"/>
      <c r="B185" s="21" t="s">
        <v>38</v>
      </c>
      <c r="C185" s="23">
        <v>3800</v>
      </c>
      <c r="D185" s="23">
        <v>6742</v>
      </c>
      <c r="E185" s="23">
        <v>10542</v>
      </c>
      <c r="F185" s="23" t="s">
        <v>11</v>
      </c>
      <c r="G185" s="23">
        <v>19951</v>
      </c>
      <c r="H185" s="23">
        <v>9466</v>
      </c>
      <c r="I185" s="154">
        <v>30493</v>
      </c>
      <c r="J185" s="23"/>
      <c r="K185" s="75"/>
      <c r="L185" s="23"/>
      <c r="M185" s="23"/>
      <c r="N185" s="23"/>
      <c r="O185" s="23"/>
      <c r="P185" s="23"/>
      <c r="Q185" s="23"/>
      <c r="R185" s="23"/>
    </row>
    <row r="186" spans="1:35" s="22" customFormat="1" ht="12.75" customHeight="1">
      <c r="A186" s="20"/>
      <c r="B186" s="21" t="s">
        <v>39</v>
      </c>
      <c r="C186" s="23">
        <v>3252</v>
      </c>
      <c r="D186" s="23">
        <v>6277</v>
      </c>
      <c r="E186" s="23">
        <v>9529</v>
      </c>
      <c r="F186" s="23" t="s">
        <v>11</v>
      </c>
      <c r="G186" s="23">
        <v>18199</v>
      </c>
      <c r="H186" s="23">
        <v>7763</v>
      </c>
      <c r="I186" s="154">
        <v>27728</v>
      </c>
      <c r="J186" s="23"/>
      <c r="K186" s="75"/>
      <c r="L186" s="23"/>
      <c r="M186" s="23"/>
      <c r="N186" s="23"/>
      <c r="O186" s="23"/>
      <c r="P186" s="23"/>
      <c r="Q186" s="23"/>
      <c r="R186" s="23"/>
    </row>
    <row r="187" spans="1:35" s="22" customFormat="1" ht="12.75" customHeight="1">
      <c r="A187" s="20"/>
      <c r="B187" s="21" t="s">
        <v>40</v>
      </c>
      <c r="C187" s="23">
        <v>3790</v>
      </c>
      <c r="D187" s="23">
        <v>7180</v>
      </c>
      <c r="E187" s="23">
        <v>10970</v>
      </c>
      <c r="F187" s="23" t="s">
        <v>11</v>
      </c>
      <c r="G187" s="23">
        <v>19523</v>
      </c>
      <c r="H187" s="23">
        <v>7161</v>
      </c>
      <c r="I187" s="154">
        <v>30493</v>
      </c>
      <c r="J187" s="23"/>
      <c r="K187" s="75"/>
      <c r="L187" s="23"/>
      <c r="M187" s="23"/>
      <c r="N187" s="23"/>
      <c r="O187" s="23"/>
      <c r="P187" s="23"/>
      <c r="Q187" s="23"/>
      <c r="R187" s="23"/>
    </row>
    <row r="188" spans="1:35" s="22" customFormat="1" ht="12.75" customHeight="1">
      <c r="A188" s="20"/>
      <c r="B188" s="21" t="s">
        <v>41</v>
      </c>
      <c r="C188" s="23">
        <v>4088</v>
      </c>
      <c r="D188" s="23">
        <v>7423</v>
      </c>
      <c r="E188" s="23">
        <v>11512</v>
      </c>
      <c r="F188" s="23" t="s">
        <v>11</v>
      </c>
      <c r="G188" s="23">
        <v>19614</v>
      </c>
      <c r="H188" s="23">
        <v>7298</v>
      </c>
      <c r="I188" s="154">
        <v>31126</v>
      </c>
      <c r="J188" s="23"/>
      <c r="K188" s="75"/>
      <c r="L188" s="23"/>
      <c r="M188" s="23"/>
      <c r="N188" s="23"/>
      <c r="O188" s="23"/>
      <c r="P188" s="23"/>
      <c r="Q188" s="23"/>
      <c r="R188" s="23"/>
    </row>
    <row r="189" spans="1:35" s="22" customFormat="1" ht="12.75" customHeight="1">
      <c r="A189" s="20"/>
      <c r="B189" s="21" t="s">
        <v>42</v>
      </c>
      <c r="C189" s="23">
        <v>4512</v>
      </c>
      <c r="D189" s="23">
        <v>8384</v>
      </c>
      <c r="E189" s="23">
        <v>12896</v>
      </c>
      <c r="F189" s="23" t="s">
        <v>11</v>
      </c>
      <c r="G189" s="23">
        <v>35469</v>
      </c>
      <c r="H189" s="23">
        <v>19928</v>
      </c>
      <c r="I189" s="154">
        <v>48365</v>
      </c>
      <c r="J189" s="23"/>
      <c r="K189" s="75"/>
      <c r="L189" s="23"/>
      <c r="M189" s="23"/>
      <c r="N189" s="23"/>
      <c r="O189" s="23"/>
      <c r="P189" s="23"/>
      <c r="Q189" s="23"/>
      <c r="R189" s="23"/>
    </row>
    <row r="190" spans="1:35" s="22" customFormat="1" ht="12.75" customHeight="1">
      <c r="A190" s="20"/>
      <c r="B190" s="21"/>
      <c r="C190" s="23"/>
      <c r="D190" s="23"/>
      <c r="E190" s="23"/>
      <c r="F190" s="23"/>
      <c r="G190" s="23"/>
      <c r="H190" s="23"/>
      <c r="I190" s="154"/>
      <c r="J190" s="23"/>
      <c r="K190" s="75"/>
      <c r="L190" s="23"/>
      <c r="M190" s="23"/>
      <c r="N190" s="23"/>
      <c r="O190" s="23"/>
      <c r="P190" s="23"/>
      <c r="Q190" s="23"/>
      <c r="R190" s="23"/>
    </row>
    <row r="191" spans="1:35" s="22" customFormat="1" ht="12.75" customHeight="1">
      <c r="A191" s="20">
        <v>2020</v>
      </c>
      <c r="B191" s="21" t="s">
        <v>31</v>
      </c>
      <c r="C191" s="23">
        <v>1560</v>
      </c>
      <c r="D191" s="23">
        <v>2948</v>
      </c>
      <c r="E191" s="23">
        <v>4508</v>
      </c>
      <c r="F191" s="23" t="s">
        <v>11</v>
      </c>
      <c r="G191" s="23">
        <v>13282</v>
      </c>
      <c r="H191" s="23">
        <v>5491</v>
      </c>
      <c r="I191" s="154">
        <v>17790</v>
      </c>
      <c r="J191" s="23"/>
      <c r="K191" s="75"/>
      <c r="L191" s="23"/>
      <c r="M191" s="23"/>
      <c r="N191" s="23"/>
      <c r="O191" s="23"/>
      <c r="P191" s="23"/>
      <c r="Q191" s="23"/>
      <c r="R191" s="23"/>
    </row>
    <row r="192" spans="1:35" s="22" customFormat="1" ht="12.75" customHeight="1">
      <c r="A192" s="20"/>
      <c r="B192" s="21" t="s">
        <v>32</v>
      </c>
      <c r="C192" s="23">
        <v>2396</v>
      </c>
      <c r="D192" s="23">
        <v>4502</v>
      </c>
      <c r="E192" s="23">
        <v>6898</v>
      </c>
      <c r="F192" s="23" t="s">
        <v>11</v>
      </c>
      <c r="G192" s="23">
        <v>15591</v>
      </c>
      <c r="H192" s="23">
        <v>5762</v>
      </c>
      <c r="I192" s="154">
        <v>22489</v>
      </c>
      <c r="J192" s="23"/>
      <c r="K192" s="75"/>
      <c r="L192" s="23"/>
      <c r="M192" s="23"/>
      <c r="N192" s="23"/>
      <c r="O192" s="23"/>
      <c r="P192" s="23"/>
      <c r="Q192" s="23"/>
      <c r="R192" s="23"/>
    </row>
    <row r="193" spans="1:35" ht="12.75" customHeight="1">
      <c r="A193" s="20"/>
      <c r="B193" s="21" t="s">
        <v>33</v>
      </c>
      <c r="C193" s="23">
        <v>3264</v>
      </c>
      <c r="D193" s="23">
        <v>6225</v>
      </c>
      <c r="E193" s="23">
        <v>9489</v>
      </c>
      <c r="F193" s="23" t="s">
        <v>11</v>
      </c>
      <c r="G193" s="23">
        <v>19046</v>
      </c>
      <c r="H193" s="23">
        <v>6782</v>
      </c>
      <c r="I193" s="154">
        <v>28535</v>
      </c>
      <c r="J193" s="23"/>
      <c r="K193" s="75"/>
      <c r="L193" s="23"/>
      <c r="N193" s="63"/>
      <c r="O193" s="63"/>
      <c r="P193" s="63"/>
      <c r="Q193" s="63"/>
      <c r="R193" s="63"/>
      <c r="S193" s="63"/>
      <c r="T193" s="63"/>
      <c r="U193" s="63"/>
      <c r="V193" s="63"/>
    </row>
    <row r="194" spans="1:35" ht="12.75" customHeight="1">
      <c r="B194" s="21" t="s">
        <v>34</v>
      </c>
      <c r="C194" s="74">
        <v>2592</v>
      </c>
      <c r="D194" s="74">
        <v>5049</v>
      </c>
      <c r="E194" s="74">
        <v>7641</v>
      </c>
      <c r="F194" s="23" t="s">
        <v>11</v>
      </c>
      <c r="G194" s="23">
        <v>12190</v>
      </c>
      <c r="H194" s="23">
        <v>4061</v>
      </c>
      <c r="I194" s="154">
        <v>19831</v>
      </c>
      <c r="J194" s="23"/>
      <c r="K194" s="75"/>
      <c r="L194" s="23"/>
      <c r="N194" s="63"/>
      <c r="O194" s="63"/>
      <c r="P194" s="63"/>
      <c r="Q194" s="63"/>
      <c r="R194" s="63"/>
      <c r="S194" s="63"/>
      <c r="T194" s="63"/>
      <c r="U194" s="63"/>
      <c r="V194" s="63"/>
    </row>
    <row r="195" spans="1:35" ht="12.75" customHeight="1">
      <c r="B195" s="21" t="s">
        <v>35</v>
      </c>
      <c r="C195" s="74">
        <v>2294</v>
      </c>
      <c r="D195" s="74">
        <v>4491</v>
      </c>
      <c r="E195" s="74">
        <v>6785</v>
      </c>
      <c r="F195" s="23" t="s">
        <v>11</v>
      </c>
      <c r="G195" s="23">
        <v>10114</v>
      </c>
      <c r="H195" s="23">
        <v>3669</v>
      </c>
      <c r="I195" s="154">
        <v>16899</v>
      </c>
      <c r="J195" s="23"/>
      <c r="K195" s="75"/>
      <c r="L195" s="23"/>
      <c r="N195" s="63"/>
      <c r="O195" s="63"/>
      <c r="P195" s="63"/>
      <c r="Q195" s="63"/>
      <c r="R195" s="63"/>
      <c r="S195" s="63"/>
      <c r="T195" s="63"/>
      <c r="U195" s="63"/>
      <c r="V195" s="63"/>
    </row>
    <row r="196" spans="1:35" s="22" customFormat="1" ht="12.75" customHeight="1">
      <c r="B196" s="21" t="s">
        <v>36</v>
      </c>
      <c r="C196" s="74">
        <v>3055</v>
      </c>
      <c r="D196" s="74">
        <v>6260</v>
      </c>
      <c r="E196" s="74">
        <v>9315</v>
      </c>
      <c r="F196" s="74" t="s">
        <v>11</v>
      </c>
      <c r="G196" s="23">
        <v>16743</v>
      </c>
      <c r="H196" s="23">
        <v>5509</v>
      </c>
      <c r="I196" s="154">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c r="B197" s="21" t="s">
        <v>37</v>
      </c>
      <c r="C197" s="74">
        <v>3240</v>
      </c>
      <c r="D197" s="74">
        <v>6192</v>
      </c>
      <c r="E197" s="74">
        <v>9432</v>
      </c>
      <c r="F197" s="74" t="s">
        <v>11</v>
      </c>
      <c r="G197" s="23">
        <v>14372</v>
      </c>
      <c r="H197" s="23">
        <v>4863</v>
      </c>
      <c r="I197" s="154">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c r="B198" s="21" t="s">
        <v>38</v>
      </c>
      <c r="C198" s="74">
        <v>3752</v>
      </c>
      <c r="D198" s="74">
        <v>6656</v>
      </c>
      <c r="E198" s="74">
        <v>10408</v>
      </c>
      <c r="F198" s="74" t="s">
        <v>11</v>
      </c>
      <c r="G198" s="23">
        <v>16137</v>
      </c>
      <c r="H198" s="23">
        <v>6482</v>
      </c>
      <c r="I198" s="154">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c r="B199" s="21" t="s">
        <v>39</v>
      </c>
      <c r="C199" s="74">
        <v>3521</v>
      </c>
      <c r="D199" s="74">
        <v>6750</v>
      </c>
      <c r="E199" s="74">
        <v>10271</v>
      </c>
      <c r="F199" s="74" t="s">
        <v>11</v>
      </c>
      <c r="G199" s="23">
        <v>19520</v>
      </c>
      <c r="H199" s="23">
        <v>7462</v>
      </c>
      <c r="I199" s="154">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c r="B200" s="21" t="s">
        <v>40</v>
      </c>
      <c r="C200" s="74">
        <v>3530</v>
      </c>
      <c r="D200" s="74">
        <v>6460</v>
      </c>
      <c r="E200" s="74">
        <v>9990</v>
      </c>
      <c r="F200" s="74" t="s">
        <v>11</v>
      </c>
      <c r="G200" s="23">
        <v>19047</v>
      </c>
      <c r="H200" s="23">
        <v>7103</v>
      </c>
      <c r="I200" s="154">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c r="B201" s="21" t="s">
        <v>41</v>
      </c>
      <c r="C201" s="74">
        <v>3510</v>
      </c>
      <c r="D201" s="74">
        <v>6287</v>
      </c>
      <c r="E201" s="74">
        <v>9797</v>
      </c>
      <c r="F201" s="74" t="s">
        <v>11</v>
      </c>
      <c r="G201" s="23">
        <v>17646</v>
      </c>
      <c r="H201" s="23">
        <v>6609</v>
      </c>
      <c r="I201" s="154">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c r="B202" s="21" t="s">
        <v>42</v>
      </c>
      <c r="C202" s="74">
        <v>3799</v>
      </c>
      <c r="D202" s="74">
        <v>7769</v>
      </c>
      <c r="E202" s="74">
        <v>11568</v>
      </c>
      <c r="F202" s="74" t="s">
        <v>11</v>
      </c>
      <c r="G202" s="23">
        <v>23406</v>
      </c>
      <c r="H202" s="23">
        <v>8226</v>
      </c>
      <c r="I202" s="154">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c r="B203" s="21"/>
      <c r="C203" s="74"/>
      <c r="D203" s="74"/>
      <c r="E203" s="74"/>
      <c r="F203" s="74"/>
      <c r="G203" s="23"/>
      <c r="H203" s="23"/>
      <c r="I203" s="154"/>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c r="A204" s="20">
        <v>2021</v>
      </c>
      <c r="B204" s="21" t="s">
        <v>31</v>
      </c>
      <c r="C204" s="74">
        <v>2702</v>
      </c>
      <c r="D204" s="74">
        <v>4735</v>
      </c>
      <c r="E204" s="74">
        <v>7437</v>
      </c>
      <c r="F204" s="74" t="s">
        <v>11</v>
      </c>
      <c r="G204" s="23">
        <v>14039</v>
      </c>
      <c r="H204" s="23">
        <v>5116</v>
      </c>
      <c r="I204" s="154">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c r="A205" s="20"/>
      <c r="B205" s="21" t="s">
        <v>32</v>
      </c>
      <c r="C205" s="74">
        <v>3028</v>
      </c>
      <c r="D205" s="74">
        <v>5244</v>
      </c>
      <c r="E205" s="74">
        <v>8272</v>
      </c>
      <c r="F205" s="74" t="s">
        <v>11</v>
      </c>
      <c r="G205" s="23">
        <v>15314</v>
      </c>
      <c r="H205" s="23">
        <v>5422</v>
      </c>
      <c r="I205" s="154">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c r="A206" s="20"/>
      <c r="B206" s="21" t="s">
        <v>33</v>
      </c>
      <c r="C206" s="74">
        <v>5405</v>
      </c>
      <c r="D206" s="74">
        <v>10425</v>
      </c>
      <c r="E206" s="74">
        <f>SUM(C206:D206)</f>
        <v>15830</v>
      </c>
      <c r="F206" s="74"/>
      <c r="G206" s="23">
        <v>32893</v>
      </c>
      <c r="H206" s="23">
        <v>12079</v>
      </c>
      <c r="I206" s="154">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c r="A207" s="20"/>
      <c r="B207" s="21" t="s">
        <v>34</v>
      </c>
      <c r="C207" s="74">
        <v>2946</v>
      </c>
      <c r="D207" s="74">
        <v>5777</v>
      </c>
      <c r="E207" s="74">
        <v>8723</v>
      </c>
      <c r="F207" s="74" t="s">
        <v>11</v>
      </c>
      <c r="G207" s="23">
        <v>14410</v>
      </c>
      <c r="H207" s="23">
        <v>4467</v>
      </c>
      <c r="I207" s="154">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c r="A208" s="20"/>
      <c r="B208" s="21" t="s">
        <v>35</v>
      </c>
      <c r="C208" s="74">
        <v>3320</v>
      </c>
      <c r="D208" s="74">
        <v>6516</v>
      </c>
      <c r="E208" s="74">
        <v>9836</v>
      </c>
      <c r="F208" s="74" t="s">
        <v>11</v>
      </c>
      <c r="G208" s="23">
        <v>15877</v>
      </c>
      <c r="H208" s="23">
        <v>4029</v>
      </c>
      <c r="I208" s="154">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c r="A209" s="20"/>
      <c r="B209" s="21" t="s">
        <v>36</v>
      </c>
      <c r="C209" s="74">
        <v>3987</v>
      </c>
      <c r="D209" s="74">
        <v>7986</v>
      </c>
      <c r="E209" s="74">
        <v>11973</v>
      </c>
      <c r="F209" s="74" t="s">
        <v>11</v>
      </c>
      <c r="G209" s="23">
        <v>25665</v>
      </c>
      <c r="H209" s="23">
        <v>7314</v>
      </c>
      <c r="I209" s="154">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c r="A210" s="20"/>
      <c r="B210" s="21" t="s">
        <v>37</v>
      </c>
      <c r="C210" s="74">
        <v>3284</v>
      </c>
      <c r="D210" s="74">
        <v>6353</v>
      </c>
      <c r="E210" s="74">
        <v>9637</v>
      </c>
      <c r="F210" s="74"/>
      <c r="G210" s="23">
        <v>8473</v>
      </c>
      <c r="H210" s="23">
        <v>2768</v>
      </c>
      <c r="I210" s="154">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c r="A211" s="20"/>
      <c r="B211" s="21" t="s">
        <v>38</v>
      </c>
      <c r="C211" s="23">
        <v>3431</v>
      </c>
      <c r="D211" s="23">
        <v>6764</v>
      </c>
      <c r="E211" s="23">
        <v>10195</v>
      </c>
      <c r="F211" s="23" t="s">
        <v>11</v>
      </c>
      <c r="G211" s="23">
        <v>10730</v>
      </c>
      <c r="H211" s="23">
        <v>3350</v>
      </c>
      <c r="I211" s="154">
        <v>20925</v>
      </c>
      <c r="J211" s="23"/>
      <c r="K211" s="23"/>
      <c r="L211" s="23"/>
      <c r="M211" s="23"/>
      <c r="N211" s="23"/>
      <c r="Y211" s="23"/>
      <c r="Z211" s="23"/>
      <c r="AA211" s="102"/>
      <c r="AB211"/>
      <c r="AC211"/>
      <c r="AD211"/>
      <c r="AE211"/>
      <c r="AF211"/>
      <c r="AG211"/>
      <c r="AH211"/>
      <c r="AI211"/>
    </row>
    <row r="212" spans="1:35" s="22" customFormat="1" ht="12.75" customHeight="1">
      <c r="A212" s="20"/>
      <c r="B212" s="21" t="s">
        <v>39</v>
      </c>
      <c r="C212" s="74">
        <v>3631</v>
      </c>
      <c r="D212" s="74">
        <v>7489</v>
      </c>
      <c r="E212" s="74">
        <v>11120</v>
      </c>
      <c r="G212" s="23">
        <v>12625</v>
      </c>
      <c r="H212" s="23">
        <v>3722</v>
      </c>
      <c r="I212" s="154">
        <v>23745</v>
      </c>
      <c r="J212" s="23"/>
      <c r="K212" s="23"/>
      <c r="L212" s="23"/>
      <c r="M212" s="23"/>
      <c r="N212" s="23"/>
      <c r="Y212" s="23"/>
      <c r="Z212" s="23"/>
      <c r="AA212" s="102"/>
      <c r="AB212"/>
      <c r="AC212"/>
      <c r="AD212"/>
      <c r="AE212"/>
      <c r="AF212"/>
      <c r="AG212"/>
      <c r="AH212"/>
      <c r="AI212"/>
    </row>
    <row r="213" spans="1:35" s="22" customFormat="1" ht="12.75" customHeight="1">
      <c r="A213" s="20"/>
      <c r="B213" s="21" t="s">
        <v>40</v>
      </c>
      <c r="C213" s="74">
        <v>3171</v>
      </c>
      <c r="D213" s="74">
        <v>6141</v>
      </c>
      <c r="E213" s="74">
        <v>9312</v>
      </c>
      <c r="F213" s="22" t="s">
        <v>11</v>
      </c>
      <c r="G213" s="23">
        <v>11604</v>
      </c>
      <c r="H213" s="23">
        <v>3990</v>
      </c>
      <c r="I213" s="154">
        <v>20916</v>
      </c>
      <c r="J213" s="23"/>
      <c r="K213" s="23"/>
      <c r="L213" s="23"/>
      <c r="M213" s="23"/>
      <c r="N213" s="23"/>
      <c r="Y213" s="23"/>
      <c r="Z213" s="23"/>
      <c r="AA213" s="102"/>
      <c r="AB213"/>
      <c r="AC213"/>
      <c r="AD213"/>
      <c r="AE213"/>
      <c r="AF213"/>
      <c r="AG213"/>
      <c r="AH213"/>
      <c r="AI213"/>
    </row>
    <row r="214" spans="1:35" s="22" customFormat="1" ht="12.75" customHeight="1">
      <c r="A214" s="20"/>
      <c r="B214" s="21" t="s">
        <v>41</v>
      </c>
      <c r="C214" s="74">
        <v>3389</v>
      </c>
      <c r="D214" s="74">
        <v>6421</v>
      </c>
      <c r="E214" s="74">
        <v>9810</v>
      </c>
      <c r="F214" t="s">
        <v>11</v>
      </c>
      <c r="G214" s="23">
        <v>12283</v>
      </c>
      <c r="H214" s="23">
        <v>3747</v>
      </c>
      <c r="I214" s="154">
        <v>22093</v>
      </c>
      <c r="J214" s="23"/>
      <c r="K214" s="23"/>
      <c r="L214" s="23"/>
      <c r="M214" s="23"/>
      <c r="N214" s="23"/>
      <c r="Y214" s="23"/>
      <c r="Z214" s="23"/>
      <c r="AA214" s="102"/>
      <c r="AB214"/>
      <c r="AC214"/>
      <c r="AD214"/>
      <c r="AE214"/>
      <c r="AF214"/>
      <c r="AG214"/>
      <c r="AH214"/>
      <c r="AI214"/>
    </row>
    <row r="215" spans="1:35" customFormat="1" ht="12.75" customHeight="1">
      <c r="B215" s="21" t="s">
        <v>42</v>
      </c>
      <c r="C215" s="74">
        <v>3978</v>
      </c>
      <c r="D215" s="74">
        <v>8307</v>
      </c>
      <c r="E215" s="74">
        <v>12285</v>
      </c>
      <c r="F215" t="s">
        <v>11</v>
      </c>
      <c r="G215" s="23">
        <v>15970</v>
      </c>
      <c r="H215" s="23">
        <v>4630</v>
      </c>
      <c r="I215" s="154">
        <v>28255</v>
      </c>
      <c r="J215" s="23"/>
      <c r="K215" s="23"/>
      <c r="M215" s="23"/>
      <c r="O215" s="23"/>
      <c r="Q215" s="23"/>
      <c r="S215" s="23"/>
      <c r="U215" s="23"/>
      <c r="W215" s="23"/>
      <c r="Y215" s="23"/>
    </row>
    <row r="216" spans="1:35" customFormat="1" ht="12.75" customHeight="1">
      <c r="B216" s="21"/>
      <c r="C216" s="74"/>
      <c r="D216" s="74"/>
      <c r="E216" s="74"/>
      <c r="G216" s="23"/>
      <c r="H216" s="23"/>
      <c r="I216" s="154"/>
      <c r="J216" s="23"/>
      <c r="K216" s="23"/>
      <c r="M216" s="23"/>
      <c r="O216" s="23"/>
      <c r="Q216" s="23"/>
      <c r="S216" s="23"/>
      <c r="U216" s="23"/>
      <c r="W216" s="23"/>
      <c r="Y216" s="23"/>
    </row>
    <row r="217" spans="1:35" customFormat="1" ht="12.75" customHeight="1">
      <c r="A217" s="20">
        <v>2022</v>
      </c>
      <c r="B217" s="21" t="s">
        <v>31</v>
      </c>
      <c r="C217" s="74">
        <v>3179</v>
      </c>
      <c r="D217" s="74">
        <v>6378</v>
      </c>
      <c r="E217" s="74">
        <v>9557</v>
      </c>
      <c r="F217" t="s">
        <v>11</v>
      </c>
      <c r="G217" s="23">
        <v>10970</v>
      </c>
      <c r="H217" s="23">
        <v>3293</v>
      </c>
      <c r="I217" s="154">
        <v>20527</v>
      </c>
      <c r="J217" s="23"/>
      <c r="K217" s="23"/>
      <c r="M217" s="23"/>
      <c r="O217" s="23"/>
      <c r="Q217" s="23"/>
      <c r="S217" s="23"/>
      <c r="U217" s="23"/>
      <c r="W217" s="23"/>
      <c r="Y217" s="23"/>
    </row>
    <row r="218" spans="1:35" customFormat="1" ht="12.75" customHeight="1">
      <c r="A218" s="20"/>
      <c r="B218" s="21" t="s">
        <v>32</v>
      </c>
      <c r="C218" s="74">
        <v>3198</v>
      </c>
      <c r="D218" s="74">
        <v>6599</v>
      </c>
      <c r="E218" s="74">
        <v>9797</v>
      </c>
      <c r="F218" t="s">
        <v>11</v>
      </c>
      <c r="G218" s="23">
        <v>12120</v>
      </c>
      <c r="H218" s="23">
        <v>3583</v>
      </c>
      <c r="I218" s="154">
        <v>21917</v>
      </c>
      <c r="J218" s="23"/>
      <c r="K218" s="23"/>
      <c r="M218" s="23"/>
      <c r="O218" s="23"/>
      <c r="Q218" s="23"/>
      <c r="S218" s="23"/>
      <c r="U218" s="23"/>
      <c r="W218" s="23"/>
      <c r="Y218" s="23"/>
    </row>
    <row r="219" spans="1:35" customFormat="1" ht="12.75" customHeight="1">
      <c r="A219" s="20"/>
      <c r="B219" s="21" t="s">
        <v>33</v>
      </c>
      <c r="C219" s="74">
        <v>4071</v>
      </c>
      <c r="D219" s="74">
        <v>9005</v>
      </c>
      <c r="E219" s="74">
        <v>13076</v>
      </c>
      <c r="F219" t="s">
        <v>11</v>
      </c>
      <c r="G219" s="23">
        <v>16817</v>
      </c>
      <c r="H219" s="23">
        <v>4693</v>
      </c>
      <c r="I219" s="154">
        <v>29893</v>
      </c>
      <c r="J219" s="23"/>
      <c r="K219" s="23"/>
      <c r="M219" s="23"/>
      <c r="O219" s="23"/>
      <c r="Q219" s="23"/>
      <c r="S219" s="23"/>
      <c r="U219" s="23"/>
      <c r="W219" s="23"/>
      <c r="Y219" s="23"/>
    </row>
    <row r="220" spans="1:35" customFormat="1" ht="12.75" customHeight="1">
      <c r="A220" s="20"/>
      <c r="B220" s="21" t="s">
        <v>34</v>
      </c>
      <c r="C220" s="74">
        <v>3502</v>
      </c>
      <c r="D220" s="74">
        <v>7162</v>
      </c>
      <c r="E220" s="74">
        <v>10664</v>
      </c>
      <c r="F220" t="s">
        <v>11</v>
      </c>
      <c r="G220" s="23">
        <v>12386</v>
      </c>
      <c r="H220" s="23">
        <v>3331</v>
      </c>
      <c r="I220" s="154">
        <v>23050</v>
      </c>
      <c r="J220" s="23"/>
      <c r="K220" s="23"/>
      <c r="M220" s="23"/>
      <c r="O220" s="23"/>
      <c r="Q220" s="23"/>
      <c r="S220" s="23"/>
      <c r="U220" s="23"/>
      <c r="W220" s="23"/>
      <c r="Y220" s="23"/>
    </row>
    <row r="221" spans="1:35" customFormat="1" ht="12.75" customHeight="1">
      <c r="A221" s="20"/>
      <c r="B221" s="21" t="s">
        <v>35</v>
      </c>
      <c r="C221" s="74">
        <v>3716</v>
      </c>
      <c r="D221" s="74">
        <v>8011</v>
      </c>
      <c r="E221" s="74">
        <v>11727</v>
      </c>
      <c r="F221" t="s">
        <v>11</v>
      </c>
      <c r="G221" s="23">
        <v>16009</v>
      </c>
      <c r="H221" s="23">
        <v>4640</v>
      </c>
      <c r="I221" s="154">
        <v>27736</v>
      </c>
      <c r="J221" s="23"/>
      <c r="K221" s="23"/>
      <c r="M221" s="23"/>
      <c r="O221" s="23"/>
      <c r="Q221" s="23"/>
      <c r="S221" s="23"/>
      <c r="U221" s="23"/>
      <c r="W221" s="23"/>
      <c r="Y221" s="23"/>
    </row>
    <row r="222" spans="1:35" customFormat="1" ht="12.75" customHeight="1">
      <c r="A222" s="20"/>
      <c r="B222" s="21" t="s">
        <v>36</v>
      </c>
      <c r="C222" s="74">
        <v>3298</v>
      </c>
      <c r="D222" s="74">
        <v>7875</v>
      </c>
      <c r="E222" s="74">
        <v>11173</v>
      </c>
      <c r="F222" t="s">
        <v>11</v>
      </c>
      <c r="G222" s="23">
        <v>16201</v>
      </c>
      <c r="H222" s="23">
        <v>3802</v>
      </c>
      <c r="I222" s="154">
        <v>27374</v>
      </c>
      <c r="J222" s="23"/>
      <c r="K222" s="23"/>
      <c r="M222" s="23"/>
      <c r="O222" s="23"/>
      <c r="Q222" s="23"/>
      <c r="S222" s="23"/>
      <c r="U222" s="23"/>
      <c r="W222" s="23"/>
      <c r="Y222" s="23"/>
    </row>
    <row r="223" spans="1:35" customFormat="1" ht="12.75" customHeight="1">
      <c r="A223" s="20"/>
      <c r="B223" s="21" t="s">
        <v>37</v>
      </c>
      <c r="C223" s="74">
        <v>2510</v>
      </c>
      <c r="D223" s="74">
        <v>5394</v>
      </c>
      <c r="E223" s="74">
        <v>7904</v>
      </c>
      <c r="G223" s="23">
        <v>10885</v>
      </c>
      <c r="H223" s="23">
        <v>2966</v>
      </c>
      <c r="I223" s="154">
        <v>18789</v>
      </c>
      <c r="J223" s="23"/>
      <c r="K223" s="23"/>
      <c r="M223" s="23"/>
      <c r="O223" s="23"/>
      <c r="Q223" s="23"/>
      <c r="S223" s="23"/>
      <c r="U223" s="23"/>
      <c r="W223" s="23"/>
      <c r="Y223" s="23"/>
    </row>
    <row r="224" spans="1:35" customFormat="1" ht="12.75" customHeight="1">
      <c r="A224" s="20"/>
      <c r="B224" s="21" t="s">
        <v>38</v>
      </c>
      <c r="C224" s="74">
        <v>3113</v>
      </c>
      <c r="D224" s="74">
        <v>6241</v>
      </c>
      <c r="E224" s="74">
        <v>9354</v>
      </c>
      <c r="F224" t="s">
        <v>11</v>
      </c>
      <c r="G224" s="23">
        <v>12139</v>
      </c>
      <c r="H224" s="23">
        <v>3313</v>
      </c>
      <c r="I224" s="154">
        <v>21493</v>
      </c>
      <c r="J224" s="23"/>
      <c r="K224" s="23"/>
      <c r="M224" s="23"/>
      <c r="O224" s="23"/>
      <c r="Q224" s="23"/>
      <c r="S224" s="23"/>
      <c r="U224" s="23"/>
      <c r="W224" s="23"/>
      <c r="Y224" s="23"/>
    </row>
    <row r="225" spans="1:27" customFormat="1" ht="12.75" customHeight="1">
      <c r="A225" s="20"/>
      <c r="B225" s="21" t="s">
        <v>39</v>
      </c>
      <c r="C225" s="74">
        <v>3088</v>
      </c>
      <c r="D225" s="74">
        <v>6218</v>
      </c>
      <c r="E225" s="74">
        <v>9306</v>
      </c>
      <c r="F225" t="s">
        <v>11</v>
      </c>
      <c r="G225" s="23">
        <v>13741</v>
      </c>
      <c r="H225" s="23">
        <v>3820</v>
      </c>
      <c r="I225" s="154">
        <v>23047</v>
      </c>
      <c r="J225" s="23"/>
      <c r="K225" s="23"/>
      <c r="M225" s="23"/>
      <c r="O225" s="23"/>
      <c r="Q225" s="23"/>
      <c r="S225" s="23"/>
      <c r="U225" s="23"/>
      <c r="W225" s="23"/>
      <c r="Y225" s="23"/>
    </row>
    <row r="226" spans="1:27" customFormat="1" ht="12.75" customHeight="1">
      <c r="A226" s="20"/>
      <c r="B226" s="21" t="s">
        <v>40</v>
      </c>
      <c r="C226" s="74">
        <v>3100</v>
      </c>
      <c r="D226" s="74">
        <v>6252</v>
      </c>
      <c r="E226" s="23">
        <v>9352</v>
      </c>
      <c r="F226" s="23" t="s">
        <v>11</v>
      </c>
      <c r="G226" s="23">
        <v>13868</v>
      </c>
      <c r="H226" s="23">
        <v>3573</v>
      </c>
      <c r="I226" s="154">
        <v>23220</v>
      </c>
      <c r="J226" s="23"/>
      <c r="K226" s="23"/>
      <c r="M226" s="23"/>
      <c r="O226" s="23"/>
      <c r="Q226" s="23"/>
      <c r="S226" s="23"/>
      <c r="U226" s="23"/>
      <c r="W226" s="23"/>
      <c r="Y226" s="23"/>
    </row>
    <row r="227" spans="1:27" customFormat="1" ht="12.75" customHeight="1">
      <c r="A227" s="20"/>
      <c r="B227" s="21" t="s">
        <v>41</v>
      </c>
      <c r="C227" s="74">
        <v>3292</v>
      </c>
      <c r="D227" s="74">
        <v>6769</v>
      </c>
      <c r="E227" s="74">
        <v>10061</v>
      </c>
      <c r="F227" s="74" t="s">
        <v>11</v>
      </c>
      <c r="G227" s="74">
        <v>16234</v>
      </c>
      <c r="H227" s="23">
        <v>4682</v>
      </c>
      <c r="I227" s="154">
        <v>26295</v>
      </c>
      <c r="J227" s="23"/>
      <c r="K227" s="23"/>
      <c r="M227" s="23"/>
      <c r="O227" s="23"/>
      <c r="Q227" s="23"/>
      <c r="S227" s="23"/>
      <c r="U227" s="23"/>
      <c r="W227" s="23"/>
      <c r="Y227" s="23"/>
    </row>
    <row r="228" spans="1:27" customFormat="1" ht="12.75" customHeight="1">
      <c r="A228" s="20"/>
      <c r="B228" s="21" t="s">
        <v>42</v>
      </c>
      <c r="C228" s="74">
        <v>4143</v>
      </c>
      <c r="D228" s="74">
        <v>9326</v>
      </c>
      <c r="E228" s="74">
        <v>13469</v>
      </c>
      <c r="F228" s="74" t="s">
        <v>11</v>
      </c>
      <c r="G228" s="74">
        <v>22410</v>
      </c>
      <c r="H228" s="23">
        <v>5495</v>
      </c>
      <c r="I228" s="154">
        <v>35879</v>
      </c>
      <c r="J228" s="23"/>
      <c r="K228" s="23"/>
      <c r="M228" s="23"/>
      <c r="N228" s="23"/>
      <c r="O228" s="23"/>
      <c r="P228" s="23"/>
      <c r="Q228" s="23"/>
      <c r="R228" s="23"/>
      <c r="S228" s="23"/>
      <c r="T228" s="23"/>
      <c r="U228" s="23"/>
      <c r="V228" s="23"/>
      <c r="W228" s="23"/>
      <c r="X228" s="23"/>
      <c r="Y228" s="23"/>
      <c r="AA228" s="98"/>
    </row>
    <row r="229" spans="1:27" customFormat="1"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customFormat="1" ht="12.75" customHeight="1">
      <c r="A230" s="20">
        <v>2023</v>
      </c>
      <c r="B230" s="21" t="s">
        <v>31</v>
      </c>
      <c r="C230" s="74">
        <v>1808</v>
      </c>
      <c r="D230" s="74">
        <v>3552</v>
      </c>
      <c r="E230" s="74">
        <v>5360</v>
      </c>
      <c r="F230" s="74" t="s">
        <v>11</v>
      </c>
      <c r="G230" s="74">
        <v>9922</v>
      </c>
      <c r="H230" s="23">
        <v>3207</v>
      </c>
      <c r="I230" s="154">
        <v>15282</v>
      </c>
      <c r="J230" s="23"/>
      <c r="K230" s="247"/>
      <c r="M230" s="23"/>
      <c r="N230" s="23"/>
      <c r="O230" s="23"/>
      <c r="P230" s="23"/>
      <c r="Q230" s="23"/>
      <c r="R230" s="23"/>
      <c r="S230" s="23"/>
      <c r="T230" s="23"/>
      <c r="U230" s="23"/>
      <c r="V230" s="23"/>
      <c r="W230" s="23"/>
      <c r="X230" s="23"/>
      <c r="Y230" s="23"/>
      <c r="AA230" s="98"/>
    </row>
    <row r="231" spans="1:27" customFormat="1" ht="12.75" customHeight="1">
      <c r="A231" s="20"/>
      <c r="B231" s="21" t="s">
        <v>32</v>
      </c>
      <c r="C231" s="74">
        <v>2084</v>
      </c>
      <c r="D231" s="74">
        <v>4200</v>
      </c>
      <c r="E231" s="74">
        <v>6284</v>
      </c>
      <c r="F231" s="74" t="s">
        <v>11</v>
      </c>
      <c r="G231" s="74">
        <v>12756</v>
      </c>
      <c r="H231" s="23">
        <v>4094</v>
      </c>
      <c r="I231" s="154">
        <v>19040</v>
      </c>
      <c r="J231" s="23"/>
      <c r="K231" s="23"/>
      <c r="M231" s="23"/>
      <c r="N231" s="23"/>
      <c r="O231" s="23"/>
      <c r="P231" s="23"/>
      <c r="Q231" s="23"/>
      <c r="R231" s="23"/>
      <c r="S231" s="23"/>
      <c r="T231" s="23"/>
      <c r="U231" s="23"/>
      <c r="V231" s="23"/>
      <c r="W231" s="23"/>
      <c r="X231" s="23"/>
      <c r="Y231" s="23"/>
      <c r="AA231" s="98"/>
    </row>
    <row r="232" spans="1:27" customFormat="1" ht="12.75" customHeight="1">
      <c r="A232" s="20"/>
      <c r="B232" s="21" t="s">
        <v>33</v>
      </c>
      <c r="C232" s="74">
        <v>2641</v>
      </c>
      <c r="D232" s="74">
        <v>6186</v>
      </c>
      <c r="E232" s="74">
        <v>8827</v>
      </c>
      <c r="F232" s="74" t="s">
        <v>11</v>
      </c>
      <c r="G232" s="74">
        <v>22133</v>
      </c>
      <c r="H232" s="23">
        <v>6932</v>
      </c>
      <c r="I232" s="154">
        <v>30960</v>
      </c>
      <c r="J232" s="23"/>
      <c r="K232" s="23"/>
      <c r="M232" s="23"/>
      <c r="N232" s="23"/>
      <c r="O232" s="23"/>
      <c r="P232" s="23"/>
      <c r="Q232" s="23"/>
      <c r="R232" s="23"/>
      <c r="S232" s="23"/>
      <c r="T232" s="23"/>
      <c r="U232" s="23"/>
      <c r="V232" s="23"/>
      <c r="W232" s="23"/>
      <c r="X232" s="23"/>
      <c r="Y232" s="23"/>
      <c r="AA232" s="98"/>
    </row>
    <row r="233" spans="1:27" customFormat="1" ht="12.75" customHeight="1">
      <c r="A233" s="20"/>
      <c r="B233" s="21" t="s">
        <v>34</v>
      </c>
      <c r="C233" s="74">
        <v>2140</v>
      </c>
      <c r="D233" s="74">
        <v>4757</v>
      </c>
      <c r="E233" s="74">
        <v>6897</v>
      </c>
      <c r="F233" s="74" t="s">
        <v>11</v>
      </c>
      <c r="G233" s="74">
        <v>14516</v>
      </c>
      <c r="H233" s="74">
        <v>3840</v>
      </c>
      <c r="I233" s="154">
        <v>21413</v>
      </c>
      <c r="J233" s="23"/>
      <c r="K233" s="23"/>
      <c r="M233" s="23"/>
      <c r="N233" s="23"/>
      <c r="O233" s="23"/>
      <c r="P233" s="23"/>
      <c r="Q233" s="23"/>
      <c r="R233" s="23"/>
      <c r="S233" s="23"/>
      <c r="T233" s="23"/>
      <c r="U233" s="23"/>
      <c r="V233" s="23"/>
      <c r="W233" s="23"/>
      <c r="X233" s="23"/>
      <c r="Y233" s="23"/>
      <c r="AA233" s="98"/>
    </row>
    <row r="234" spans="1:27" customFormat="1" ht="12.75" customHeight="1">
      <c r="A234" s="20"/>
      <c r="B234" s="21" t="s">
        <v>35</v>
      </c>
      <c r="C234" s="74">
        <v>2444</v>
      </c>
      <c r="D234" s="74">
        <v>5782</v>
      </c>
      <c r="E234" s="74">
        <v>8226</v>
      </c>
      <c r="F234" s="74" t="s">
        <v>11</v>
      </c>
      <c r="G234" s="74">
        <v>21158</v>
      </c>
      <c r="H234" s="74">
        <v>5886</v>
      </c>
      <c r="I234" s="154">
        <v>29384</v>
      </c>
      <c r="J234" s="23"/>
      <c r="K234" s="23"/>
      <c r="M234" s="23"/>
      <c r="N234" s="23"/>
      <c r="O234" s="23"/>
      <c r="P234" s="23"/>
      <c r="Q234" s="23"/>
      <c r="R234" s="23"/>
      <c r="S234" s="23"/>
      <c r="T234" s="23"/>
      <c r="U234" s="23"/>
      <c r="V234" s="23"/>
      <c r="W234" s="23"/>
      <c r="X234" s="23"/>
      <c r="Y234" s="23"/>
      <c r="AA234" s="98"/>
    </row>
    <row r="235" spans="1:27" customFormat="1" ht="12.75" customHeight="1">
      <c r="A235" s="20"/>
      <c r="B235" s="21" t="s">
        <v>36</v>
      </c>
      <c r="C235" s="74">
        <v>2473</v>
      </c>
      <c r="D235" s="74">
        <v>5913</v>
      </c>
      <c r="E235" s="74">
        <v>8386</v>
      </c>
      <c r="F235" s="74" t="s">
        <v>11</v>
      </c>
      <c r="G235" s="74">
        <v>20746</v>
      </c>
      <c r="H235" s="74">
        <v>5966</v>
      </c>
      <c r="I235" s="154">
        <v>29132</v>
      </c>
      <c r="J235" s="23"/>
      <c r="K235" s="23"/>
      <c r="M235" s="23"/>
      <c r="N235" s="23"/>
      <c r="O235" s="23"/>
      <c r="P235" s="23"/>
      <c r="Q235" s="23"/>
      <c r="R235" s="23"/>
      <c r="S235" s="23"/>
      <c r="T235" s="23"/>
      <c r="U235" s="23"/>
      <c r="V235" s="23"/>
      <c r="W235" s="23"/>
      <c r="X235" s="23"/>
      <c r="Y235" s="23"/>
      <c r="AA235" s="98"/>
    </row>
    <row r="236" spans="1:27" s="22" customFormat="1" ht="11.25" customHeight="1">
      <c r="A236" s="42"/>
      <c r="B236" s="25"/>
      <c r="C236" s="26"/>
      <c r="D236" s="26"/>
      <c r="E236" s="26"/>
      <c r="F236" s="26"/>
      <c r="G236" s="26"/>
      <c r="H236" s="26"/>
      <c r="I236" s="152"/>
      <c r="J236" s="23"/>
      <c r="K236" s="23"/>
      <c r="L236" s="23"/>
      <c r="M236" s="23"/>
      <c r="N236" s="23"/>
      <c r="O236" s="23"/>
      <c r="P236" s="23"/>
      <c r="Q236" s="23"/>
      <c r="R236" s="23"/>
    </row>
    <row r="237" spans="1:27">
      <c r="A237" s="88" t="s">
        <v>69</v>
      </c>
      <c r="B237" s="36"/>
      <c r="C237" s="37"/>
      <c r="D237" s="37"/>
      <c r="E237" s="37"/>
      <c r="F237" s="37"/>
      <c r="G237" s="37"/>
      <c r="H237" s="37"/>
      <c r="I237" s="86"/>
      <c r="J237" s="23"/>
      <c r="K237" s="23"/>
      <c r="L237" s="37"/>
      <c r="M237" s="37"/>
      <c r="N237" s="37"/>
      <c r="O237" s="37"/>
    </row>
    <row r="238" spans="1:27">
      <c r="A238" s="89" t="s">
        <v>97</v>
      </c>
      <c r="B238" s="36"/>
      <c r="C238" s="37"/>
      <c r="D238" s="37"/>
      <c r="E238" s="37"/>
      <c r="F238" s="37"/>
      <c r="G238" s="37"/>
      <c r="H238" s="37"/>
      <c r="J238" s="37"/>
      <c r="K238" s="37"/>
      <c r="L238" s="99"/>
      <c r="O238" s="99"/>
    </row>
    <row r="239" spans="1:27">
      <c r="A239" s="89" t="s">
        <v>425</v>
      </c>
      <c r="B239" s="36"/>
      <c r="C239" s="93"/>
      <c r="D239" s="93"/>
      <c r="E239" s="93"/>
      <c r="F239" s="93"/>
      <c r="G239" s="37"/>
      <c r="H239" s="37"/>
      <c r="L239" s="99"/>
      <c r="O239" s="99"/>
    </row>
    <row r="240" spans="1:27">
      <c r="A240" s="89" t="s">
        <v>426</v>
      </c>
      <c r="L240" s="37"/>
      <c r="M240" s="37"/>
      <c r="N240" s="37"/>
      <c r="O240" s="37"/>
    </row>
    <row r="241" spans="1:15" ht="12" customHeight="1">
      <c r="A241" s="89"/>
      <c r="J241" s="37"/>
      <c r="K241" s="37"/>
      <c r="L241" s="99"/>
    </row>
    <row r="242" spans="1:15">
      <c r="A242" s="89"/>
      <c r="C242" s="4"/>
      <c r="D242" s="4"/>
      <c r="E242" s="4"/>
      <c r="F242" s="4"/>
      <c r="G242" s="4"/>
      <c r="H242" s="4"/>
      <c r="I242" s="2"/>
      <c r="L242" s="37"/>
      <c r="M242" s="37"/>
      <c r="N242" s="37"/>
      <c r="O242" s="37"/>
    </row>
    <row r="243" spans="1:15">
      <c r="A243" s="89"/>
      <c r="C243" s="4"/>
      <c r="J243" s="37"/>
      <c r="K243" s="37"/>
    </row>
    <row r="244" spans="1:15">
      <c r="A244" s="89"/>
      <c r="C244" s="4"/>
    </row>
    <row r="245" spans="1:15">
      <c r="C245" s="4"/>
    </row>
    <row r="246" spans="1:15">
      <c r="A246" s="254"/>
      <c r="B246" s="254"/>
      <c r="C246" s="254"/>
      <c r="D246" s="254"/>
      <c r="E246" s="254"/>
      <c r="F246" s="254"/>
      <c r="G246" s="254"/>
      <c r="H246" s="254"/>
      <c r="I246" s="254"/>
    </row>
    <row r="247" spans="1:15">
      <c r="A247" s="12"/>
      <c r="B247" s="27"/>
      <c r="C247"/>
      <c r="D247"/>
      <c r="E247"/>
      <c r="F247"/>
      <c r="G247"/>
      <c r="H247"/>
      <c r="I247" s="29"/>
    </row>
    <row r="248" spans="1:15">
      <c r="B248"/>
      <c r="C248"/>
      <c r="D248"/>
      <c r="E248"/>
      <c r="F248"/>
      <c r="G248"/>
      <c r="H248"/>
      <c r="I248" s="29"/>
    </row>
    <row r="249" spans="1:15">
      <c r="B249"/>
      <c r="C249"/>
      <c r="D249"/>
      <c r="E249"/>
      <c r="F249"/>
      <c r="G249"/>
      <c r="H249"/>
      <c r="I249" s="29"/>
    </row>
    <row r="250" spans="1:15">
      <c r="B250"/>
      <c r="C250"/>
      <c r="D250"/>
      <c r="E250"/>
      <c r="F250"/>
      <c r="G250"/>
      <c r="H250"/>
      <c r="I250" s="29"/>
    </row>
    <row r="251" spans="1:15">
      <c r="B251"/>
      <c r="C251"/>
      <c r="D251"/>
      <c r="E251"/>
      <c r="F251"/>
      <c r="G251"/>
      <c r="H251"/>
      <c r="I251" s="29"/>
    </row>
    <row r="252" spans="1:15">
      <c r="B252"/>
      <c r="C252"/>
      <c r="D252"/>
      <c r="E252"/>
      <c r="F252"/>
      <c r="G252"/>
      <c r="H252"/>
      <c r="I252" s="29"/>
    </row>
    <row r="253" spans="1:15">
      <c r="B253"/>
      <c r="C253"/>
      <c r="D253"/>
      <c r="E253"/>
      <c r="F253"/>
      <c r="G253"/>
      <c r="H253"/>
      <c r="I253" s="29"/>
    </row>
    <row r="254" spans="1:15">
      <c r="B254"/>
      <c r="C254"/>
      <c r="D254"/>
      <c r="E254"/>
      <c r="F254"/>
      <c r="G254"/>
      <c r="H254"/>
      <c r="I254" s="29"/>
    </row>
    <row r="255" spans="1:15">
      <c r="B255"/>
      <c r="C255"/>
      <c r="D255"/>
      <c r="E255"/>
      <c r="F255"/>
      <c r="G255"/>
      <c r="H255"/>
      <c r="I255" s="29"/>
    </row>
    <row r="256" spans="1:15">
      <c r="B256"/>
      <c r="C256"/>
      <c r="D256"/>
      <c r="E256"/>
      <c r="F256"/>
      <c r="G256"/>
      <c r="H256"/>
      <c r="I256" s="29"/>
    </row>
    <row r="257" spans="2:9">
      <c r="B257"/>
      <c r="C257"/>
      <c r="D257"/>
      <c r="E257"/>
      <c r="F257"/>
      <c r="G257"/>
      <c r="H257"/>
      <c r="I257" s="29"/>
    </row>
    <row r="258" spans="2:9">
      <c r="B258"/>
      <c r="C258"/>
      <c r="D258"/>
      <c r="E258"/>
      <c r="F258"/>
      <c r="G258"/>
      <c r="H258"/>
      <c r="I258" s="29"/>
    </row>
    <row r="259" spans="2:9">
      <c r="B259"/>
      <c r="C259"/>
      <c r="D259"/>
      <c r="E259"/>
      <c r="F259"/>
      <c r="G259"/>
      <c r="H259"/>
      <c r="I259" s="29"/>
    </row>
  </sheetData>
  <mergeCells count="4">
    <mergeCell ref="A246:I246"/>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85"/>
  <sheetViews>
    <sheetView zoomScaleNormal="100" zoomScaleSheetLayoutView="100" workbookViewId="0">
      <pane ySplit="5" topLeftCell="A6"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478</v>
      </c>
      <c r="B1" s="2"/>
      <c r="C1" s="2"/>
      <c r="D1" s="2"/>
      <c r="E1" s="2"/>
      <c r="F1" s="30"/>
      <c r="G1"/>
      <c r="H1"/>
    </row>
    <row r="2" spans="1:8" s="30" customFormat="1" ht="13.2">
      <c r="A2" s="119" t="s">
        <v>511</v>
      </c>
      <c r="B2" s="4"/>
      <c r="C2" s="4"/>
      <c r="D2" s="4"/>
      <c r="E2" s="2"/>
      <c r="G2"/>
      <c r="H2"/>
    </row>
    <row r="3" spans="1:8" s="30" customFormat="1" ht="11.25" customHeight="1">
      <c r="A3" s="31"/>
      <c r="B3" s="32"/>
      <c r="C3" s="32"/>
      <c r="D3" s="32"/>
      <c r="E3" s="189"/>
      <c r="F3"/>
      <c r="G3"/>
      <c r="H3"/>
    </row>
    <row r="4" spans="1:8" s="18" customFormat="1" ht="11.25" customHeight="1">
      <c r="A4" s="10"/>
      <c r="B4" s="17"/>
      <c r="C4" s="46" t="s">
        <v>95</v>
      </c>
      <c r="D4" s="46" t="s">
        <v>94</v>
      </c>
      <c r="E4" s="192" t="s">
        <v>10</v>
      </c>
      <c r="F4"/>
      <c r="G4"/>
      <c r="H4"/>
    </row>
    <row r="5" spans="1:8" s="18" customFormat="1" ht="27" customHeight="1">
      <c r="A5" s="11"/>
      <c r="B5" s="33"/>
      <c r="C5" s="175" t="s">
        <v>101</v>
      </c>
      <c r="D5" s="175" t="s">
        <v>100</v>
      </c>
      <c r="E5" s="193" t="s">
        <v>21</v>
      </c>
      <c r="F5"/>
      <c r="G5"/>
      <c r="H5"/>
    </row>
    <row r="6" spans="1:8" s="18" customFormat="1" ht="12.75" customHeight="1">
      <c r="A6" s="10"/>
      <c r="B6" s="17"/>
      <c r="C6" s="34"/>
      <c r="D6" s="34"/>
      <c r="E6" s="184"/>
      <c r="F6"/>
      <c r="G6"/>
      <c r="H6"/>
    </row>
    <row r="7" spans="1:8" s="18" customFormat="1" ht="12.75" customHeight="1">
      <c r="A7" s="20">
        <v>2010</v>
      </c>
      <c r="B7" s="21" t="s">
        <v>31</v>
      </c>
      <c r="C7" s="23">
        <v>564</v>
      </c>
      <c r="D7" s="23">
        <v>15788</v>
      </c>
      <c r="E7" s="154">
        <v>16352</v>
      </c>
      <c r="F7"/>
      <c r="G7"/>
      <c r="H7"/>
    </row>
    <row r="8" spans="1:8" s="18" customFormat="1" ht="12.75" customHeight="1">
      <c r="A8" s="20"/>
      <c r="B8" s="21" t="s">
        <v>32</v>
      </c>
      <c r="C8" s="23">
        <v>612</v>
      </c>
      <c r="D8" s="23">
        <v>18290</v>
      </c>
      <c r="E8" s="154">
        <v>18902</v>
      </c>
      <c r="F8"/>
      <c r="G8"/>
      <c r="H8"/>
    </row>
    <row r="9" spans="1:8" s="18" customFormat="1" ht="12.75" customHeight="1">
      <c r="A9" s="20"/>
      <c r="B9" s="21" t="s">
        <v>33</v>
      </c>
      <c r="C9" s="23">
        <v>1098</v>
      </c>
      <c r="D9" s="23">
        <v>26233</v>
      </c>
      <c r="E9" s="154">
        <v>27331</v>
      </c>
      <c r="F9"/>
      <c r="G9"/>
      <c r="H9"/>
    </row>
    <row r="10" spans="1:8" s="18" customFormat="1" ht="12.75" customHeight="1">
      <c r="A10" s="20"/>
      <c r="B10" s="21" t="s">
        <v>34</v>
      </c>
      <c r="C10" s="23">
        <v>1842</v>
      </c>
      <c r="D10" s="23">
        <v>25929</v>
      </c>
      <c r="E10" s="154">
        <v>27771</v>
      </c>
      <c r="F10"/>
      <c r="G10"/>
      <c r="H10"/>
    </row>
    <row r="11" spans="1:8" s="18" customFormat="1" ht="12.75" customHeight="1">
      <c r="A11" s="20"/>
      <c r="B11" s="21" t="s">
        <v>35</v>
      </c>
      <c r="C11" s="23">
        <v>1876</v>
      </c>
      <c r="D11" s="23">
        <v>25399</v>
      </c>
      <c r="E11" s="154">
        <v>27275</v>
      </c>
      <c r="F11"/>
      <c r="G11"/>
      <c r="H11"/>
    </row>
    <row r="12" spans="1:8" s="18" customFormat="1" ht="12.75" customHeight="1">
      <c r="A12" s="20"/>
      <c r="B12" s="21" t="s">
        <v>36</v>
      </c>
      <c r="C12" s="23">
        <v>1983</v>
      </c>
      <c r="D12" s="23">
        <v>29056</v>
      </c>
      <c r="E12" s="154">
        <v>31039</v>
      </c>
      <c r="F12"/>
      <c r="G12"/>
      <c r="H12"/>
    </row>
    <row r="13" spans="1:8" s="18" customFormat="1" ht="12.75" customHeight="1">
      <c r="A13" s="20"/>
      <c r="B13" s="21" t="s">
        <v>37</v>
      </c>
      <c r="C13" s="23">
        <v>1528</v>
      </c>
      <c r="D13" s="23">
        <v>20477</v>
      </c>
      <c r="E13" s="154">
        <v>22005</v>
      </c>
      <c r="F13"/>
      <c r="G13"/>
      <c r="H13"/>
    </row>
    <row r="14" spans="1:8" s="18" customFormat="1" ht="12.75" customHeight="1">
      <c r="A14" s="21"/>
      <c r="B14" s="21" t="s">
        <v>38</v>
      </c>
      <c r="C14" s="23">
        <v>1249</v>
      </c>
      <c r="D14" s="23">
        <v>22825</v>
      </c>
      <c r="E14" s="154">
        <v>24074</v>
      </c>
      <c r="F14"/>
      <c r="G14"/>
      <c r="H14"/>
    </row>
    <row r="15" spans="1:8" s="18" customFormat="1" ht="12.75" customHeight="1">
      <c r="A15" s="10"/>
      <c r="B15" s="21" t="s">
        <v>39</v>
      </c>
      <c r="C15" s="23">
        <v>1307</v>
      </c>
      <c r="D15" s="23">
        <v>26266</v>
      </c>
      <c r="E15" s="154">
        <v>27573</v>
      </c>
      <c r="F15"/>
      <c r="G15"/>
      <c r="H15"/>
    </row>
    <row r="16" spans="1:8" s="18" customFormat="1" ht="12.75" customHeight="1">
      <c r="A16" s="27"/>
      <c r="B16" s="21" t="s">
        <v>40</v>
      </c>
      <c r="C16" s="23">
        <v>1118</v>
      </c>
      <c r="D16" s="23">
        <v>26607</v>
      </c>
      <c r="E16" s="154">
        <v>27725</v>
      </c>
      <c r="F16"/>
      <c r="G16"/>
      <c r="H16"/>
    </row>
    <row r="17" spans="1:8" s="18" customFormat="1" ht="12.75" customHeight="1">
      <c r="A17" s="27"/>
      <c r="B17" s="21" t="s">
        <v>41</v>
      </c>
      <c r="C17" s="23">
        <v>944</v>
      </c>
      <c r="D17" s="23">
        <v>27139</v>
      </c>
      <c r="E17" s="154">
        <v>28083</v>
      </c>
      <c r="F17"/>
      <c r="G17"/>
      <c r="H17"/>
    </row>
    <row r="18" spans="1:8" s="18" customFormat="1" ht="12.75" customHeight="1">
      <c r="A18" s="27"/>
      <c r="B18" s="21" t="s">
        <v>42</v>
      </c>
      <c r="C18" s="23">
        <v>796</v>
      </c>
      <c r="D18" s="23">
        <v>29808</v>
      </c>
      <c r="E18" s="154">
        <v>30604</v>
      </c>
      <c r="F18"/>
      <c r="G18"/>
      <c r="H18"/>
    </row>
    <row r="19" spans="1:8" s="18" customFormat="1" ht="12.75" customHeight="1">
      <c r="A19" s="10"/>
      <c r="B19" s="17"/>
      <c r="C19" s="23"/>
      <c r="D19" s="23"/>
      <c r="E19" s="154"/>
      <c r="F19"/>
      <c r="G19"/>
      <c r="H19"/>
    </row>
    <row r="20" spans="1:8" s="18" customFormat="1" ht="12.75" customHeight="1">
      <c r="A20" s="20">
        <v>2011</v>
      </c>
      <c r="B20" s="21" t="s">
        <v>31</v>
      </c>
      <c r="C20" s="23">
        <v>811</v>
      </c>
      <c r="D20" s="23">
        <v>19642</v>
      </c>
      <c r="E20" s="154">
        <v>20453</v>
      </c>
      <c r="F20"/>
      <c r="G20"/>
      <c r="H20"/>
    </row>
    <row r="21" spans="1:8" s="18" customFormat="1" ht="12.75" customHeight="1">
      <c r="A21" s="20"/>
      <c r="B21" s="21" t="s">
        <v>32</v>
      </c>
      <c r="C21" s="23">
        <v>914</v>
      </c>
      <c r="D21" s="23">
        <v>21300</v>
      </c>
      <c r="E21" s="154">
        <v>22214</v>
      </c>
      <c r="F21"/>
      <c r="G21"/>
      <c r="H21"/>
    </row>
    <row r="22" spans="1:8" s="18" customFormat="1" ht="12.75" customHeight="1">
      <c r="A22" s="20"/>
      <c r="B22" s="21" t="s">
        <v>33</v>
      </c>
      <c r="C22" s="23">
        <v>1432</v>
      </c>
      <c r="D22" s="23">
        <v>30210</v>
      </c>
      <c r="E22" s="154">
        <v>31642</v>
      </c>
      <c r="F22"/>
      <c r="G22"/>
      <c r="H22"/>
    </row>
    <row r="23" spans="1:8" s="18" customFormat="1" ht="12.75" customHeight="1">
      <c r="A23" s="20"/>
      <c r="B23" s="21" t="s">
        <v>34</v>
      </c>
      <c r="C23" s="23">
        <v>2060</v>
      </c>
      <c r="D23" s="23">
        <v>29072</v>
      </c>
      <c r="E23" s="154">
        <v>31132</v>
      </c>
      <c r="F23"/>
      <c r="G23"/>
      <c r="H23"/>
    </row>
    <row r="24" spans="1:8" s="18" customFormat="1" ht="12.75" customHeight="1">
      <c r="A24" s="20"/>
      <c r="B24" s="21" t="s">
        <v>35</v>
      </c>
      <c r="C24" s="23">
        <v>2126</v>
      </c>
      <c r="D24" s="23">
        <v>31340</v>
      </c>
      <c r="E24" s="154">
        <v>33466</v>
      </c>
      <c r="F24"/>
      <c r="G24"/>
      <c r="H24"/>
    </row>
    <row r="25" spans="1:8" s="18" customFormat="1" ht="12.75" customHeight="1">
      <c r="A25" s="20"/>
      <c r="B25" s="21" t="s">
        <v>36</v>
      </c>
      <c r="C25" s="23">
        <v>2073</v>
      </c>
      <c r="D25" s="23">
        <v>27974</v>
      </c>
      <c r="E25" s="154">
        <v>30047</v>
      </c>
      <c r="F25"/>
      <c r="G25"/>
      <c r="H25"/>
    </row>
    <row r="26" spans="1:8" s="18" customFormat="1" ht="12.75" customHeight="1">
      <c r="A26" s="20"/>
      <c r="B26" s="21" t="s">
        <v>37</v>
      </c>
      <c r="C26" s="23">
        <v>1643</v>
      </c>
      <c r="D26" s="23">
        <v>19942</v>
      </c>
      <c r="E26" s="154">
        <v>21585</v>
      </c>
      <c r="F26"/>
      <c r="G26"/>
      <c r="H26"/>
    </row>
    <row r="27" spans="1:8" s="18" customFormat="1" ht="12.75" customHeight="1">
      <c r="A27" s="21"/>
      <c r="B27" s="21" t="s">
        <v>38</v>
      </c>
      <c r="C27" s="23">
        <v>1563</v>
      </c>
      <c r="D27" s="23">
        <v>24779</v>
      </c>
      <c r="E27" s="154">
        <v>26342</v>
      </c>
      <c r="F27"/>
      <c r="G27"/>
      <c r="H27"/>
    </row>
    <row r="28" spans="1:8" s="18" customFormat="1" ht="12.75" customHeight="1">
      <c r="A28" s="10"/>
      <c r="B28" s="21" t="s">
        <v>39</v>
      </c>
      <c r="C28" s="23">
        <v>1522</v>
      </c>
      <c r="D28" s="23">
        <v>26987</v>
      </c>
      <c r="E28" s="154">
        <v>28509</v>
      </c>
      <c r="F28"/>
      <c r="G28"/>
      <c r="H28"/>
    </row>
    <row r="29" spans="1:8" s="18" customFormat="1" ht="12.75" customHeight="1">
      <c r="A29" s="27"/>
      <c r="B29" s="21" t="s">
        <v>40</v>
      </c>
      <c r="C29" s="23">
        <v>1274</v>
      </c>
      <c r="D29" s="23">
        <v>25372</v>
      </c>
      <c r="E29" s="154">
        <v>26646</v>
      </c>
      <c r="F29"/>
      <c r="G29"/>
      <c r="H29"/>
    </row>
    <row r="30" spans="1:8" s="18" customFormat="1" ht="12.75" customHeight="1">
      <c r="A30" s="27"/>
      <c r="B30" s="21" t="s">
        <v>41</v>
      </c>
      <c r="C30" s="23">
        <v>1078</v>
      </c>
      <c r="D30" s="23">
        <v>27178</v>
      </c>
      <c r="E30" s="154">
        <v>28256</v>
      </c>
      <c r="F30"/>
      <c r="G30"/>
      <c r="H30"/>
    </row>
    <row r="31" spans="1:8" s="18" customFormat="1" ht="12.75" customHeight="1">
      <c r="A31" s="27"/>
      <c r="B31" s="21" t="s">
        <v>42</v>
      </c>
      <c r="C31" s="23">
        <v>860</v>
      </c>
      <c r="D31" s="23">
        <v>25497</v>
      </c>
      <c r="E31" s="154">
        <v>26357</v>
      </c>
      <c r="F31"/>
      <c r="G31"/>
      <c r="H31"/>
    </row>
    <row r="32" spans="1:8" s="18" customFormat="1" ht="12.75" customHeight="1">
      <c r="A32" s="10"/>
      <c r="B32" s="17"/>
      <c r="C32" s="34"/>
      <c r="D32" s="34"/>
      <c r="E32" s="184"/>
      <c r="F32"/>
      <c r="G32"/>
      <c r="H32"/>
    </row>
    <row r="33" spans="1:8" s="18" customFormat="1" ht="12.75" customHeight="1">
      <c r="A33" s="20">
        <v>2012</v>
      </c>
      <c r="B33" s="21" t="s">
        <v>31</v>
      </c>
      <c r="C33" s="23">
        <v>832</v>
      </c>
      <c r="D33" s="23">
        <v>19077</v>
      </c>
      <c r="E33" s="154">
        <v>19909</v>
      </c>
      <c r="F33"/>
      <c r="G33"/>
      <c r="H33"/>
    </row>
    <row r="34" spans="1:8" s="18" customFormat="1" ht="12.75" customHeight="1">
      <c r="A34" s="20"/>
      <c r="B34" s="21" t="s">
        <v>32</v>
      </c>
      <c r="C34" s="23">
        <v>931</v>
      </c>
      <c r="D34" s="23">
        <v>21089</v>
      </c>
      <c r="E34" s="154">
        <v>22020</v>
      </c>
      <c r="F34"/>
      <c r="G34"/>
      <c r="H34"/>
    </row>
    <row r="35" spans="1:8" s="18" customFormat="1" ht="12.75" customHeight="1">
      <c r="A35" s="20"/>
      <c r="B35" s="21" t="s">
        <v>33</v>
      </c>
      <c r="C35" s="23">
        <v>1545</v>
      </c>
      <c r="D35" s="23">
        <v>28891</v>
      </c>
      <c r="E35" s="154">
        <v>30436</v>
      </c>
      <c r="F35"/>
      <c r="G35"/>
      <c r="H35"/>
    </row>
    <row r="36" spans="1:8" s="18" customFormat="1" ht="12.75" customHeight="1">
      <c r="A36" s="20"/>
      <c r="B36" s="21" t="s">
        <v>34</v>
      </c>
      <c r="C36" s="23">
        <v>1783</v>
      </c>
      <c r="D36" s="23">
        <v>23608</v>
      </c>
      <c r="E36" s="154">
        <v>25391</v>
      </c>
      <c r="F36"/>
      <c r="G36"/>
      <c r="H36"/>
    </row>
    <row r="37" spans="1:8" s="18" customFormat="1" ht="12.75" customHeight="1">
      <c r="A37" s="20"/>
      <c r="B37" s="21" t="s">
        <v>35</v>
      </c>
      <c r="C37" s="23">
        <v>2101</v>
      </c>
      <c r="D37" s="23">
        <v>26395</v>
      </c>
      <c r="E37" s="154">
        <v>28496</v>
      </c>
      <c r="F37"/>
      <c r="G37"/>
      <c r="H37"/>
    </row>
    <row r="38" spans="1:8" s="18" customFormat="1" ht="12.75" customHeight="1">
      <c r="A38" s="20"/>
      <c r="B38" s="21" t="s">
        <v>36</v>
      </c>
      <c r="C38" s="23">
        <v>1901</v>
      </c>
      <c r="D38" s="23">
        <v>25865</v>
      </c>
      <c r="E38" s="154">
        <v>27766</v>
      </c>
      <c r="F38"/>
      <c r="G38"/>
      <c r="H38"/>
    </row>
    <row r="39" spans="1:8" s="18" customFormat="1" ht="12.75" customHeight="1">
      <c r="A39" s="20"/>
      <c r="B39" s="21" t="s">
        <v>37</v>
      </c>
      <c r="C39" s="23">
        <v>1762</v>
      </c>
      <c r="D39" s="23">
        <v>18521</v>
      </c>
      <c r="E39" s="154">
        <v>20283</v>
      </c>
      <c r="F39"/>
      <c r="G39"/>
      <c r="H39"/>
    </row>
    <row r="40" spans="1:8" s="18" customFormat="1" ht="12.75" customHeight="1">
      <c r="A40" s="21"/>
      <c r="B40" s="21" t="s">
        <v>38</v>
      </c>
      <c r="C40" s="23">
        <v>1450</v>
      </c>
      <c r="D40" s="23">
        <v>21534</v>
      </c>
      <c r="E40" s="154">
        <v>22984</v>
      </c>
      <c r="F40"/>
      <c r="G40"/>
      <c r="H40"/>
    </row>
    <row r="41" spans="1:8" s="18" customFormat="1" ht="12.75" customHeight="1">
      <c r="A41" s="10"/>
      <c r="B41" s="21" t="s">
        <v>39</v>
      </c>
      <c r="C41" s="23">
        <v>1486</v>
      </c>
      <c r="D41" s="23">
        <v>22526</v>
      </c>
      <c r="E41" s="154">
        <v>24012</v>
      </c>
      <c r="F41"/>
      <c r="G41"/>
      <c r="H41"/>
    </row>
    <row r="42" spans="1:8" s="18" customFormat="1" ht="12.75" customHeight="1">
      <c r="A42" s="27"/>
      <c r="B42" s="21" t="s">
        <v>40</v>
      </c>
      <c r="C42" s="23">
        <v>1361</v>
      </c>
      <c r="D42" s="23">
        <v>24442</v>
      </c>
      <c r="E42" s="154">
        <v>25803</v>
      </c>
      <c r="F42"/>
      <c r="G42"/>
      <c r="H42"/>
    </row>
    <row r="43" spans="1:8" s="18" customFormat="1" ht="12.75" customHeight="1">
      <c r="A43" s="27"/>
      <c r="B43" s="21" t="s">
        <v>41</v>
      </c>
      <c r="C43" s="23">
        <v>1138</v>
      </c>
      <c r="D43" s="23">
        <v>25611</v>
      </c>
      <c r="E43" s="154">
        <v>26749</v>
      </c>
      <c r="F43"/>
      <c r="G43"/>
      <c r="H43"/>
    </row>
    <row r="44" spans="1:8" s="18" customFormat="1" ht="12.75" customHeight="1">
      <c r="A44" s="27"/>
      <c r="B44" s="21" t="s">
        <v>42</v>
      </c>
      <c r="C44" s="23">
        <v>780</v>
      </c>
      <c r="D44" s="23">
        <v>26706</v>
      </c>
      <c r="E44" s="154">
        <v>27486</v>
      </c>
      <c r="F44"/>
      <c r="G44"/>
      <c r="H44"/>
    </row>
    <row r="45" spans="1:8" s="18" customFormat="1" ht="12.75" customHeight="1">
      <c r="A45" s="10"/>
      <c r="B45" s="17"/>
      <c r="C45" s="23"/>
      <c r="D45" s="23"/>
      <c r="E45" s="154"/>
      <c r="F45"/>
      <c r="G45"/>
      <c r="H45"/>
    </row>
    <row r="46" spans="1:8" s="18" customFormat="1" ht="12.75" customHeight="1">
      <c r="A46" s="20">
        <v>2013</v>
      </c>
      <c r="B46" s="21" t="s">
        <v>31</v>
      </c>
      <c r="C46" s="23">
        <v>872</v>
      </c>
      <c r="D46" s="23">
        <v>16610</v>
      </c>
      <c r="E46" s="154">
        <v>17482</v>
      </c>
      <c r="F46"/>
      <c r="G46"/>
      <c r="H46"/>
    </row>
    <row r="47" spans="1:8" s="18" customFormat="1" ht="12.75" customHeight="1">
      <c r="A47" s="20"/>
      <c r="B47" s="21" t="s">
        <v>32</v>
      </c>
      <c r="C47" s="23">
        <v>913</v>
      </c>
      <c r="D47" s="23">
        <v>18230</v>
      </c>
      <c r="E47" s="154">
        <v>19143</v>
      </c>
      <c r="F47"/>
      <c r="G47"/>
      <c r="H47"/>
    </row>
    <row r="48" spans="1:8" s="18" customFormat="1" ht="12.75" customHeight="1">
      <c r="A48" s="20"/>
      <c r="B48" s="21" t="s">
        <v>33</v>
      </c>
      <c r="C48" s="23">
        <v>1215</v>
      </c>
      <c r="D48" s="23">
        <v>22916</v>
      </c>
      <c r="E48" s="154">
        <v>24131</v>
      </c>
      <c r="F48"/>
      <c r="G48"/>
      <c r="H48"/>
    </row>
    <row r="49" spans="1:8" s="18" customFormat="1" ht="12.75" customHeight="1">
      <c r="A49" s="20"/>
      <c r="B49" s="21" t="s">
        <v>34</v>
      </c>
      <c r="C49" s="23">
        <v>1869</v>
      </c>
      <c r="D49" s="23">
        <v>24773</v>
      </c>
      <c r="E49" s="154">
        <v>26642</v>
      </c>
      <c r="F49"/>
      <c r="G49"/>
      <c r="H49"/>
    </row>
    <row r="50" spans="1:8" s="18" customFormat="1" ht="12.75" customHeight="1">
      <c r="A50" s="20"/>
      <c r="B50" s="21" t="s">
        <v>35</v>
      </c>
      <c r="C50" s="23">
        <v>2177</v>
      </c>
      <c r="D50" s="23">
        <v>26398</v>
      </c>
      <c r="E50" s="154">
        <v>28575</v>
      </c>
      <c r="F50"/>
      <c r="G50"/>
      <c r="H50"/>
    </row>
    <row r="51" spans="1:8" s="18" customFormat="1" ht="12.75" customHeight="1">
      <c r="A51" s="20"/>
      <c r="B51" s="21" t="s">
        <v>36</v>
      </c>
      <c r="C51" s="23">
        <v>1807</v>
      </c>
      <c r="D51" s="23">
        <v>23482</v>
      </c>
      <c r="E51" s="154">
        <v>25289</v>
      </c>
      <c r="F51"/>
      <c r="G51"/>
      <c r="H51"/>
    </row>
    <row r="52" spans="1:8" s="18" customFormat="1" ht="12.75" customHeight="1">
      <c r="A52" s="20"/>
      <c r="B52" s="21" t="s">
        <v>37</v>
      </c>
      <c r="C52" s="23">
        <v>1896</v>
      </c>
      <c r="D52" s="23">
        <v>18704</v>
      </c>
      <c r="E52" s="154">
        <v>20600</v>
      </c>
      <c r="F52"/>
      <c r="G52"/>
      <c r="H52"/>
    </row>
    <row r="53" spans="1:8" s="18" customFormat="1" ht="12.75" customHeight="1">
      <c r="A53" s="21"/>
      <c r="B53" s="21" t="s">
        <v>38</v>
      </c>
      <c r="C53" s="23">
        <v>1555</v>
      </c>
      <c r="D53" s="23">
        <v>22252</v>
      </c>
      <c r="E53" s="154">
        <v>23807</v>
      </c>
      <c r="F53"/>
      <c r="G53"/>
      <c r="H53"/>
    </row>
    <row r="54" spans="1:8" s="18" customFormat="1" ht="12.75" customHeight="1">
      <c r="A54" s="10"/>
      <c r="B54" s="21" t="s">
        <v>39</v>
      </c>
      <c r="C54" s="23">
        <v>1433</v>
      </c>
      <c r="D54" s="23">
        <v>24494</v>
      </c>
      <c r="E54" s="154">
        <v>25927</v>
      </c>
      <c r="F54"/>
      <c r="G54"/>
      <c r="H54"/>
    </row>
    <row r="55" spans="1:8" s="18" customFormat="1" ht="12.75" customHeight="1">
      <c r="A55" s="27"/>
      <c r="B55" s="21" t="s">
        <v>40</v>
      </c>
      <c r="C55" s="23">
        <v>1216</v>
      </c>
      <c r="D55" s="23">
        <v>25885</v>
      </c>
      <c r="E55" s="154">
        <v>27101</v>
      </c>
      <c r="F55"/>
      <c r="G55"/>
      <c r="H55"/>
    </row>
    <row r="56" spans="1:8" s="18" customFormat="1" ht="12.75" customHeight="1">
      <c r="A56" s="27"/>
      <c r="B56" s="21" t="s">
        <v>41</v>
      </c>
      <c r="C56" s="23">
        <v>1030</v>
      </c>
      <c r="D56" s="23">
        <v>25205</v>
      </c>
      <c r="E56" s="154">
        <v>26235</v>
      </c>
      <c r="F56"/>
      <c r="G56"/>
      <c r="H56"/>
    </row>
    <row r="57" spans="1:8" s="18" customFormat="1" ht="12.75" customHeight="1">
      <c r="A57" s="27"/>
      <c r="B57" s="21" t="s">
        <v>42</v>
      </c>
      <c r="C57" s="23">
        <v>829</v>
      </c>
      <c r="D57" s="23">
        <v>26417</v>
      </c>
      <c r="E57" s="154">
        <v>27246</v>
      </c>
      <c r="F57"/>
      <c r="G57"/>
      <c r="H57"/>
    </row>
    <row r="58" spans="1:8" s="18" customFormat="1" ht="12.75" customHeight="1">
      <c r="A58" s="10"/>
      <c r="B58" s="17"/>
      <c r="C58" s="23"/>
      <c r="D58" s="23"/>
      <c r="E58" s="154"/>
      <c r="F58"/>
      <c r="G58"/>
      <c r="H58"/>
    </row>
    <row r="59" spans="1:8" s="18" customFormat="1" ht="12.75" customHeight="1">
      <c r="A59" s="20">
        <v>2014</v>
      </c>
      <c r="B59" s="21" t="s">
        <v>31</v>
      </c>
      <c r="C59" s="23">
        <v>853</v>
      </c>
      <c r="D59" s="23">
        <v>19481</v>
      </c>
      <c r="E59" s="154">
        <v>20334</v>
      </c>
      <c r="F59"/>
      <c r="G59"/>
      <c r="H59"/>
    </row>
    <row r="60" spans="1:8" s="18" customFormat="1" ht="12.75" customHeight="1">
      <c r="A60" s="20"/>
      <c r="B60" s="21" t="s">
        <v>32</v>
      </c>
      <c r="C60" s="23">
        <v>900</v>
      </c>
      <c r="D60" s="23">
        <v>21751</v>
      </c>
      <c r="E60" s="154">
        <v>22651</v>
      </c>
      <c r="F60"/>
      <c r="G60"/>
      <c r="H60"/>
    </row>
    <row r="61" spans="1:8" s="18" customFormat="1" ht="12.75" customHeight="1">
      <c r="A61" s="20"/>
      <c r="B61" s="21" t="s">
        <v>33</v>
      </c>
      <c r="C61" s="23">
        <v>1342</v>
      </c>
      <c r="D61" s="23">
        <v>28178</v>
      </c>
      <c r="E61" s="154">
        <v>29520</v>
      </c>
      <c r="F61"/>
      <c r="G61"/>
      <c r="H61"/>
    </row>
    <row r="62" spans="1:8" s="18" customFormat="1" ht="12.75" customHeight="1">
      <c r="A62" s="20"/>
      <c r="B62" s="21" t="s">
        <v>34</v>
      </c>
      <c r="C62" s="23">
        <v>1732</v>
      </c>
      <c r="D62" s="23">
        <v>28185</v>
      </c>
      <c r="E62" s="154">
        <v>29917</v>
      </c>
      <c r="F62"/>
      <c r="G62"/>
      <c r="H62"/>
    </row>
    <row r="63" spans="1:8" s="18" customFormat="1" ht="12.75" customHeight="1">
      <c r="A63" s="20"/>
      <c r="B63" s="21" t="s">
        <v>35</v>
      </c>
      <c r="C63" s="23">
        <v>1745</v>
      </c>
      <c r="D63" s="23">
        <v>28162</v>
      </c>
      <c r="E63" s="154">
        <v>29907</v>
      </c>
      <c r="F63"/>
      <c r="G63"/>
      <c r="H63"/>
    </row>
    <row r="64" spans="1:8" s="18" customFormat="1" ht="12.75" customHeight="1">
      <c r="A64" s="20"/>
      <c r="B64" s="21" t="s">
        <v>36</v>
      </c>
      <c r="C64" s="23">
        <v>1594</v>
      </c>
      <c r="D64" s="23">
        <v>29249</v>
      </c>
      <c r="E64" s="154">
        <v>30843</v>
      </c>
      <c r="F64"/>
      <c r="G64"/>
      <c r="H64"/>
    </row>
    <row r="65" spans="1:8" s="18" customFormat="1" ht="12.75" customHeight="1">
      <c r="A65" s="20"/>
      <c r="B65" s="21" t="s">
        <v>37</v>
      </c>
      <c r="C65" s="23">
        <v>1635</v>
      </c>
      <c r="D65" s="23">
        <v>21156</v>
      </c>
      <c r="E65" s="154">
        <v>22791</v>
      </c>
      <c r="F65"/>
      <c r="G65"/>
      <c r="H65"/>
    </row>
    <row r="66" spans="1:8" s="18" customFormat="1" ht="12.75" customHeight="1">
      <c r="A66" s="21"/>
      <c r="B66" s="21" t="s">
        <v>38</v>
      </c>
      <c r="C66" s="23">
        <v>1169</v>
      </c>
      <c r="D66" s="23">
        <v>24436</v>
      </c>
      <c r="E66" s="154">
        <v>25605</v>
      </c>
      <c r="F66"/>
      <c r="G66"/>
      <c r="H66"/>
    </row>
    <row r="67" spans="1:8" s="18" customFormat="1" ht="12.75" customHeight="1">
      <c r="A67" s="10"/>
      <c r="B67" s="21" t="s">
        <v>39</v>
      </c>
      <c r="C67" s="23">
        <v>1155</v>
      </c>
      <c r="D67" s="23">
        <v>26626</v>
      </c>
      <c r="E67" s="154">
        <v>27781</v>
      </c>
      <c r="F67"/>
      <c r="G67"/>
      <c r="H67"/>
    </row>
    <row r="68" spans="1:8" s="18" customFormat="1" ht="12.75" customHeight="1">
      <c r="A68" s="27"/>
      <c r="B68" s="21" t="s">
        <v>40</v>
      </c>
      <c r="C68" s="23">
        <v>1018</v>
      </c>
      <c r="D68" s="23">
        <v>28576</v>
      </c>
      <c r="E68" s="154">
        <v>29594</v>
      </c>
      <c r="F68"/>
      <c r="G68"/>
      <c r="H68"/>
    </row>
    <row r="69" spans="1:8" s="18" customFormat="1" ht="12.75" customHeight="1">
      <c r="A69" s="27"/>
      <c r="B69" s="21" t="s">
        <v>41</v>
      </c>
      <c r="C69" s="23">
        <v>770</v>
      </c>
      <c r="D69" s="23">
        <v>26238</v>
      </c>
      <c r="E69" s="154">
        <v>27008</v>
      </c>
      <c r="F69"/>
      <c r="G69"/>
      <c r="H69"/>
    </row>
    <row r="70" spans="1:8" s="18" customFormat="1" ht="12.75" customHeight="1">
      <c r="A70" s="27"/>
      <c r="B70" s="21" t="s">
        <v>42</v>
      </c>
      <c r="C70" s="23">
        <v>662</v>
      </c>
      <c r="D70" s="23">
        <v>27424</v>
      </c>
      <c r="E70" s="154">
        <v>28086</v>
      </c>
      <c r="F70"/>
      <c r="G70"/>
      <c r="H70"/>
    </row>
    <row r="71" spans="1:8" s="18" customFormat="1" ht="12.75" customHeight="1">
      <c r="A71" s="10"/>
      <c r="B71" s="17"/>
      <c r="C71" s="34"/>
      <c r="D71" s="34"/>
      <c r="E71" s="184"/>
      <c r="F71"/>
      <c r="G71"/>
      <c r="H71"/>
    </row>
    <row r="72" spans="1:8" s="18" customFormat="1" ht="12.75" customHeight="1">
      <c r="A72" s="20">
        <v>2015</v>
      </c>
      <c r="B72" s="21" t="s">
        <v>31</v>
      </c>
      <c r="C72" s="23">
        <v>659</v>
      </c>
      <c r="D72" s="23">
        <v>20640</v>
      </c>
      <c r="E72" s="154">
        <v>21299</v>
      </c>
      <c r="F72"/>
      <c r="G72"/>
      <c r="H72"/>
    </row>
    <row r="73" spans="1:8" s="18" customFormat="1" ht="12.75" customHeight="1">
      <c r="A73" s="20"/>
      <c r="B73" s="21" t="s">
        <v>32</v>
      </c>
      <c r="C73" s="23">
        <v>737</v>
      </c>
      <c r="D73" s="23">
        <v>24110</v>
      </c>
      <c r="E73" s="154">
        <v>24847</v>
      </c>
      <c r="F73"/>
      <c r="G73"/>
      <c r="H73"/>
    </row>
    <row r="74" spans="1:8" s="18" customFormat="1" ht="12.75" customHeight="1">
      <c r="A74" s="20"/>
      <c r="B74" s="21" t="s">
        <v>33</v>
      </c>
      <c r="C74" s="23">
        <v>1179</v>
      </c>
      <c r="D74" s="23">
        <v>32339</v>
      </c>
      <c r="E74" s="154">
        <v>33518</v>
      </c>
      <c r="F74"/>
      <c r="G74"/>
      <c r="H74"/>
    </row>
    <row r="75" spans="1:8" s="18" customFormat="1" ht="12.75" customHeight="1">
      <c r="A75" s="20"/>
      <c r="B75" s="21" t="s">
        <v>34</v>
      </c>
      <c r="C75" s="23">
        <v>1414</v>
      </c>
      <c r="D75" s="23">
        <v>30633</v>
      </c>
      <c r="E75" s="154">
        <v>32047</v>
      </c>
      <c r="F75"/>
      <c r="G75"/>
      <c r="H75"/>
    </row>
    <row r="76" spans="1:8" s="18" customFormat="1" ht="12.75" customHeight="1">
      <c r="A76" s="20"/>
      <c r="B76" s="21" t="s">
        <v>35</v>
      </c>
      <c r="C76" s="23">
        <v>1390</v>
      </c>
      <c r="D76" s="23">
        <v>29945</v>
      </c>
      <c r="E76" s="154">
        <v>31335</v>
      </c>
      <c r="F76"/>
      <c r="G76"/>
      <c r="H76"/>
    </row>
    <row r="77" spans="1:8" s="18" customFormat="1" ht="12.75" customHeight="1">
      <c r="A77" s="20"/>
      <c r="B77" s="21" t="s">
        <v>36</v>
      </c>
      <c r="C77" s="23">
        <v>1538</v>
      </c>
      <c r="D77" s="23">
        <v>32876</v>
      </c>
      <c r="E77" s="154">
        <v>34414</v>
      </c>
      <c r="F77"/>
      <c r="G77"/>
      <c r="H77"/>
    </row>
    <row r="78" spans="1:8" s="18" customFormat="1" ht="12.75" customHeight="1">
      <c r="A78" s="20"/>
      <c r="B78" s="21" t="s">
        <v>37</v>
      </c>
      <c r="C78" s="23">
        <v>1268</v>
      </c>
      <c r="D78" s="23">
        <v>24974</v>
      </c>
      <c r="E78" s="154">
        <v>26242</v>
      </c>
      <c r="F78"/>
      <c r="G78"/>
      <c r="H78"/>
    </row>
    <row r="79" spans="1:8" s="18" customFormat="1" ht="12.75" customHeight="1">
      <c r="A79" s="21"/>
      <c r="B79" s="21" t="s">
        <v>38</v>
      </c>
      <c r="C79" s="23">
        <v>1039</v>
      </c>
      <c r="D79" s="23">
        <v>26782</v>
      </c>
      <c r="E79" s="154">
        <v>27821</v>
      </c>
      <c r="F79"/>
      <c r="G79"/>
      <c r="H79"/>
    </row>
    <row r="80" spans="1:8" s="18" customFormat="1" ht="12.75" customHeight="1">
      <c r="A80" s="10"/>
      <c r="B80" s="21" t="s">
        <v>39</v>
      </c>
      <c r="C80" s="23">
        <v>964</v>
      </c>
      <c r="D80" s="23">
        <v>30097</v>
      </c>
      <c r="E80" s="154">
        <v>31061</v>
      </c>
      <c r="F80"/>
      <c r="G80"/>
      <c r="H80"/>
    </row>
    <row r="81" spans="1:8" s="18" customFormat="1" ht="12.75" customHeight="1">
      <c r="A81" s="27"/>
      <c r="B81" s="21" t="s">
        <v>40</v>
      </c>
      <c r="C81" s="23">
        <v>859</v>
      </c>
      <c r="D81" s="23">
        <v>31816</v>
      </c>
      <c r="E81" s="154">
        <v>32675</v>
      </c>
      <c r="F81"/>
      <c r="G81"/>
      <c r="H81"/>
    </row>
    <row r="82" spans="1:8" s="18" customFormat="1" ht="12.75" customHeight="1">
      <c r="A82" s="27"/>
      <c r="B82" s="21" t="s">
        <v>41</v>
      </c>
      <c r="C82" s="23">
        <v>743</v>
      </c>
      <c r="D82" s="23">
        <v>31637</v>
      </c>
      <c r="E82" s="154">
        <v>32380</v>
      </c>
      <c r="F82"/>
      <c r="G82"/>
      <c r="H82"/>
    </row>
    <row r="83" spans="1:8" s="18" customFormat="1" ht="12.75" customHeight="1">
      <c r="A83" s="27"/>
      <c r="B83" s="21" t="s">
        <v>42</v>
      </c>
      <c r="C83" s="23">
        <v>630</v>
      </c>
      <c r="D83" s="23">
        <v>33663</v>
      </c>
      <c r="E83" s="154">
        <v>34293</v>
      </c>
      <c r="F83"/>
      <c r="G83"/>
      <c r="H83"/>
    </row>
    <row r="84" spans="1:8" s="18" customFormat="1" ht="12.75" customHeight="1">
      <c r="A84" s="10"/>
      <c r="B84" s="17"/>
      <c r="C84" s="34"/>
      <c r="D84" s="34"/>
      <c r="E84" s="184"/>
      <c r="F84"/>
      <c r="G84"/>
      <c r="H84"/>
    </row>
    <row r="85" spans="1:8" s="18" customFormat="1" ht="12.75" customHeight="1">
      <c r="A85" s="20">
        <v>2016</v>
      </c>
      <c r="B85" s="21" t="s">
        <v>31</v>
      </c>
      <c r="C85" s="23">
        <v>511</v>
      </c>
      <c r="D85" s="23">
        <v>21872</v>
      </c>
      <c r="E85" s="154">
        <v>22383</v>
      </c>
      <c r="F85"/>
      <c r="G85"/>
      <c r="H85"/>
    </row>
    <row r="86" spans="1:8" s="18" customFormat="1" ht="12.75" customHeight="1">
      <c r="A86" s="20"/>
      <c r="B86" s="21" t="s">
        <v>32</v>
      </c>
      <c r="C86" s="23">
        <v>724</v>
      </c>
      <c r="D86" s="23">
        <v>27282</v>
      </c>
      <c r="E86" s="154">
        <v>28006</v>
      </c>
      <c r="F86"/>
      <c r="G86"/>
      <c r="H86"/>
    </row>
    <row r="87" spans="1:8" s="18" customFormat="1" ht="12.75" customHeight="1">
      <c r="A87" s="20"/>
      <c r="B87" s="21" t="s">
        <v>33</v>
      </c>
      <c r="C87" s="23">
        <v>899</v>
      </c>
      <c r="D87" s="23">
        <v>35158</v>
      </c>
      <c r="E87" s="154">
        <v>36057</v>
      </c>
      <c r="F87"/>
      <c r="G87"/>
      <c r="H87"/>
    </row>
    <row r="88" spans="1:8" s="18" customFormat="1" ht="12.75" customHeight="1">
      <c r="A88" s="20"/>
      <c r="B88" s="21" t="s">
        <v>34</v>
      </c>
      <c r="C88" s="23">
        <v>1246</v>
      </c>
      <c r="D88" s="23">
        <v>33999</v>
      </c>
      <c r="E88" s="154">
        <v>35245</v>
      </c>
      <c r="F88"/>
      <c r="G88"/>
      <c r="H88"/>
    </row>
    <row r="89" spans="1:8" s="18" customFormat="1" ht="12.75" customHeight="1">
      <c r="A89" s="20"/>
      <c r="B89" s="21" t="s">
        <v>35</v>
      </c>
      <c r="C89" s="23">
        <v>1512</v>
      </c>
      <c r="D89" s="23">
        <v>35098</v>
      </c>
      <c r="E89" s="154">
        <v>36610</v>
      </c>
      <c r="F89"/>
      <c r="G89"/>
      <c r="H89"/>
    </row>
    <row r="90" spans="1:8" s="18" customFormat="1" ht="12.75" customHeight="1">
      <c r="A90" s="20"/>
      <c r="B90" s="21" t="s">
        <v>36</v>
      </c>
      <c r="C90" s="23">
        <v>1369</v>
      </c>
      <c r="D90" s="23">
        <v>36868</v>
      </c>
      <c r="E90" s="154">
        <v>38237</v>
      </c>
      <c r="F90"/>
      <c r="G90"/>
      <c r="H90"/>
    </row>
    <row r="91" spans="1:8" s="18" customFormat="1" ht="12.75" customHeight="1">
      <c r="A91" s="20"/>
      <c r="B91" s="21" t="s">
        <v>37</v>
      </c>
      <c r="C91" s="23">
        <v>1168</v>
      </c>
      <c r="D91" s="23">
        <v>24482</v>
      </c>
      <c r="E91" s="154">
        <v>25650</v>
      </c>
      <c r="F91"/>
      <c r="G91"/>
      <c r="H91"/>
    </row>
    <row r="92" spans="1:8" s="18" customFormat="1" ht="12.75" customHeight="1">
      <c r="A92" s="21"/>
      <c r="B92" s="21" t="s">
        <v>38</v>
      </c>
      <c r="C92" s="23">
        <v>1027</v>
      </c>
      <c r="D92" s="23">
        <v>27784</v>
      </c>
      <c r="E92" s="154">
        <v>28811</v>
      </c>
      <c r="F92"/>
      <c r="G92"/>
      <c r="H92"/>
    </row>
    <row r="93" spans="1:8" s="18" customFormat="1" ht="12.75" customHeight="1">
      <c r="A93" s="10"/>
      <c r="B93" s="21" t="s">
        <v>39</v>
      </c>
      <c r="C93" s="23">
        <v>972</v>
      </c>
      <c r="D93" s="23">
        <v>32598</v>
      </c>
      <c r="E93" s="154">
        <v>33570</v>
      </c>
      <c r="F93"/>
      <c r="G93"/>
      <c r="H93"/>
    </row>
    <row r="94" spans="1:8" s="18" customFormat="1" ht="12.75" customHeight="1">
      <c r="A94" s="27"/>
      <c r="B94" s="21" t="s">
        <v>40</v>
      </c>
      <c r="C94" s="23">
        <v>762</v>
      </c>
      <c r="D94" s="23">
        <v>32436</v>
      </c>
      <c r="E94" s="154">
        <v>33198</v>
      </c>
      <c r="F94"/>
      <c r="G94"/>
      <c r="H94"/>
    </row>
    <row r="95" spans="1:8" s="18" customFormat="1" ht="12.75" customHeight="1">
      <c r="A95" s="27"/>
      <c r="B95" s="21" t="s">
        <v>41</v>
      </c>
      <c r="C95" s="23">
        <v>586</v>
      </c>
      <c r="D95" s="23">
        <v>31810</v>
      </c>
      <c r="E95" s="154">
        <v>32396</v>
      </c>
      <c r="F95"/>
      <c r="G95"/>
      <c r="H95"/>
    </row>
    <row r="96" spans="1:8" s="18" customFormat="1" ht="12.75" customHeight="1">
      <c r="A96" s="27"/>
      <c r="B96" s="21" t="s">
        <v>42</v>
      </c>
      <c r="C96" s="23">
        <v>497</v>
      </c>
      <c r="D96" s="23">
        <v>37354</v>
      </c>
      <c r="E96" s="154">
        <v>37851</v>
      </c>
      <c r="F96"/>
      <c r="G96"/>
      <c r="H96"/>
    </row>
    <row r="97" spans="1:8" s="18" customFormat="1" ht="12.75" customHeight="1">
      <c r="A97" s="10"/>
      <c r="B97" s="17"/>
      <c r="C97" s="34"/>
      <c r="D97" s="34"/>
      <c r="E97" s="184"/>
      <c r="F97"/>
      <c r="G97"/>
      <c r="H97"/>
    </row>
    <row r="98" spans="1:8" s="18" customFormat="1" ht="12.75" customHeight="1">
      <c r="A98" s="20">
        <v>2017</v>
      </c>
      <c r="B98" s="21" t="s">
        <v>31</v>
      </c>
      <c r="C98" s="23">
        <v>487</v>
      </c>
      <c r="D98" s="23">
        <v>23552</v>
      </c>
      <c r="E98" s="154">
        <v>24039</v>
      </c>
      <c r="F98"/>
      <c r="G98"/>
      <c r="H98"/>
    </row>
    <row r="99" spans="1:8" s="18" customFormat="1" ht="12.75" customHeight="1">
      <c r="A99" s="20"/>
      <c r="B99" s="21" t="s">
        <v>32</v>
      </c>
      <c r="C99" s="23">
        <v>550</v>
      </c>
      <c r="D99" s="23">
        <v>27934</v>
      </c>
      <c r="E99" s="154">
        <v>28484</v>
      </c>
      <c r="F99"/>
      <c r="G99"/>
      <c r="H99"/>
    </row>
    <row r="100" spans="1:8" s="18" customFormat="1" ht="12.75" customHeight="1">
      <c r="A100" s="20"/>
      <c r="B100" s="21" t="s">
        <v>33</v>
      </c>
      <c r="C100" s="23">
        <v>830</v>
      </c>
      <c r="D100" s="23">
        <v>38646</v>
      </c>
      <c r="E100" s="154">
        <v>39476</v>
      </c>
      <c r="F100"/>
      <c r="G100"/>
      <c r="H100"/>
    </row>
    <row r="101" spans="1:8" s="18" customFormat="1" ht="12.75" customHeight="1">
      <c r="A101" s="20"/>
      <c r="B101" s="21" t="s">
        <v>34</v>
      </c>
      <c r="C101" s="23">
        <v>976</v>
      </c>
      <c r="D101" s="23">
        <v>30865</v>
      </c>
      <c r="E101" s="154">
        <v>31841</v>
      </c>
      <c r="F101"/>
      <c r="G101"/>
      <c r="H101"/>
    </row>
    <row r="102" spans="1:8" s="18" customFormat="1" ht="12.75" customHeight="1">
      <c r="A102" s="20"/>
      <c r="B102" s="21" t="s">
        <v>35</v>
      </c>
      <c r="C102" s="23">
        <v>1297</v>
      </c>
      <c r="D102" s="23">
        <v>35854</v>
      </c>
      <c r="E102" s="154">
        <v>37151</v>
      </c>
      <c r="F102"/>
      <c r="G102"/>
      <c r="H102"/>
    </row>
    <row r="103" spans="1:8" s="18" customFormat="1" ht="12.75" customHeight="1">
      <c r="A103" s="20"/>
      <c r="B103" s="21" t="s">
        <v>36</v>
      </c>
      <c r="C103" s="23">
        <v>1251</v>
      </c>
      <c r="D103" s="23">
        <v>38630</v>
      </c>
      <c r="E103" s="154">
        <v>39881</v>
      </c>
      <c r="F103"/>
      <c r="G103"/>
      <c r="H103"/>
    </row>
    <row r="104" spans="1:8" s="18" customFormat="1" ht="12.75" customHeight="1">
      <c r="A104" s="20"/>
      <c r="B104" s="21" t="s">
        <v>37</v>
      </c>
      <c r="C104" s="23">
        <v>1054</v>
      </c>
      <c r="D104" s="23">
        <v>25110</v>
      </c>
      <c r="E104" s="154">
        <v>26164</v>
      </c>
      <c r="F104"/>
      <c r="G104"/>
      <c r="H104"/>
    </row>
    <row r="105" spans="1:8" s="18" customFormat="1" ht="12.75" customHeight="1">
      <c r="A105" s="21"/>
      <c r="B105" s="21" t="s">
        <v>38</v>
      </c>
      <c r="C105" s="23">
        <v>973</v>
      </c>
      <c r="D105" s="23">
        <v>30400</v>
      </c>
      <c r="E105" s="154">
        <v>31373</v>
      </c>
      <c r="F105"/>
      <c r="G105"/>
      <c r="H105"/>
    </row>
    <row r="106" spans="1:8" s="18" customFormat="1" ht="12.75" customHeight="1">
      <c r="A106" s="10"/>
      <c r="B106" s="21" t="s">
        <v>39</v>
      </c>
      <c r="C106" s="23">
        <v>827</v>
      </c>
      <c r="D106" s="23">
        <v>31716</v>
      </c>
      <c r="E106" s="154">
        <v>32543</v>
      </c>
      <c r="F106"/>
      <c r="G106"/>
      <c r="H106"/>
    </row>
    <row r="107" spans="1:8" s="18" customFormat="1" ht="12.75" customHeight="1">
      <c r="A107" s="27"/>
      <c r="B107" s="21" t="s">
        <v>40</v>
      </c>
      <c r="C107" s="23">
        <v>698</v>
      </c>
      <c r="D107" s="23">
        <v>32528</v>
      </c>
      <c r="E107" s="154">
        <v>33226</v>
      </c>
      <c r="F107"/>
      <c r="G107"/>
      <c r="H107"/>
    </row>
    <row r="108" spans="1:8" s="18" customFormat="1" ht="12.75" customHeight="1">
      <c r="A108" s="27"/>
      <c r="B108" s="21" t="s">
        <v>41</v>
      </c>
      <c r="C108" s="23">
        <v>588</v>
      </c>
      <c r="D108" s="23">
        <v>32605</v>
      </c>
      <c r="E108" s="154">
        <v>33193</v>
      </c>
      <c r="F108"/>
      <c r="G108"/>
      <c r="H108"/>
    </row>
    <row r="109" spans="1:8" s="18" customFormat="1" ht="12.75" customHeight="1">
      <c r="A109" s="27"/>
      <c r="B109" s="21" t="s">
        <v>42</v>
      </c>
      <c r="C109" s="23">
        <v>449</v>
      </c>
      <c r="D109" s="23">
        <v>34908</v>
      </c>
      <c r="E109" s="154">
        <v>35357</v>
      </c>
      <c r="F109"/>
      <c r="G109"/>
      <c r="H109"/>
    </row>
    <row r="110" spans="1:8" s="18" customFormat="1" ht="12.75" customHeight="1">
      <c r="A110" s="10"/>
      <c r="B110" s="17"/>
      <c r="C110" s="34"/>
      <c r="D110" s="34"/>
      <c r="E110" s="184"/>
      <c r="F110"/>
      <c r="G110"/>
      <c r="H110"/>
    </row>
    <row r="111" spans="1:8" s="18" customFormat="1" ht="12.75" customHeight="1">
      <c r="A111" s="20">
        <v>2018</v>
      </c>
      <c r="B111" s="21" t="s">
        <v>31</v>
      </c>
      <c r="C111" s="23">
        <v>476</v>
      </c>
      <c r="D111" s="23">
        <v>23339</v>
      </c>
      <c r="E111" s="154">
        <v>23815</v>
      </c>
      <c r="F111"/>
      <c r="G111"/>
      <c r="H111"/>
    </row>
    <row r="112" spans="1:8" s="18" customFormat="1" ht="12.75" customHeight="1">
      <c r="A112" s="20"/>
      <c r="B112" s="21" t="s">
        <v>32</v>
      </c>
      <c r="C112" s="23">
        <v>424</v>
      </c>
      <c r="D112" s="23">
        <v>27391</v>
      </c>
      <c r="E112" s="154">
        <v>27815</v>
      </c>
      <c r="F112"/>
      <c r="G112"/>
      <c r="H112"/>
    </row>
    <row r="113" spans="1:8" s="18" customFormat="1" ht="12.75" customHeight="1">
      <c r="A113" s="20"/>
      <c r="B113" s="21" t="s">
        <v>33</v>
      </c>
      <c r="C113" s="23">
        <v>590</v>
      </c>
      <c r="D113" s="23">
        <v>37367</v>
      </c>
      <c r="E113" s="154">
        <v>37957</v>
      </c>
      <c r="F113"/>
      <c r="G113"/>
      <c r="H113"/>
    </row>
    <row r="114" spans="1:8" s="18" customFormat="1" ht="12.75" customHeight="1">
      <c r="A114" s="20"/>
      <c r="B114" s="21" t="s">
        <v>34</v>
      </c>
      <c r="C114" s="23">
        <v>1064</v>
      </c>
      <c r="D114" s="23">
        <v>34537</v>
      </c>
      <c r="E114" s="154">
        <v>35601</v>
      </c>
      <c r="F114"/>
      <c r="G114"/>
      <c r="H114"/>
    </row>
    <row r="115" spans="1:8" s="18" customFormat="1" ht="12.75" customHeight="1">
      <c r="A115" s="20"/>
      <c r="B115" s="21" t="s">
        <v>35</v>
      </c>
      <c r="C115" s="23">
        <v>1256</v>
      </c>
      <c r="D115" s="23">
        <v>38190</v>
      </c>
      <c r="E115" s="154">
        <v>39446</v>
      </c>
      <c r="F115"/>
      <c r="G115"/>
      <c r="H115"/>
    </row>
    <row r="116" spans="1:8" s="18" customFormat="1" ht="12.75" customHeight="1">
      <c r="A116" s="20"/>
      <c r="B116" s="21" t="s">
        <v>36</v>
      </c>
      <c r="C116" s="23">
        <v>1112</v>
      </c>
      <c r="D116" s="23">
        <v>66441</v>
      </c>
      <c r="E116" s="154">
        <v>67553</v>
      </c>
      <c r="F116"/>
      <c r="G116"/>
      <c r="H116"/>
    </row>
    <row r="117" spans="1:8" s="18" customFormat="1" ht="12.75" customHeight="1">
      <c r="A117" s="20"/>
      <c r="B117" s="21" t="s">
        <v>37</v>
      </c>
      <c r="C117" s="23">
        <v>985</v>
      </c>
      <c r="D117" s="23">
        <v>12813</v>
      </c>
      <c r="E117" s="154">
        <v>13798</v>
      </c>
      <c r="F117"/>
      <c r="G117"/>
      <c r="H117"/>
    </row>
    <row r="118" spans="1:8" s="18" customFormat="1" ht="12.75" customHeight="1">
      <c r="A118" s="21"/>
      <c r="B118" s="21" t="s">
        <v>38</v>
      </c>
      <c r="C118" s="23">
        <v>885</v>
      </c>
      <c r="D118" s="23">
        <v>24880</v>
      </c>
      <c r="E118" s="154">
        <v>25765</v>
      </c>
      <c r="F118"/>
      <c r="G118"/>
      <c r="H118"/>
    </row>
    <row r="119" spans="1:8" s="18" customFormat="1" ht="12.75" customHeight="1">
      <c r="A119" s="10"/>
      <c r="B119" s="21" t="s">
        <v>39</v>
      </c>
      <c r="C119" s="23">
        <v>669</v>
      </c>
      <c r="D119" s="23">
        <v>19217</v>
      </c>
      <c r="E119" s="154">
        <v>19886</v>
      </c>
      <c r="F119"/>
      <c r="G119"/>
      <c r="H119"/>
    </row>
    <row r="120" spans="1:8" s="18" customFormat="1" ht="12.75" customHeight="1">
      <c r="A120" s="27"/>
      <c r="B120" s="21" t="s">
        <v>40</v>
      </c>
      <c r="C120" s="23">
        <v>667</v>
      </c>
      <c r="D120" s="23">
        <v>23461</v>
      </c>
      <c r="E120" s="154">
        <v>24128</v>
      </c>
      <c r="F120"/>
      <c r="G120"/>
      <c r="H120"/>
    </row>
    <row r="121" spans="1:8" ht="12.75" customHeight="1">
      <c r="B121" s="21" t="s">
        <v>41</v>
      </c>
      <c r="C121" s="23">
        <v>533</v>
      </c>
      <c r="D121" s="23">
        <v>25824</v>
      </c>
      <c r="E121" s="154">
        <v>26357</v>
      </c>
    </row>
    <row r="122" spans="1:8" ht="12.75" customHeight="1">
      <c r="B122" s="21" t="s">
        <v>42</v>
      </c>
      <c r="C122" s="23">
        <v>364</v>
      </c>
      <c r="D122" s="23">
        <v>23050</v>
      </c>
      <c r="E122" s="154">
        <v>23414</v>
      </c>
    </row>
    <row r="123" spans="1:8" ht="12.75" customHeight="1">
      <c r="A123" s="20"/>
      <c r="B123" s="21"/>
      <c r="C123" s="23"/>
      <c r="D123" s="23"/>
      <c r="E123" s="154"/>
    </row>
    <row r="124" spans="1:8" s="18" customFormat="1" ht="12.75" customHeight="1">
      <c r="A124" s="20">
        <v>2019</v>
      </c>
      <c r="B124" s="21" t="s">
        <v>31</v>
      </c>
      <c r="C124" s="23">
        <v>422</v>
      </c>
      <c r="D124" s="23">
        <v>20695</v>
      </c>
      <c r="E124" s="154">
        <v>21117</v>
      </c>
      <c r="F124" s="23"/>
      <c r="G124"/>
      <c r="H124"/>
    </row>
    <row r="125" spans="1:8" s="22" customFormat="1" ht="12.75" customHeight="1">
      <c r="A125" s="20"/>
      <c r="B125" s="21" t="s">
        <v>32</v>
      </c>
      <c r="C125" s="23">
        <v>452</v>
      </c>
      <c r="D125" s="23">
        <v>23337</v>
      </c>
      <c r="E125" s="154">
        <v>23789</v>
      </c>
      <c r="F125" s="23"/>
      <c r="G125" s="23"/>
      <c r="H125" s="23"/>
    </row>
    <row r="126" spans="1:8" s="22" customFormat="1" ht="12.75" customHeight="1">
      <c r="A126" s="20"/>
      <c r="B126" s="21" t="s">
        <v>33</v>
      </c>
      <c r="C126" s="23">
        <v>741</v>
      </c>
      <c r="D126" s="23">
        <v>30338</v>
      </c>
      <c r="E126" s="154">
        <v>31079</v>
      </c>
      <c r="F126" s="23"/>
      <c r="G126" s="97"/>
      <c r="H126" s="97"/>
    </row>
    <row r="127" spans="1:8" s="22" customFormat="1" ht="12.75" customHeight="1">
      <c r="A127" s="20"/>
      <c r="B127" s="21" t="s">
        <v>34</v>
      </c>
      <c r="C127" s="23">
        <v>971</v>
      </c>
      <c r="D127" s="23">
        <v>30480</v>
      </c>
      <c r="E127" s="154">
        <v>31451</v>
      </c>
      <c r="F127" s="23"/>
      <c r="G127" s="97"/>
      <c r="H127" s="97"/>
    </row>
    <row r="128" spans="1:8" s="22" customFormat="1" ht="12.75" customHeight="1">
      <c r="A128" s="20"/>
      <c r="B128" s="21" t="s">
        <v>35</v>
      </c>
      <c r="C128" s="23">
        <v>1061</v>
      </c>
      <c r="D128" s="23">
        <v>32189</v>
      </c>
      <c r="E128" s="154">
        <v>33250</v>
      </c>
      <c r="F128" s="23"/>
      <c r="G128" s="97"/>
      <c r="H128" s="97"/>
    </row>
    <row r="129" spans="1:8" s="22" customFormat="1" ht="12.75" customHeight="1">
      <c r="A129" s="20"/>
      <c r="B129" s="21" t="s">
        <v>36</v>
      </c>
      <c r="C129" s="23">
        <v>989</v>
      </c>
      <c r="D129" s="23">
        <v>32130</v>
      </c>
      <c r="E129" s="154">
        <v>33119</v>
      </c>
      <c r="F129" s="23"/>
      <c r="G129" s="97"/>
      <c r="H129" s="97"/>
    </row>
    <row r="130" spans="1:8" s="22" customFormat="1" ht="12.75" customHeight="1">
      <c r="A130" s="20"/>
      <c r="B130" s="21" t="s">
        <v>37</v>
      </c>
      <c r="C130" s="23">
        <v>936</v>
      </c>
      <c r="D130" s="23">
        <v>24015</v>
      </c>
      <c r="E130" s="154">
        <v>24951</v>
      </c>
      <c r="F130" s="23"/>
      <c r="G130" s="97"/>
      <c r="H130" s="97"/>
    </row>
    <row r="131" spans="1:8" s="22" customFormat="1" ht="12.75" customHeight="1">
      <c r="A131" s="21"/>
      <c r="B131" s="21" t="s">
        <v>38</v>
      </c>
      <c r="C131" s="23">
        <v>869</v>
      </c>
      <c r="D131" s="23">
        <v>29624</v>
      </c>
      <c r="E131" s="154">
        <v>30493</v>
      </c>
      <c r="F131" s="23"/>
      <c r="G131" s="97"/>
      <c r="H131" s="97"/>
    </row>
    <row r="132" spans="1:8" s="22" customFormat="1" ht="12.75" customHeight="1">
      <c r="A132" s="10"/>
      <c r="B132" s="21" t="s">
        <v>39</v>
      </c>
      <c r="C132" s="23">
        <v>755</v>
      </c>
      <c r="D132" s="23">
        <v>26973</v>
      </c>
      <c r="E132" s="154">
        <v>27728</v>
      </c>
      <c r="F132"/>
      <c r="G132" s="97"/>
      <c r="H132" s="97"/>
    </row>
    <row r="133" spans="1:8" s="22" customFormat="1" ht="12.75" customHeight="1">
      <c r="A133" s="27"/>
      <c r="B133" s="21" t="s">
        <v>40</v>
      </c>
      <c r="C133" s="23">
        <v>689</v>
      </c>
      <c r="D133" s="23">
        <v>29804</v>
      </c>
      <c r="E133" s="154">
        <v>30493</v>
      </c>
      <c r="F133"/>
      <c r="G133" s="97"/>
      <c r="H133" s="97"/>
    </row>
    <row r="134" spans="1:8" ht="12.75" customHeight="1">
      <c r="B134" s="21" t="s">
        <v>41</v>
      </c>
      <c r="C134" s="23">
        <v>515</v>
      </c>
      <c r="D134" s="23">
        <v>30611</v>
      </c>
      <c r="E134" s="154">
        <v>31126</v>
      </c>
      <c r="G134" s="97"/>
      <c r="H134" s="97"/>
    </row>
    <row r="135" spans="1:8" ht="12.75" customHeight="1">
      <c r="B135" s="21" t="s">
        <v>42</v>
      </c>
      <c r="C135" s="23">
        <v>408</v>
      </c>
      <c r="D135" s="23">
        <v>47957</v>
      </c>
      <c r="E135" s="154">
        <v>48365</v>
      </c>
      <c r="G135" s="97"/>
      <c r="H135" s="97"/>
    </row>
    <row r="136" spans="1:8" ht="12.75" customHeight="1">
      <c r="D136" s="97"/>
      <c r="E136" s="190"/>
      <c r="G136" s="97"/>
      <c r="H136" s="97"/>
    </row>
    <row r="137" spans="1:8" ht="12.75" customHeight="1">
      <c r="A137" s="20">
        <v>2020</v>
      </c>
      <c r="B137" s="21" t="s">
        <v>31</v>
      </c>
      <c r="C137" s="23">
        <v>433</v>
      </c>
      <c r="D137" s="23">
        <v>17357</v>
      </c>
      <c r="E137" s="154">
        <f t="shared" ref="E137:E138" si="0">SUM(C137:D137)</f>
        <v>17790</v>
      </c>
      <c r="G137" s="97"/>
      <c r="H137" s="97"/>
    </row>
    <row r="138" spans="1:8" ht="12.75" customHeight="1">
      <c r="B138" s="21" t="s">
        <v>32</v>
      </c>
      <c r="C138" s="23">
        <v>536</v>
      </c>
      <c r="D138" s="23">
        <v>21953</v>
      </c>
      <c r="E138" s="154">
        <f t="shared" si="0"/>
        <v>22489</v>
      </c>
    </row>
    <row r="139" spans="1:8" ht="12.75" customHeight="1">
      <c r="A139" s="20"/>
      <c r="B139" s="21" t="s">
        <v>33</v>
      </c>
      <c r="C139" s="23">
        <v>724</v>
      </c>
      <c r="D139" s="23">
        <v>27811</v>
      </c>
      <c r="E139" s="154">
        <f>SUM(C139:D139)</f>
        <v>28535</v>
      </c>
    </row>
    <row r="140" spans="1:8" ht="12.75" customHeight="1">
      <c r="A140" s="4"/>
      <c r="B140" s="21" t="s">
        <v>34</v>
      </c>
      <c r="C140" s="74">
        <v>843</v>
      </c>
      <c r="D140" s="74">
        <v>18988</v>
      </c>
      <c r="E140" s="154">
        <f>SUM(C140:D140)</f>
        <v>19831</v>
      </c>
      <c r="F140" s="23"/>
    </row>
    <row r="141" spans="1:8" s="4" customFormat="1" ht="12.75" customHeight="1">
      <c r="B141" s="21" t="s">
        <v>35</v>
      </c>
      <c r="C141" s="74">
        <v>866</v>
      </c>
      <c r="D141" s="74">
        <v>16033</v>
      </c>
      <c r="E141" s="154">
        <f>SUM(C141:D141)</f>
        <v>16899</v>
      </c>
      <c r="F141" s="23"/>
      <c r="G141" s="23"/>
      <c r="H141" s="23"/>
    </row>
    <row r="142" spans="1:8" s="4" customFormat="1" ht="12.75" customHeight="1">
      <c r="A142" s="22"/>
      <c r="B142" s="21" t="s">
        <v>36</v>
      </c>
      <c r="C142" s="74">
        <v>1061</v>
      </c>
      <c r="D142" s="74">
        <v>24997</v>
      </c>
      <c r="E142" s="154">
        <f t="shared" ref="E142:E144" si="1">SUM(C142:D142)</f>
        <v>26058</v>
      </c>
      <c r="F142" s="23"/>
      <c r="G142" s="23"/>
      <c r="H142" s="23"/>
    </row>
    <row r="143" spans="1:8" s="4" customFormat="1" ht="12.75" customHeight="1">
      <c r="A143" s="22"/>
      <c r="B143" s="21" t="s">
        <v>37</v>
      </c>
      <c r="C143" s="74">
        <v>862</v>
      </c>
      <c r="D143" s="74">
        <v>22942</v>
      </c>
      <c r="E143" s="154">
        <f t="shared" si="1"/>
        <v>23804</v>
      </c>
      <c r="F143" s="74"/>
      <c r="G143" s="23"/>
      <c r="H143" s="23"/>
    </row>
    <row r="144" spans="1:8" s="22" customFormat="1" ht="12.75" customHeight="1">
      <c r="B144" s="21" t="s">
        <v>38</v>
      </c>
      <c r="C144" s="74">
        <v>810</v>
      </c>
      <c r="D144" s="74">
        <v>25735</v>
      </c>
      <c r="E144" s="154">
        <f t="shared" si="1"/>
        <v>26545</v>
      </c>
      <c r="F144" s="74"/>
      <c r="G144" s="23"/>
      <c r="H144" s="23"/>
    </row>
    <row r="145" spans="1:8" s="22" customFormat="1" ht="12.75" customHeight="1">
      <c r="B145" s="21" t="s">
        <v>39</v>
      </c>
      <c r="C145" s="23">
        <v>786</v>
      </c>
      <c r="D145" s="23">
        <v>29005</v>
      </c>
      <c r="E145" s="154">
        <v>29791</v>
      </c>
      <c r="F145" s="74"/>
      <c r="G145" s="23"/>
      <c r="H145" s="23"/>
    </row>
    <row r="146" spans="1:8" s="22" customFormat="1" ht="12.75" customHeight="1">
      <c r="B146" s="21" t="s">
        <v>40</v>
      </c>
      <c r="C146" s="23">
        <v>756</v>
      </c>
      <c r="D146" s="23">
        <v>28281</v>
      </c>
      <c r="E146" s="154">
        <v>29037</v>
      </c>
      <c r="F146" s="74"/>
      <c r="G146" s="23"/>
      <c r="H146" s="23"/>
    </row>
    <row r="147" spans="1:8" s="22" customFormat="1" ht="12.75" customHeight="1">
      <c r="B147" s="21" t="s">
        <v>41</v>
      </c>
      <c r="C147" s="74">
        <v>660</v>
      </c>
      <c r="D147" s="74">
        <v>26783</v>
      </c>
      <c r="E147" s="153">
        <v>27443</v>
      </c>
      <c r="F147" s="74"/>
      <c r="G147" s="23"/>
      <c r="H147" s="23"/>
    </row>
    <row r="148" spans="1:8" s="22" customFormat="1" ht="12.75" customHeight="1">
      <c r="B148" s="21" t="s">
        <v>42</v>
      </c>
      <c r="C148" s="74">
        <v>518</v>
      </c>
      <c r="D148" s="74">
        <v>34456</v>
      </c>
      <c r="E148" s="153">
        <v>34974</v>
      </c>
      <c r="F148" s="74"/>
      <c r="G148" s="23"/>
      <c r="H148" s="23"/>
    </row>
    <row r="149" spans="1:8" s="22" customFormat="1" ht="12.75" customHeight="1">
      <c r="B149" s="21"/>
      <c r="C149" s="74"/>
      <c r="D149" s="74"/>
      <c r="E149" s="153"/>
      <c r="F149" s="74"/>
      <c r="G149" s="23"/>
      <c r="H149" s="23"/>
    </row>
    <row r="150" spans="1:8" s="22" customFormat="1" ht="12.75" customHeight="1">
      <c r="A150" s="20">
        <v>2021</v>
      </c>
      <c r="B150" s="21" t="s">
        <v>31</v>
      </c>
      <c r="C150" s="38">
        <v>434</v>
      </c>
      <c r="D150" s="38">
        <v>21042</v>
      </c>
      <c r="E150" s="153">
        <f>SUM(C150:D150)</f>
        <v>21476</v>
      </c>
      <c r="F150" s="74"/>
      <c r="G150" s="23"/>
      <c r="H150" s="23"/>
    </row>
    <row r="151" spans="1:8" s="22" customFormat="1" ht="12.75" customHeight="1">
      <c r="A151" s="20"/>
      <c r="B151" s="21" t="s">
        <v>32</v>
      </c>
      <c r="C151" s="74">
        <v>573</v>
      </c>
      <c r="D151" s="74">
        <v>23013</v>
      </c>
      <c r="E151" s="153">
        <f>SUM(C151:D151)</f>
        <v>23586</v>
      </c>
      <c r="F151" s="106"/>
      <c r="G151" s="23"/>
      <c r="H151" s="23"/>
    </row>
    <row r="152" spans="1:8" s="22" customFormat="1" ht="12.75" customHeight="1">
      <c r="A152" s="20"/>
      <c r="B152" s="21" t="s">
        <v>33</v>
      </c>
      <c r="C152" s="74">
        <v>883</v>
      </c>
      <c r="D152" s="74">
        <v>47840</v>
      </c>
      <c r="E152" s="153">
        <f>SUM(C152:D152)</f>
        <v>48723</v>
      </c>
      <c r="F152" s="74"/>
      <c r="G152" s="23"/>
      <c r="H152" s="23"/>
    </row>
    <row r="153" spans="1:8" s="22" customFormat="1" ht="12.75" customHeight="1">
      <c r="A153" s="20"/>
      <c r="B153" s="21" t="s">
        <v>34</v>
      </c>
      <c r="C153" s="74">
        <v>992</v>
      </c>
      <c r="D153" s="74">
        <v>22141</v>
      </c>
      <c r="E153" s="153">
        <f>SUM(C153:D153)</f>
        <v>23133</v>
      </c>
      <c r="F153" s="74"/>
      <c r="G153" s="23"/>
      <c r="H153" s="23"/>
    </row>
    <row r="154" spans="1:8" s="22" customFormat="1" ht="12.75" customHeight="1">
      <c r="A154" s="20"/>
      <c r="B154" s="21" t="s">
        <v>35</v>
      </c>
      <c r="C154" s="74">
        <v>1034</v>
      </c>
      <c r="D154" s="74">
        <v>24679</v>
      </c>
      <c r="E154" s="153">
        <f>SUM(C154:D154)</f>
        <v>25713</v>
      </c>
      <c r="F154" s="74"/>
      <c r="G154" s="23"/>
      <c r="H154" s="23"/>
    </row>
    <row r="155" spans="1:8" s="22" customFormat="1" ht="12.75" customHeight="1">
      <c r="A155" s="20"/>
      <c r="B155" s="21" t="s">
        <v>36</v>
      </c>
      <c r="C155" s="74">
        <v>1163</v>
      </c>
      <c r="D155" s="74">
        <v>36475</v>
      </c>
      <c r="E155" s="153">
        <f t="shared" ref="E155:E159" si="2">SUM(C155:D155)</f>
        <v>37638</v>
      </c>
      <c r="F155" s="74"/>
      <c r="G155" s="23"/>
      <c r="H155" s="23"/>
    </row>
    <row r="156" spans="1:8" s="22" customFormat="1" ht="12.75" customHeight="1">
      <c r="A156" s="20"/>
      <c r="B156" s="21" t="s">
        <v>37</v>
      </c>
      <c r="C156" s="74">
        <v>963</v>
      </c>
      <c r="D156" s="74">
        <v>17147</v>
      </c>
      <c r="E156" s="153">
        <f t="shared" si="2"/>
        <v>18110</v>
      </c>
      <c r="F156" s="74"/>
      <c r="G156" s="23"/>
      <c r="H156" s="23"/>
    </row>
    <row r="157" spans="1:8" s="22" customFormat="1" ht="12.75" customHeight="1">
      <c r="A157" s="20"/>
      <c r="B157" s="21" t="s">
        <v>38</v>
      </c>
      <c r="C157" s="74">
        <v>824</v>
      </c>
      <c r="D157" s="74">
        <v>20101</v>
      </c>
      <c r="E157" s="153">
        <f t="shared" si="2"/>
        <v>20925</v>
      </c>
      <c r="F157" s="74"/>
      <c r="G157" s="23"/>
      <c r="H157" s="23"/>
    </row>
    <row r="158" spans="1:8" s="22" customFormat="1" ht="12.75" customHeight="1">
      <c r="A158" s="20"/>
      <c r="B158" s="21" t="s">
        <v>39</v>
      </c>
      <c r="C158" s="74">
        <v>834</v>
      </c>
      <c r="D158" s="74">
        <v>22911</v>
      </c>
      <c r="E158" s="153">
        <f t="shared" si="2"/>
        <v>23745</v>
      </c>
      <c r="F158" s="74"/>
      <c r="G158" s="23"/>
      <c r="H158" s="23"/>
    </row>
    <row r="159" spans="1:8" s="22" customFormat="1" ht="12.75" customHeight="1">
      <c r="A159" s="20"/>
      <c r="B159" s="21" t="s">
        <v>40</v>
      </c>
      <c r="C159" s="74">
        <v>699</v>
      </c>
      <c r="D159" s="74">
        <v>20217</v>
      </c>
      <c r="E159" s="153">
        <f t="shared" si="2"/>
        <v>20916</v>
      </c>
      <c r="F159" s="74"/>
      <c r="G159" s="23"/>
      <c r="H159" s="23"/>
    </row>
    <row r="160" spans="1:8" s="22" customFormat="1" ht="12.75" customHeight="1">
      <c r="A160" s="20"/>
      <c r="B160" s="21" t="s">
        <v>41</v>
      </c>
      <c r="C160" s="19">
        <v>746</v>
      </c>
      <c r="D160" s="124">
        <v>21347</v>
      </c>
      <c r="E160" s="191">
        <v>22093</v>
      </c>
      <c r="F160" s="74"/>
      <c r="G160" s="23"/>
      <c r="H160" s="23"/>
    </row>
    <row r="161" spans="1:27" s="22" customFormat="1" ht="12.75" customHeight="1">
      <c r="A161" s="20"/>
      <c r="B161" s="21" t="s">
        <v>42</v>
      </c>
      <c r="C161" s="74">
        <v>496</v>
      </c>
      <c r="D161" s="74">
        <v>27759</v>
      </c>
      <c r="E161" s="153">
        <f t="shared" ref="E161:E163" si="3">SUM(C161:D161)</f>
        <v>28255</v>
      </c>
      <c r="F161" s="74"/>
      <c r="G161" s="23"/>
      <c r="H161" s="23"/>
    </row>
    <row r="162" spans="1:27" s="22" customFormat="1" ht="12.75" customHeight="1">
      <c r="A162" s="20"/>
      <c r="B162" s="21"/>
      <c r="C162" s="74"/>
      <c r="D162" s="74"/>
      <c r="E162" s="153"/>
      <c r="F162" s="74"/>
      <c r="G162" s="23"/>
      <c r="H162" s="23"/>
    </row>
    <row r="163" spans="1:27" s="22" customFormat="1" ht="12.75" customHeight="1">
      <c r="A163" s="20">
        <v>2022</v>
      </c>
      <c r="B163" s="21" t="s">
        <v>31</v>
      </c>
      <c r="C163" s="74">
        <v>473</v>
      </c>
      <c r="D163" s="74">
        <v>20054</v>
      </c>
      <c r="E163" s="153">
        <f t="shared" si="3"/>
        <v>20527</v>
      </c>
      <c r="F163" s="74"/>
      <c r="G163" s="23"/>
      <c r="H163" s="23"/>
    </row>
    <row r="164" spans="1:27" s="22" customFormat="1" ht="12.75" customHeight="1">
      <c r="A164" s="20"/>
      <c r="B164" s="21" t="s">
        <v>32</v>
      </c>
      <c r="C164" s="74">
        <v>589</v>
      </c>
      <c r="D164" s="74">
        <v>21328</v>
      </c>
      <c r="E164" s="153">
        <v>21917</v>
      </c>
      <c r="F164" s="74"/>
      <c r="G164" s="23"/>
      <c r="H164" s="23"/>
    </row>
    <row r="165" spans="1:27" s="22" customFormat="1" ht="12.75" customHeight="1">
      <c r="A165" s="20"/>
      <c r="B165" s="21" t="s">
        <v>33</v>
      </c>
      <c r="C165" s="74">
        <v>895</v>
      </c>
      <c r="D165" s="74">
        <v>28998</v>
      </c>
      <c r="E165" s="153">
        <v>29893</v>
      </c>
      <c r="F165" s="74"/>
      <c r="G165" s="23"/>
      <c r="H165" s="23"/>
    </row>
    <row r="166" spans="1:27" s="22" customFormat="1" ht="12.75" customHeight="1">
      <c r="A166" s="20"/>
      <c r="B166" s="21" t="s">
        <v>34</v>
      </c>
      <c r="C166" s="74">
        <v>884</v>
      </c>
      <c r="D166" s="74">
        <v>22166</v>
      </c>
      <c r="E166" s="153">
        <f t="shared" ref="E166" si="4">SUM(C166:D166)</f>
        <v>23050</v>
      </c>
      <c r="F166" s="74"/>
      <c r="G166" s="23"/>
      <c r="H166" s="23"/>
    </row>
    <row r="167" spans="1:27" s="22" customFormat="1" ht="12.75" customHeight="1">
      <c r="A167" s="20"/>
      <c r="B167" s="21" t="s">
        <v>35</v>
      </c>
      <c r="C167" s="74">
        <v>1020</v>
      </c>
      <c r="D167" s="74">
        <v>26716</v>
      </c>
      <c r="E167" s="153">
        <v>27736</v>
      </c>
      <c r="F167" s="74"/>
      <c r="G167" s="23"/>
      <c r="H167" s="23"/>
    </row>
    <row r="168" spans="1:27" s="22" customFormat="1" ht="12.75" customHeight="1">
      <c r="A168" s="20"/>
      <c r="B168" s="21" t="s">
        <v>36</v>
      </c>
      <c r="C168" s="74">
        <v>1001</v>
      </c>
      <c r="D168" s="74">
        <v>26373</v>
      </c>
      <c r="E168" s="153">
        <f t="shared" ref="E168:E170" si="5">SUM(C168:D168)</f>
        <v>27374</v>
      </c>
      <c r="F168" s="74"/>
      <c r="G168" s="23"/>
      <c r="H168" s="23"/>
    </row>
    <row r="169" spans="1:27" s="22" customFormat="1" ht="12.75" customHeight="1">
      <c r="A169" s="20"/>
      <c r="B169" s="21" t="s">
        <v>37</v>
      </c>
      <c r="C169" s="74">
        <v>733</v>
      </c>
      <c r="D169" s="74">
        <v>18056</v>
      </c>
      <c r="E169" s="153">
        <f t="shared" si="5"/>
        <v>18789</v>
      </c>
      <c r="F169" s="74"/>
      <c r="G169" s="23"/>
      <c r="H169" s="23"/>
    </row>
    <row r="170" spans="1:27" s="22" customFormat="1" ht="12.75" customHeight="1">
      <c r="A170" s="20"/>
      <c r="B170" s="21" t="s">
        <v>38</v>
      </c>
      <c r="C170" s="74">
        <v>717</v>
      </c>
      <c r="D170" s="74">
        <v>20776</v>
      </c>
      <c r="E170" s="153">
        <f t="shared" si="5"/>
        <v>21493</v>
      </c>
      <c r="F170" s="74"/>
      <c r="G170" s="23"/>
      <c r="H170" s="23"/>
    </row>
    <row r="171" spans="1:27" s="22" customFormat="1" ht="12.75" customHeight="1">
      <c r="A171" s="20"/>
      <c r="B171" s="21" t="s">
        <v>39</v>
      </c>
      <c r="C171" s="74">
        <v>815</v>
      </c>
      <c r="D171" s="74">
        <v>22232</v>
      </c>
      <c r="E171" s="153">
        <v>23047</v>
      </c>
      <c r="F171" s="74"/>
      <c r="G171" s="23"/>
      <c r="H171" s="23"/>
    </row>
    <row r="172" spans="1:27" s="22" customFormat="1" ht="12.75" customHeight="1">
      <c r="A172" s="20"/>
      <c r="B172" s="21" t="s">
        <v>40</v>
      </c>
      <c r="C172" s="74">
        <v>645</v>
      </c>
      <c r="D172" s="74">
        <v>22575</v>
      </c>
      <c r="E172" s="153">
        <f t="shared" ref="E172:E173" si="6">SUM(C172:D172)</f>
        <v>23220</v>
      </c>
      <c r="F172" s="74"/>
      <c r="G172" s="23"/>
      <c r="H172" s="23"/>
    </row>
    <row r="173" spans="1:27" s="22" customFormat="1" ht="12.75" customHeight="1">
      <c r="A173" s="20"/>
      <c r="B173" s="21" t="s">
        <v>41</v>
      </c>
      <c r="C173" s="74">
        <v>571</v>
      </c>
      <c r="D173" s="74">
        <v>25724</v>
      </c>
      <c r="E173" s="153">
        <f t="shared" si="6"/>
        <v>26295</v>
      </c>
      <c r="F173" s="74"/>
      <c r="G173" s="23"/>
      <c r="H173" s="23"/>
    </row>
    <row r="174" spans="1:27" ht="12.75" customHeight="1">
      <c r="A174" s="20"/>
      <c r="B174" s="21" t="s">
        <v>42</v>
      </c>
      <c r="C174" s="74">
        <v>388</v>
      </c>
      <c r="D174" s="74">
        <v>35491</v>
      </c>
      <c r="E174" s="153">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c r="A176" s="20">
        <v>2023</v>
      </c>
      <c r="B176" s="21" t="s">
        <v>31</v>
      </c>
      <c r="C176" s="74">
        <v>437</v>
      </c>
      <c r="D176" s="74">
        <v>14845</v>
      </c>
      <c r="E176" s="153">
        <f t="shared" ref="E176:E181" si="7">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c r="A177" s="20"/>
      <c r="B177" s="21" t="s">
        <v>32</v>
      </c>
      <c r="C177" s="74">
        <v>491</v>
      </c>
      <c r="D177" s="74">
        <v>18549</v>
      </c>
      <c r="E177" s="153">
        <f t="shared" si="7"/>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c r="A178" s="20"/>
      <c r="B178" s="21" t="s">
        <v>33</v>
      </c>
      <c r="C178" s="74">
        <v>583</v>
      </c>
      <c r="D178" s="74">
        <v>30377</v>
      </c>
      <c r="E178" s="153">
        <f t="shared" si="7"/>
        <v>30960</v>
      </c>
      <c r="F178" s="74"/>
      <c r="G178" s="74"/>
      <c r="H178" s="23"/>
      <c r="I178" s="154"/>
      <c r="J178" s="23"/>
      <c r="K178" s="23"/>
      <c r="M178" s="23"/>
      <c r="N178" s="23"/>
      <c r="O178" s="23"/>
      <c r="P178" s="23"/>
      <c r="Q178" s="23"/>
      <c r="R178" s="23"/>
      <c r="S178" s="23"/>
      <c r="T178" s="23"/>
      <c r="U178" s="23"/>
      <c r="V178" s="23"/>
      <c r="W178" s="23"/>
      <c r="X178" s="23"/>
      <c r="Y178" s="23"/>
      <c r="AA178" s="98"/>
    </row>
    <row r="179" spans="1:27" ht="12.75" customHeight="1">
      <c r="A179" s="20"/>
      <c r="B179" s="21" t="s">
        <v>34</v>
      </c>
      <c r="C179" s="74">
        <v>683</v>
      </c>
      <c r="D179" s="74">
        <v>20730</v>
      </c>
      <c r="E179" s="153">
        <f t="shared" si="7"/>
        <v>21413</v>
      </c>
      <c r="F179" s="74"/>
      <c r="G179" s="74"/>
      <c r="I179" s="23"/>
      <c r="J179" s="23"/>
      <c r="K179" s="23"/>
      <c r="M179" s="23"/>
      <c r="N179" s="23"/>
      <c r="O179" s="23"/>
      <c r="P179" s="23"/>
      <c r="Q179" s="23"/>
      <c r="R179" s="23"/>
      <c r="S179" s="23"/>
      <c r="T179" s="23"/>
      <c r="U179" s="23"/>
      <c r="V179" s="23"/>
      <c r="W179" s="23"/>
      <c r="X179" s="23"/>
      <c r="Y179" s="23"/>
      <c r="AA179" s="98"/>
    </row>
    <row r="180" spans="1:27" ht="12.75" customHeight="1">
      <c r="A180" s="20"/>
      <c r="B180" s="21" t="s">
        <v>35</v>
      </c>
      <c r="C180" s="74">
        <v>784</v>
      </c>
      <c r="D180" s="74">
        <v>28600</v>
      </c>
      <c r="E180" s="153">
        <f t="shared" si="7"/>
        <v>29384</v>
      </c>
      <c r="F180" s="74"/>
      <c r="G180" s="74"/>
      <c r="H180" s="74"/>
      <c r="I180" s="154"/>
      <c r="J180" s="23"/>
      <c r="K180" s="23"/>
      <c r="M180" s="23"/>
      <c r="N180" s="23"/>
      <c r="O180" s="23"/>
      <c r="P180" s="23"/>
      <c r="Q180" s="23"/>
      <c r="R180" s="23"/>
      <c r="S180" s="23"/>
      <c r="T180" s="23"/>
      <c r="U180" s="23"/>
      <c r="V180" s="23"/>
      <c r="W180" s="23"/>
      <c r="X180" s="23"/>
      <c r="Y180" s="23"/>
      <c r="AA180" s="98"/>
    </row>
    <row r="181" spans="1:27" ht="12.75" customHeight="1">
      <c r="A181" s="20"/>
      <c r="B181" s="21" t="s">
        <v>36</v>
      </c>
      <c r="C181" s="74">
        <v>733</v>
      </c>
      <c r="D181" s="74">
        <v>28399</v>
      </c>
      <c r="E181" s="153">
        <f t="shared" si="7"/>
        <v>29132</v>
      </c>
      <c r="F181" s="74"/>
      <c r="G181" s="74"/>
      <c r="I181" s="23"/>
      <c r="J181" s="23"/>
      <c r="K181" s="23"/>
      <c r="M181" s="23"/>
      <c r="N181" s="23"/>
      <c r="O181" s="23"/>
      <c r="P181" s="23"/>
      <c r="Q181" s="23"/>
      <c r="R181" s="23"/>
      <c r="S181" s="23"/>
      <c r="T181" s="23"/>
      <c r="U181" s="23"/>
      <c r="V181" s="23"/>
      <c r="W181" s="23"/>
      <c r="X181" s="23"/>
      <c r="Y181" s="23"/>
      <c r="AA181" s="98"/>
    </row>
    <row r="182" spans="1:27" s="22" customFormat="1" ht="12.75" customHeight="1">
      <c r="A182" s="42"/>
      <c r="B182" s="25"/>
      <c r="C182" s="26"/>
      <c r="D182" s="26"/>
      <c r="E182" s="152"/>
      <c r="F182"/>
      <c r="G182" s="23"/>
      <c r="H182" s="23"/>
    </row>
    <row r="183" spans="1:27" ht="13.2">
      <c r="F183" s="23"/>
      <c r="G183" s="23"/>
    </row>
    <row r="184" spans="1:27" s="4" customFormat="1" ht="13.2">
      <c r="A184" s="27"/>
      <c r="B184" s="21"/>
      <c r="C184" s="74"/>
      <c r="D184" s="74"/>
      <c r="E184" s="153"/>
      <c r="F184"/>
      <c r="G184" s="23"/>
      <c r="H184" s="23"/>
    </row>
    <row r="185" spans="1:27" ht="12" customHeight="1">
      <c r="B185" s="21"/>
      <c r="C185" s="74"/>
      <c r="D185" s="74"/>
      <c r="E185" s="153"/>
    </row>
  </sheetData>
  <phoneticPr fontId="70"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A168"/>
  <sheetViews>
    <sheetView zoomScaleNormal="100" zoomScaleSheetLayoutView="100" workbookViewId="0">
      <pane ySplit="7" topLeftCell="A8" activePane="bottomLeft" state="frozen"/>
      <selection activeCell="A156" sqref="A156:XFD156"/>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479</v>
      </c>
      <c r="B1" s="2"/>
      <c r="C1" s="2"/>
      <c r="D1" s="2"/>
      <c r="E1" s="2"/>
      <c r="G1" s="2"/>
      <c r="H1" s="2"/>
      <c r="I1" s="2"/>
      <c r="J1" s="2"/>
      <c r="M1"/>
    </row>
    <row r="2" spans="1:13" s="30" customFormat="1" ht="13.2">
      <c r="A2" s="119" t="s">
        <v>493</v>
      </c>
      <c r="B2" s="4"/>
      <c r="C2" s="4"/>
      <c r="D2" s="4"/>
      <c r="E2" s="4"/>
      <c r="G2" s="4"/>
      <c r="H2" s="4"/>
      <c r="I2" s="4"/>
      <c r="J2" s="4"/>
      <c r="K2" s="29"/>
      <c r="M2"/>
    </row>
    <row r="3" spans="1:13" s="30" customFormat="1" ht="11.25" customHeight="1">
      <c r="A3" s="31"/>
      <c r="B3" s="32"/>
      <c r="C3" s="32"/>
      <c r="D3" s="32"/>
      <c r="E3" s="32"/>
      <c r="F3" s="73"/>
      <c r="G3" s="32"/>
      <c r="H3" s="32"/>
      <c r="I3" s="32"/>
      <c r="J3" s="32"/>
      <c r="K3" s="186"/>
      <c r="M3"/>
    </row>
    <row r="4" spans="1:13" s="18" customFormat="1" ht="11.25" customHeight="1">
      <c r="A4" s="10"/>
      <c r="B4" s="17"/>
      <c r="C4" s="17"/>
      <c r="D4" s="17"/>
      <c r="E4" s="17"/>
      <c r="G4" s="17"/>
      <c r="H4" s="17"/>
      <c r="I4" s="17"/>
      <c r="J4" s="17"/>
      <c r="K4" s="187"/>
      <c r="M4"/>
    </row>
    <row r="5" spans="1:13" s="18" customFormat="1" ht="11.25" customHeight="1">
      <c r="A5" s="10"/>
      <c r="B5" s="17"/>
      <c r="C5" s="150" t="s">
        <v>428</v>
      </c>
      <c r="D5" s="150" t="s">
        <v>438</v>
      </c>
      <c r="E5" s="150" t="s">
        <v>439</v>
      </c>
      <c r="F5" s="150" t="s">
        <v>440</v>
      </c>
      <c r="G5" s="150" t="s">
        <v>435</v>
      </c>
      <c r="H5" s="150" t="s">
        <v>436</v>
      </c>
      <c r="I5" s="150" t="s">
        <v>437</v>
      </c>
      <c r="J5" s="150" t="s">
        <v>76</v>
      </c>
      <c r="K5" s="149" t="s">
        <v>10</v>
      </c>
      <c r="M5"/>
    </row>
    <row r="6" spans="1:13" s="18" customFormat="1" ht="21" customHeight="1">
      <c r="A6" s="10"/>
      <c r="B6" s="17"/>
      <c r="C6" s="148" t="s">
        <v>428</v>
      </c>
      <c r="D6" s="148" t="s">
        <v>427</v>
      </c>
      <c r="E6" s="147" t="s">
        <v>68</v>
      </c>
      <c r="F6" s="146" t="s">
        <v>99</v>
      </c>
      <c r="G6" s="148" t="s">
        <v>429</v>
      </c>
      <c r="H6" s="148" t="s">
        <v>430</v>
      </c>
      <c r="I6" s="148" t="s">
        <v>431</v>
      </c>
      <c r="J6" s="71" t="s">
        <v>102</v>
      </c>
      <c r="K6" s="160" t="s">
        <v>21</v>
      </c>
      <c r="M6"/>
    </row>
    <row r="7" spans="1:13" s="18" customFormat="1" ht="11.25" customHeight="1">
      <c r="A7" s="11"/>
      <c r="B7" s="33"/>
      <c r="C7" s="35"/>
      <c r="D7" s="35"/>
      <c r="E7" s="33"/>
      <c r="G7" s="39"/>
      <c r="H7" s="33"/>
      <c r="I7" s="33"/>
      <c r="J7" s="35"/>
      <c r="K7" s="187"/>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54">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54">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54">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54">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54">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54">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54">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54">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54">
        <f t="shared" si="0"/>
        <v>24012</v>
      </c>
      <c r="L17" s="49"/>
      <c r="M17"/>
    </row>
    <row r="18" spans="1:13" s="22" customFormat="1" ht="12.75" customHeight="1">
      <c r="A18" s="20"/>
      <c r="B18" s="21" t="s">
        <v>70</v>
      </c>
      <c r="C18" s="23">
        <v>1</v>
      </c>
      <c r="D18" s="23">
        <v>17</v>
      </c>
      <c r="E18" s="23">
        <v>415</v>
      </c>
      <c r="F18" s="23">
        <v>102</v>
      </c>
      <c r="G18" s="23">
        <v>609</v>
      </c>
      <c r="H18" s="23">
        <v>22479</v>
      </c>
      <c r="I18" s="23">
        <v>117</v>
      </c>
      <c r="J18" s="23">
        <v>2063</v>
      </c>
      <c r="K18" s="154">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54">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54">
        <f t="shared" si="0"/>
        <v>27486</v>
      </c>
      <c r="L20" s="49"/>
      <c r="M20"/>
    </row>
    <row r="21" spans="1:13" s="22" customFormat="1" ht="12.75" customHeight="1">
      <c r="A21" s="21"/>
      <c r="B21" s="21"/>
      <c r="C21" s="23"/>
      <c r="D21" s="23"/>
      <c r="E21" s="23"/>
      <c r="F21" s="23"/>
      <c r="G21" s="23"/>
      <c r="H21" s="23"/>
      <c r="I21" s="23"/>
      <c r="J21" s="23"/>
      <c r="K21" s="154"/>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54">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54">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54">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54">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54">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54">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54">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54">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54">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54">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54">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54">
        <f t="shared" si="0"/>
        <v>27246</v>
      </c>
      <c r="L33" s="49"/>
      <c r="M33"/>
    </row>
    <row r="34" spans="1:13" s="22" customFormat="1" ht="12.75" customHeight="1">
      <c r="A34" s="20"/>
      <c r="B34" s="21"/>
      <c r="C34" s="23"/>
      <c r="D34" s="23"/>
      <c r="E34" s="23"/>
      <c r="F34" s="23"/>
      <c r="G34" s="23"/>
      <c r="H34" s="23"/>
      <c r="I34" s="23"/>
      <c r="J34" s="23"/>
      <c r="K34" s="154"/>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54">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54">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54">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54">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54">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54">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54">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54">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54">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54">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54">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54">
        <f t="shared" si="0"/>
        <v>28086</v>
      </c>
      <c r="L46" s="49"/>
      <c r="M46"/>
    </row>
    <row r="47" spans="1:13" s="22" customFormat="1" ht="12.75" customHeight="1">
      <c r="A47" s="20"/>
      <c r="B47" s="21"/>
      <c r="C47" s="23"/>
      <c r="D47" s="23"/>
      <c r="E47" s="23"/>
      <c r="F47" s="23"/>
      <c r="G47" s="23"/>
      <c r="H47" s="23"/>
      <c r="I47" s="23"/>
      <c r="J47" s="23"/>
      <c r="K47" s="154"/>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54">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54">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54">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54">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54">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54">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54">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54">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54">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54">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54">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54">
        <f t="shared" si="0"/>
        <v>34293</v>
      </c>
      <c r="L59" s="49"/>
      <c r="M59"/>
    </row>
    <row r="60" spans="1:13" s="22" customFormat="1" ht="12.75" customHeight="1">
      <c r="A60" s="20"/>
      <c r="B60" s="21"/>
      <c r="C60" s="23"/>
      <c r="D60" s="23"/>
      <c r="E60" s="23"/>
      <c r="F60" s="23"/>
      <c r="G60" s="23"/>
      <c r="H60" s="23"/>
      <c r="I60" s="23"/>
      <c r="J60" s="23"/>
      <c r="K60" s="154"/>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54">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54">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54">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54">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54">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54">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54">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54">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54">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54">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54">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54">
        <f t="shared" si="0"/>
        <v>37851</v>
      </c>
      <c r="L72" s="49"/>
      <c r="M72"/>
    </row>
    <row r="73" spans="1:13" s="22" customFormat="1" ht="12.75" customHeight="1">
      <c r="A73" s="20"/>
      <c r="B73" s="21"/>
      <c r="C73" s="23"/>
      <c r="D73" s="23"/>
      <c r="E73" s="23"/>
      <c r="F73" s="23"/>
      <c r="G73" s="23"/>
      <c r="H73" s="23"/>
      <c r="I73" s="23"/>
      <c r="J73" s="23"/>
      <c r="K73" s="154"/>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54">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54">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54">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54">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54">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54">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54">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54">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54">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54">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54">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54">
        <f t="shared" si="1"/>
        <v>35357</v>
      </c>
      <c r="L85" s="49"/>
      <c r="M85"/>
    </row>
    <row r="86" spans="1:13" s="22" customFormat="1" ht="12.75" customHeight="1">
      <c r="A86" s="20"/>
      <c r="B86" s="21"/>
      <c r="C86" s="23"/>
      <c r="D86" s="23"/>
      <c r="E86" s="23"/>
      <c r="F86" s="23"/>
      <c r="G86" s="23"/>
      <c r="H86" s="23"/>
      <c r="I86" s="23"/>
      <c r="J86" s="23"/>
      <c r="K86" s="154"/>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54">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54">
        <f t="shared" si="1"/>
        <v>27815</v>
      </c>
      <c r="L88" s="49"/>
      <c r="M88" s="23"/>
    </row>
    <row r="89" spans="1:13" s="22" customFormat="1" ht="12.75" customHeight="1">
      <c r="A89" s="20"/>
      <c r="B89" s="21" t="s">
        <v>33</v>
      </c>
      <c r="C89" s="124" t="s">
        <v>56</v>
      </c>
      <c r="D89" s="23">
        <v>749</v>
      </c>
      <c r="E89" s="124">
        <v>2150</v>
      </c>
      <c r="F89" s="23">
        <v>1920</v>
      </c>
      <c r="G89" s="23">
        <v>66</v>
      </c>
      <c r="H89" s="23">
        <v>155</v>
      </c>
      <c r="I89" s="23">
        <v>32324</v>
      </c>
      <c r="J89" s="23">
        <v>593</v>
      </c>
      <c r="K89" s="154">
        <f t="shared" si="1"/>
        <v>37957</v>
      </c>
      <c r="L89" s="49"/>
      <c r="M89" s="23"/>
    </row>
    <row r="90" spans="1:13" s="22" customFormat="1" ht="12.75" customHeight="1">
      <c r="A90" s="20"/>
      <c r="B90" s="21" t="s">
        <v>34</v>
      </c>
      <c r="C90" s="124" t="s">
        <v>56</v>
      </c>
      <c r="D90" s="23">
        <v>377</v>
      </c>
      <c r="E90" s="124">
        <v>1850</v>
      </c>
      <c r="F90" s="23">
        <v>1789</v>
      </c>
      <c r="G90" s="23">
        <v>91</v>
      </c>
      <c r="H90" s="23">
        <v>187</v>
      </c>
      <c r="I90" s="23">
        <v>30292</v>
      </c>
      <c r="J90" s="23">
        <v>1015</v>
      </c>
      <c r="K90" s="154">
        <f t="shared" si="1"/>
        <v>35601</v>
      </c>
      <c r="L90" s="49"/>
      <c r="M90" s="23"/>
    </row>
    <row r="91" spans="1:13" s="22" customFormat="1" ht="12.75" customHeight="1">
      <c r="A91" s="20"/>
      <c r="B91" s="21" t="s">
        <v>35</v>
      </c>
      <c r="C91" s="124">
        <v>1</v>
      </c>
      <c r="D91" s="23">
        <v>289</v>
      </c>
      <c r="E91" s="124">
        <v>2143</v>
      </c>
      <c r="F91" s="23">
        <v>1711</v>
      </c>
      <c r="G91" s="23">
        <v>106</v>
      </c>
      <c r="H91" s="23">
        <v>199</v>
      </c>
      <c r="I91" s="23">
        <v>33730</v>
      </c>
      <c r="J91" s="23">
        <v>1267</v>
      </c>
      <c r="K91" s="154">
        <f t="shared" si="1"/>
        <v>39446</v>
      </c>
      <c r="L91" s="49"/>
      <c r="M91" s="23"/>
    </row>
    <row r="92" spans="1:13" s="22" customFormat="1" ht="12.75" customHeight="1">
      <c r="A92" s="20"/>
      <c r="B92" s="21" t="s">
        <v>36</v>
      </c>
      <c r="C92" s="124" t="s">
        <v>56</v>
      </c>
      <c r="D92" s="23">
        <v>328</v>
      </c>
      <c r="E92" s="124">
        <v>2809</v>
      </c>
      <c r="F92" s="23">
        <v>2381</v>
      </c>
      <c r="G92" s="23">
        <v>87</v>
      </c>
      <c r="H92" s="23">
        <v>183</v>
      </c>
      <c r="I92" s="23">
        <v>60638</v>
      </c>
      <c r="J92" s="23">
        <v>1127</v>
      </c>
      <c r="K92" s="154">
        <f t="shared" si="1"/>
        <v>67553</v>
      </c>
      <c r="L92" s="49"/>
      <c r="M92" s="23"/>
    </row>
    <row r="93" spans="1:13" s="22" customFormat="1" ht="12.75" customHeight="1">
      <c r="A93" s="20"/>
      <c r="B93" s="21" t="s">
        <v>37</v>
      </c>
      <c r="C93" s="124" t="s">
        <v>56</v>
      </c>
      <c r="D93" s="23">
        <v>528</v>
      </c>
      <c r="E93" s="124">
        <v>918</v>
      </c>
      <c r="F93" s="23">
        <v>1909</v>
      </c>
      <c r="G93" s="23">
        <v>98</v>
      </c>
      <c r="H93" s="23">
        <v>155</v>
      </c>
      <c r="I93" s="23">
        <v>9308</v>
      </c>
      <c r="J93" s="23">
        <v>882</v>
      </c>
      <c r="K93" s="154">
        <f t="shared" si="1"/>
        <v>13798</v>
      </c>
      <c r="L93" s="49"/>
      <c r="M93" s="23"/>
    </row>
    <row r="94" spans="1:13" s="22" customFormat="1" ht="12.75" customHeight="1">
      <c r="A94" s="20"/>
      <c r="B94" s="21" t="s">
        <v>38</v>
      </c>
      <c r="C94" s="124">
        <v>1</v>
      </c>
      <c r="D94" s="23">
        <v>565</v>
      </c>
      <c r="E94" s="124">
        <v>1683</v>
      </c>
      <c r="F94" s="23">
        <v>1989</v>
      </c>
      <c r="G94" s="23">
        <v>58</v>
      </c>
      <c r="H94" s="23">
        <v>159</v>
      </c>
      <c r="I94" s="23">
        <v>20501</v>
      </c>
      <c r="J94" s="23">
        <v>809</v>
      </c>
      <c r="K94" s="154">
        <f t="shared" si="1"/>
        <v>25765</v>
      </c>
      <c r="L94" s="49"/>
      <c r="M94" s="23"/>
    </row>
    <row r="95" spans="1:13" s="22" customFormat="1" ht="12.75" customHeight="1">
      <c r="A95" s="20"/>
      <c r="B95" s="21" t="s">
        <v>39</v>
      </c>
      <c r="C95" s="124" t="s">
        <v>56</v>
      </c>
      <c r="D95" s="23">
        <v>667</v>
      </c>
      <c r="E95" s="124">
        <v>1630</v>
      </c>
      <c r="F95" s="23">
        <v>1725</v>
      </c>
      <c r="G95" s="23">
        <v>76</v>
      </c>
      <c r="H95" s="23">
        <v>101</v>
      </c>
      <c r="I95" s="23">
        <v>15055</v>
      </c>
      <c r="J95" s="23">
        <v>632</v>
      </c>
      <c r="K95" s="154">
        <f t="shared" si="1"/>
        <v>19886</v>
      </c>
      <c r="L95" s="49"/>
      <c r="M95" s="23"/>
    </row>
    <row r="96" spans="1:13" s="22" customFormat="1" ht="12.75" customHeight="1">
      <c r="A96" s="20"/>
      <c r="B96" s="21" t="s">
        <v>40</v>
      </c>
      <c r="C96" s="124">
        <v>1</v>
      </c>
      <c r="D96" s="23">
        <v>802</v>
      </c>
      <c r="E96" s="124">
        <v>1812</v>
      </c>
      <c r="F96" s="23">
        <v>1874</v>
      </c>
      <c r="G96" s="23">
        <v>60</v>
      </c>
      <c r="H96" s="23">
        <v>113</v>
      </c>
      <c r="I96" s="23">
        <v>18830</v>
      </c>
      <c r="J96" s="23">
        <v>636</v>
      </c>
      <c r="K96" s="154">
        <f t="shared" si="1"/>
        <v>24128</v>
      </c>
      <c r="L96" s="49"/>
      <c r="M96" s="23"/>
    </row>
    <row r="97" spans="1:13" s="22" customFormat="1" ht="12.75" customHeight="1">
      <c r="A97" s="20"/>
      <c r="B97" s="21" t="s">
        <v>41</v>
      </c>
      <c r="C97" s="124" t="s">
        <v>56</v>
      </c>
      <c r="D97" s="23">
        <v>1214</v>
      </c>
      <c r="E97" s="124">
        <v>1769</v>
      </c>
      <c r="F97" s="23">
        <v>1792</v>
      </c>
      <c r="G97" s="23">
        <v>66</v>
      </c>
      <c r="H97" s="23">
        <v>119</v>
      </c>
      <c r="I97" s="23">
        <v>20865</v>
      </c>
      <c r="J97" s="23">
        <v>532</v>
      </c>
      <c r="K97" s="154">
        <f t="shared" si="1"/>
        <v>26357</v>
      </c>
      <c r="L97" s="49"/>
      <c r="M97" s="23"/>
    </row>
    <row r="98" spans="1:13" s="22" customFormat="1" ht="12.75" customHeight="1">
      <c r="A98" s="20"/>
      <c r="B98" s="21" t="s">
        <v>42</v>
      </c>
      <c r="C98" s="124" t="s">
        <v>56</v>
      </c>
      <c r="D98" s="23">
        <v>1093</v>
      </c>
      <c r="E98" s="124">
        <v>1355</v>
      </c>
      <c r="F98" s="23">
        <v>1597</v>
      </c>
      <c r="G98" s="23">
        <v>37</v>
      </c>
      <c r="H98" s="23">
        <v>72</v>
      </c>
      <c r="I98" s="23">
        <v>18875</v>
      </c>
      <c r="J98" s="23">
        <v>385</v>
      </c>
      <c r="K98" s="154">
        <f t="shared" si="1"/>
        <v>23414</v>
      </c>
      <c r="L98" s="49"/>
      <c r="M98" s="23"/>
    </row>
    <row r="99" spans="1:13" s="22" customFormat="1" ht="12.75" customHeight="1">
      <c r="A99" s="20"/>
      <c r="B99" s="21"/>
      <c r="C99" s="23"/>
      <c r="D99" s="23"/>
      <c r="E99" s="23"/>
      <c r="F99" s="23"/>
      <c r="G99" s="23"/>
      <c r="H99" s="23"/>
      <c r="I99" s="23"/>
      <c r="J99" s="23"/>
      <c r="K99" s="154"/>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54">
        <f t="shared" si="1"/>
        <v>21117</v>
      </c>
      <c r="L100" s="49"/>
      <c r="M100" s="23"/>
    </row>
    <row r="101" spans="1:13" s="22" customFormat="1" ht="12.75" customHeight="1">
      <c r="A101" s="20"/>
      <c r="B101" s="21" t="s">
        <v>32</v>
      </c>
      <c r="C101" s="124" t="s">
        <v>56</v>
      </c>
      <c r="D101" s="23">
        <v>898</v>
      </c>
      <c r="E101" s="124">
        <v>1207</v>
      </c>
      <c r="F101" s="23">
        <v>1900</v>
      </c>
      <c r="G101" s="23">
        <v>37</v>
      </c>
      <c r="H101" s="23">
        <v>76</v>
      </c>
      <c r="I101" s="23">
        <v>19241</v>
      </c>
      <c r="J101" s="23">
        <v>430</v>
      </c>
      <c r="K101" s="154">
        <f t="shared" si="1"/>
        <v>23789</v>
      </c>
      <c r="L101" s="49"/>
      <c r="M101" s="23"/>
    </row>
    <row r="102" spans="1:13" s="22" customFormat="1" ht="12.75" customHeight="1">
      <c r="A102" s="20"/>
      <c r="B102" s="21" t="s">
        <v>33</v>
      </c>
      <c r="C102" s="124" t="s">
        <v>56</v>
      </c>
      <c r="D102" s="23">
        <v>2107</v>
      </c>
      <c r="E102" s="124">
        <v>1836</v>
      </c>
      <c r="F102" s="23">
        <v>2292</v>
      </c>
      <c r="G102" s="23">
        <v>74</v>
      </c>
      <c r="H102" s="23">
        <v>121</v>
      </c>
      <c r="I102" s="23">
        <v>24047</v>
      </c>
      <c r="J102" s="23">
        <v>602</v>
      </c>
      <c r="K102" s="154">
        <f t="shared" si="1"/>
        <v>31079</v>
      </c>
      <c r="L102" s="49"/>
      <c r="M102" s="23"/>
    </row>
    <row r="103" spans="1:13" s="22" customFormat="1" ht="12.75" customHeight="1">
      <c r="A103" s="20"/>
      <c r="B103" s="21" t="s">
        <v>34</v>
      </c>
      <c r="C103" s="124" t="s">
        <v>56</v>
      </c>
      <c r="D103" s="124">
        <v>1377</v>
      </c>
      <c r="E103" s="124">
        <v>2144</v>
      </c>
      <c r="F103" s="23">
        <v>1711</v>
      </c>
      <c r="G103" s="23">
        <v>99</v>
      </c>
      <c r="H103" s="23">
        <v>132</v>
      </c>
      <c r="I103" s="23">
        <v>25109</v>
      </c>
      <c r="J103" s="23">
        <v>879</v>
      </c>
      <c r="K103" s="154">
        <f t="shared" si="1"/>
        <v>31451</v>
      </c>
      <c r="L103" s="49"/>
      <c r="M103" s="23"/>
    </row>
    <row r="104" spans="1:13" s="22" customFormat="1" ht="12.75" customHeight="1">
      <c r="A104" s="20"/>
      <c r="B104" s="21" t="s">
        <v>35</v>
      </c>
      <c r="C104" s="124" t="s">
        <v>56</v>
      </c>
      <c r="D104" s="124">
        <v>1234</v>
      </c>
      <c r="E104" s="124">
        <v>2614</v>
      </c>
      <c r="F104" s="23">
        <v>1655</v>
      </c>
      <c r="G104" s="23">
        <v>91</v>
      </c>
      <c r="H104" s="23">
        <v>146</v>
      </c>
      <c r="I104" s="23">
        <v>26502</v>
      </c>
      <c r="J104" s="23">
        <v>1008</v>
      </c>
      <c r="K104" s="154">
        <f t="shared" si="1"/>
        <v>33250</v>
      </c>
      <c r="L104" s="49"/>
      <c r="M104" s="23"/>
    </row>
    <row r="105" spans="1:13" s="22" customFormat="1" ht="12.75" customHeight="1">
      <c r="A105" s="20"/>
      <c r="B105" s="21" t="s">
        <v>36</v>
      </c>
      <c r="C105" s="124" t="s">
        <v>56</v>
      </c>
      <c r="D105" s="124">
        <v>1675</v>
      </c>
      <c r="E105" s="124">
        <v>2621</v>
      </c>
      <c r="F105" s="23">
        <v>1748</v>
      </c>
      <c r="G105" s="23">
        <v>63</v>
      </c>
      <c r="H105" s="23">
        <v>124</v>
      </c>
      <c r="I105" s="23">
        <v>25953</v>
      </c>
      <c r="J105" s="23">
        <v>935</v>
      </c>
      <c r="K105" s="154">
        <f t="shared" si="1"/>
        <v>33119</v>
      </c>
      <c r="L105" s="49"/>
      <c r="M105" s="23"/>
    </row>
    <row r="106" spans="1:13" s="22" customFormat="1" ht="12.75" customHeight="1">
      <c r="A106" s="20"/>
      <c r="B106" s="21" t="s">
        <v>37</v>
      </c>
      <c r="C106" s="124">
        <v>1</v>
      </c>
      <c r="D106" s="124">
        <v>1078</v>
      </c>
      <c r="E106" s="124">
        <v>2625</v>
      </c>
      <c r="F106" s="23">
        <v>1307</v>
      </c>
      <c r="G106" s="23">
        <v>85</v>
      </c>
      <c r="H106" s="23">
        <v>137</v>
      </c>
      <c r="I106" s="23">
        <v>18961</v>
      </c>
      <c r="J106" s="23">
        <v>757</v>
      </c>
      <c r="K106" s="154">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54">
        <f t="shared" si="1"/>
        <v>30493</v>
      </c>
      <c r="L107" s="49"/>
      <c r="M107"/>
    </row>
    <row r="108" spans="1:13" ht="12.75" customHeight="1">
      <c r="A108" s="10"/>
      <c r="B108" s="21" t="s">
        <v>39</v>
      </c>
      <c r="C108" s="124" t="s">
        <v>56</v>
      </c>
      <c r="D108" s="124">
        <v>1763</v>
      </c>
      <c r="E108" s="124">
        <v>2966</v>
      </c>
      <c r="F108" s="23">
        <v>1874</v>
      </c>
      <c r="G108" s="23">
        <v>63</v>
      </c>
      <c r="H108" s="23">
        <v>133</v>
      </c>
      <c r="I108" s="23">
        <v>20342</v>
      </c>
      <c r="J108" s="23">
        <v>587</v>
      </c>
      <c r="K108" s="154">
        <f t="shared" si="1"/>
        <v>27728</v>
      </c>
      <c r="L108" s="49"/>
    </row>
    <row r="109" spans="1:13" ht="12.75" customHeight="1">
      <c r="B109" s="21" t="s">
        <v>40</v>
      </c>
      <c r="C109" s="23" t="s">
        <v>56</v>
      </c>
      <c r="D109" s="23">
        <v>840</v>
      </c>
      <c r="E109" s="23">
        <v>3458</v>
      </c>
      <c r="F109" s="23">
        <v>2696</v>
      </c>
      <c r="G109" s="23">
        <v>69</v>
      </c>
      <c r="H109" s="23">
        <v>106</v>
      </c>
      <c r="I109" s="23">
        <v>22764</v>
      </c>
      <c r="J109" s="23">
        <v>560</v>
      </c>
      <c r="K109" s="154">
        <f t="shared" si="1"/>
        <v>30493</v>
      </c>
      <c r="L109" s="49"/>
    </row>
    <row r="110" spans="1:13" ht="12.75" customHeight="1">
      <c r="B110" s="21" t="s">
        <v>41</v>
      </c>
      <c r="C110" s="23" t="s">
        <v>56</v>
      </c>
      <c r="D110" s="23">
        <v>1042</v>
      </c>
      <c r="E110" s="23">
        <v>3596</v>
      </c>
      <c r="F110" s="23">
        <v>3256</v>
      </c>
      <c r="G110" s="23">
        <v>66</v>
      </c>
      <c r="H110" s="23">
        <v>110</v>
      </c>
      <c r="I110" s="23">
        <v>22576</v>
      </c>
      <c r="J110" s="23">
        <v>480</v>
      </c>
      <c r="K110" s="154">
        <v>31126</v>
      </c>
      <c r="L110" s="49"/>
    </row>
    <row r="111" spans="1:13" ht="12.75" customHeight="1">
      <c r="B111" s="21" t="s">
        <v>42</v>
      </c>
      <c r="C111" s="23" t="s">
        <v>56</v>
      </c>
      <c r="D111" s="23">
        <v>1606</v>
      </c>
      <c r="E111" s="23">
        <v>5316</v>
      </c>
      <c r="F111" s="23">
        <v>3221</v>
      </c>
      <c r="G111" s="23">
        <v>36</v>
      </c>
      <c r="H111" s="23">
        <v>68</v>
      </c>
      <c r="I111" s="23">
        <v>37782</v>
      </c>
      <c r="J111" s="23">
        <v>336</v>
      </c>
      <c r="K111" s="154">
        <v>48365</v>
      </c>
      <c r="L111" s="49"/>
    </row>
    <row r="112" spans="1:13" ht="12.75" customHeight="1">
      <c r="C112" s="41"/>
      <c r="D112" s="41"/>
      <c r="E112" s="41"/>
      <c r="F112" s="41"/>
      <c r="G112" s="41"/>
      <c r="H112" s="41"/>
      <c r="I112" s="41"/>
      <c r="J112" s="41"/>
      <c r="K112" s="188"/>
      <c r="L112" s="49"/>
    </row>
    <row r="113" spans="1:13" ht="12.75" customHeight="1">
      <c r="A113" s="20">
        <v>2020</v>
      </c>
      <c r="B113" s="21" t="s">
        <v>31</v>
      </c>
      <c r="C113" s="23" t="s">
        <v>56</v>
      </c>
      <c r="D113" s="23">
        <v>1246</v>
      </c>
      <c r="E113" s="23">
        <v>1555</v>
      </c>
      <c r="F113" s="23">
        <v>4104</v>
      </c>
      <c r="G113" s="23">
        <v>43</v>
      </c>
      <c r="H113" s="23">
        <v>74</v>
      </c>
      <c r="I113" s="23">
        <v>10436</v>
      </c>
      <c r="J113" s="23">
        <v>332</v>
      </c>
      <c r="K113" s="154">
        <f>SUM(C113:J113)</f>
        <v>17790</v>
      </c>
      <c r="L113" s="49"/>
    </row>
    <row r="114" spans="1:13" ht="12.75" customHeight="1">
      <c r="B114" s="21" t="s">
        <v>32</v>
      </c>
      <c r="C114" s="23">
        <v>1</v>
      </c>
      <c r="D114" s="23">
        <v>1423</v>
      </c>
      <c r="E114" s="23">
        <v>2809</v>
      </c>
      <c r="F114" s="23">
        <v>4020</v>
      </c>
      <c r="G114" s="23">
        <v>52</v>
      </c>
      <c r="H114" s="23">
        <v>94</v>
      </c>
      <c r="I114" s="23">
        <v>13706</v>
      </c>
      <c r="J114" s="23">
        <v>384</v>
      </c>
      <c r="K114" s="154">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54">
        <f t="shared" ref="K115:K137" si="2">SUM(C115:J115)</f>
        <v>28535</v>
      </c>
      <c r="L115" s="49"/>
    </row>
    <row r="116" spans="1:13" s="4" customFormat="1" ht="12.75" customHeight="1">
      <c r="B116" s="21" t="s">
        <v>34</v>
      </c>
      <c r="C116" s="124" t="s">
        <v>56</v>
      </c>
      <c r="D116" s="124">
        <v>1044</v>
      </c>
      <c r="E116" s="124">
        <v>2726</v>
      </c>
      <c r="F116" s="23">
        <v>3233</v>
      </c>
      <c r="G116" s="23">
        <v>69</v>
      </c>
      <c r="H116" s="23">
        <v>90</v>
      </c>
      <c r="I116" s="23">
        <v>12014</v>
      </c>
      <c r="J116" s="23">
        <v>655</v>
      </c>
      <c r="K116" s="154">
        <f t="shared" si="2"/>
        <v>19831</v>
      </c>
      <c r="L116" s="49"/>
    </row>
    <row r="117" spans="1:13" s="4" customFormat="1" ht="12.75" customHeight="1">
      <c r="B117" s="21" t="s">
        <v>35</v>
      </c>
      <c r="C117" s="124" t="s">
        <v>56</v>
      </c>
      <c r="D117" s="124">
        <v>836</v>
      </c>
      <c r="E117" s="124">
        <v>2300</v>
      </c>
      <c r="F117" s="23">
        <v>2591</v>
      </c>
      <c r="G117" s="23">
        <v>64</v>
      </c>
      <c r="H117" s="23">
        <v>96</v>
      </c>
      <c r="I117" s="23">
        <v>10290</v>
      </c>
      <c r="J117" s="23">
        <v>722</v>
      </c>
      <c r="K117" s="154">
        <f t="shared" si="2"/>
        <v>16899</v>
      </c>
      <c r="L117" s="49"/>
    </row>
    <row r="118" spans="1:13" s="22" customFormat="1" ht="12.75" customHeight="1">
      <c r="B118" s="21" t="s">
        <v>36</v>
      </c>
      <c r="C118" s="124" t="s">
        <v>56</v>
      </c>
      <c r="D118" s="124">
        <v>1676</v>
      </c>
      <c r="E118" s="124">
        <v>2746</v>
      </c>
      <c r="F118" s="124">
        <v>4681</v>
      </c>
      <c r="G118" s="23">
        <v>82</v>
      </c>
      <c r="H118" s="23">
        <v>122</v>
      </c>
      <c r="I118" s="23">
        <v>15790</v>
      </c>
      <c r="J118" s="23">
        <v>961</v>
      </c>
      <c r="K118" s="154">
        <f t="shared" si="2"/>
        <v>26058</v>
      </c>
      <c r="L118" s="49"/>
      <c r="M118" s="23"/>
    </row>
    <row r="119" spans="1:13" s="22" customFormat="1" ht="12.75" customHeight="1">
      <c r="B119" s="21" t="s">
        <v>37</v>
      </c>
      <c r="C119" s="124" t="s">
        <v>56</v>
      </c>
      <c r="D119" s="124">
        <v>1298</v>
      </c>
      <c r="E119" s="124">
        <v>2977</v>
      </c>
      <c r="F119" s="124">
        <v>5409</v>
      </c>
      <c r="G119" s="23">
        <v>62</v>
      </c>
      <c r="H119" s="23">
        <v>118</v>
      </c>
      <c r="I119" s="23">
        <v>13224</v>
      </c>
      <c r="J119" s="23">
        <v>716</v>
      </c>
      <c r="K119" s="154">
        <f t="shared" si="2"/>
        <v>23804</v>
      </c>
      <c r="L119" s="49"/>
      <c r="M119" s="23"/>
    </row>
    <row r="120" spans="1:13" s="22" customFormat="1" ht="12.75" customHeight="1">
      <c r="B120" s="21" t="s">
        <v>38</v>
      </c>
      <c r="C120" s="124" t="s">
        <v>56</v>
      </c>
      <c r="D120" s="124">
        <v>2102</v>
      </c>
      <c r="E120" s="124">
        <v>4285</v>
      </c>
      <c r="F120" s="124">
        <v>5292</v>
      </c>
      <c r="G120" s="23">
        <v>60</v>
      </c>
      <c r="H120" s="23">
        <v>108</v>
      </c>
      <c r="I120" s="23">
        <v>14076</v>
      </c>
      <c r="J120" s="23">
        <v>622</v>
      </c>
      <c r="K120" s="154">
        <f t="shared" si="2"/>
        <v>26545</v>
      </c>
      <c r="L120" s="49"/>
      <c r="M120" s="23"/>
    </row>
    <row r="121" spans="1:13" s="22" customFormat="1" ht="12.75" customHeight="1">
      <c r="B121" s="21" t="s">
        <v>39</v>
      </c>
      <c r="C121" s="124" t="s">
        <v>56</v>
      </c>
      <c r="D121" s="124">
        <v>3653</v>
      </c>
      <c r="E121" s="124">
        <v>5281</v>
      </c>
      <c r="F121" s="124">
        <v>6223</v>
      </c>
      <c r="G121" s="23">
        <v>54</v>
      </c>
      <c r="H121" s="23">
        <v>131</v>
      </c>
      <c r="I121" s="23">
        <v>13856</v>
      </c>
      <c r="J121" s="23">
        <v>593</v>
      </c>
      <c r="K121" s="154">
        <f t="shared" si="2"/>
        <v>29791</v>
      </c>
      <c r="L121" s="49"/>
      <c r="M121" s="23"/>
    </row>
    <row r="122" spans="1:13" s="22" customFormat="1" ht="12.75" customHeight="1">
      <c r="B122" s="21" t="s">
        <v>40</v>
      </c>
      <c r="C122" s="124" t="s">
        <v>56</v>
      </c>
      <c r="D122" s="124">
        <v>2294</v>
      </c>
      <c r="E122" s="124">
        <v>6010</v>
      </c>
      <c r="F122" s="124">
        <v>7847</v>
      </c>
      <c r="G122" s="23">
        <v>55</v>
      </c>
      <c r="H122" s="23">
        <v>133</v>
      </c>
      <c r="I122" s="23">
        <v>12164</v>
      </c>
      <c r="J122" s="23">
        <v>534</v>
      </c>
      <c r="K122" s="154">
        <f t="shared" si="2"/>
        <v>29037</v>
      </c>
      <c r="L122" s="49"/>
      <c r="M122" s="23"/>
    </row>
    <row r="123" spans="1:13" s="22" customFormat="1" ht="12.75" customHeight="1">
      <c r="B123" s="21" t="s">
        <v>41</v>
      </c>
      <c r="C123" s="124" t="s">
        <v>56</v>
      </c>
      <c r="D123" s="124">
        <v>2722</v>
      </c>
      <c r="E123" s="124">
        <v>6265</v>
      </c>
      <c r="F123" s="124">
        <v>7559</v>
      </c>
      <c r="G123" s="23">
        <v>72</v>
      </c>
      <c r="H123" s="23">
        <v>125</v>
      </c>
      <c r="I123" s="23">
        <v>10274</v>
      </c>
      <c r="J123" s="23">
        <v>426</v>
      </c>
      <c r="K123" s="154">
        <f t="shared" si="2"/>
        <v>27443</v>
      </c>
      <c r="L123" s="49"/>
      <c r="M123" s="23"/>
    </row>
    <row r="124" spans="1:13" s="22" customFormat="1" ht="12.75" customHeight="1">
      <c r="B124" s="21" t="s">
        <v>42</v>
      </c>
      <c r="C124" s="124" t="s">
        <v>56</v>
      </c>
      <c r="D124" s="124">
        <v>6609</v>
      </c>
      <c r="E124" s="124">
        <v>7266</v>
      </c>
      <c r="F124" s="124">
        <v>10301</v>
      </c>
      <c r="G124" s="23">
        <v>42</v>
      </c>
      <c r="H124" s="23">
        <v>102</v>
      </c>
      <c r="I124" s="23">
        <v>10295</v>
      </c>
      <c r="J124" s="23">
        <v>359</v>
      </c>
      <c r="K124" s="154">
        <f t="shared" si="2"/>
        <v>34974</v>
      </c>
      <c r="L124" s="49"/>
      <c r="M124" s="23"/>
    </row>
    <row r="125" spans="1:13" s="22" customFormat="1" ht="12.75" customHeight="1">
      <c r="B125" s="21"/>
      <c r="C125" s="124"/>
      <c r="D125" s="124"/>
      <c r="E125" s="124"/>
      <c r="F125" s="124"/>
      <c r="G125" s="23"/>
      <c r="H125" s="23"/>
      <c r="I125" s="23"/>
      <c r="J125" s="23"/>
      <c r="K125" s="154"/>
      <c r="L125" s="49"/>
      <c r="M125" s="23"/>
    </row>
    <row r="126" spans="1:13" s="22" customFormat="1" ht="12.75" customHeight="1">
      <c r="A126" s="20">
        <v>2021</v>
      </c>
      <c r="B126" s="21" t="s">
        <v>31</v>
      </c>
      <c r="C126" s="124" t="s">
        <v>56</v>
      </c>
      <c r="D126" s="124">
        <v>1153</v>
      </c>
      <c r="E126" s="124">
        <v>5610</v>
      </c>
      <c r="F126" s="124">
        <v>5882</v>
      </c>
      <c r="G126" s="23">
        <v>32</v>
      </c>
      <c r="H126" s="23">
        <v>77</v>
      </c>
      <c r="I126" s="23">
        <v>8474</v>
      </c>
      <c r="J126" s="23">
        <v>248</v>
      </c>
      <c r="K126" s="154">
        <f t="shared" si="2"/>
        <v>21476</v>
      </c>
      <c r="L126" s="49"/>
      <c r="M126" s="23"/>
    </row>
    <row r="127" spans="1:13" s="22" customFormat="1" ht="12.75" customHeight="1">
      <c r="A127" s="20"/>
      <c r="B127" s="21" t="s">
        <v>32</v>
      </c>
      <c r="C127" s="124" t="s">
        <v>56</v>
      </c>
      <c r="D127" s="124">
        <v>1393</v>
      </c>
      <c r="E127" s="124">
        <v>5733</v>
      </c>
      <c r="F127" s="124">
        <v>6587</v>
      </c>
      <c r="G127" s="23">
        <v>45</v>
      </c>
      <c r="H127" s="23">
        <v>81</v>
      </c>
      <c r="I127" s="23">
        <v>9420</v>
      </c>
      <c r="J127" s="23">
        <v>327</v>
      </c>
      <c r="K127" s="154">
        <f t="shared" si="2"/>
        <v>23586</v>
      </c>
      <c r="L127" s="49"/>
      <c r="M127" s="23"/>
    </row>
    <row r="128" spans="1:13" s="22" customFormat="1" ht="12.75" customHeight="1">
      <c r="A128" s="20"/>
      <c r="B128" s="21" t="s">
        <v>33</v>
      </c>
      <c r="C128" s="124" t="s">
        <v>56</v>
      </c>
      <c r="D128" s="124">
        <v>2612</v>
      </c>
      <c r="E128" s="124">
        <v>13336</v>
      </c>
      <c r="F128" s="124">
        <v>14948</v>
      </c>
      <c r="G128" s="23">
        <v>81</v>
      </c>
      <c r="H128" s="23">
        <v>162</v>
      </c>
      <c r="I128" s="23">
        <v>17052</v>
      </c>
      <c r="J128" s="23">
        <v>532</v>
      </c>
      <c r="K128" s="154">
        <f t="shared" si="2"/>
        <v>48723</v>
      </c>
      <c r="L128" s="49"/>
      <c r="M128" s="23"/>
    </row>
    <row r="129" spans="1:13" s="22" customFormat="1" ht="12.75" customHeight="1">
      <c r="A129" s="20"/>
      <c r="B129" s="21" t="s">
        <v>34</v>
      </c>
      <c r="C129" s="124" t="s">
        <v>56</v>
      </c>
      <c r="D129" s="124">
        <v>4883</v>
      </c>
      <c r="E129" s="124">
        <v>5077</v>
      </c>
      <c r="F129" s="124">
        <v>4558</v>
      </c>
      <c r="G129" s="23">
        <v>73</v>
      </c>
      <c r="H129" s="23">
        <v>161</v>
      </c>
      <c r="I129" s="23">
        <v>7735</v>
      </c>
      <c r="J129" s="23">
        <v>646</v>
      </c>
      <c r="K129" s="154">
        <f t="shared" si="2"/>
        <v>23133</v>
      </c>
      <c r="L129" s="49"/>
      <c r="M129" s="23"/>
    </row>
    <row r="130" spans="1:13" s="22" customFormat="1" ht="12.75" customHeight="1">
      <c r="A130" s="20"/>
      <c r="B130" s="21" t="s">
        <v>35</v>
      </c>
      <c r="C130" s="124" t="s">
        <v>56</v>
      </c>
      <c r="D130" s="124">
        <v>3944</v>
      </c>
      <c r="E130" s="124">
        <v>6073</v>
      </c>
      <c r="F130" s="124">
        <v>5537</v>
      </c>
      <c r="G130" s="23">
        <v>75</v>
      </c>
      <c r="H130" s="23">
        <v>141</v>
      </c>
      <c r="I130" s="23">
        <v>9198</v>
      </c>
      <c r="J130" s="23">
        <v>745</v>
      </c>
      <c r="K130" s="154">
        <f t="shared" si="2"/>
        <v>25713</v>
      </c>
      <c r="L130" s="49"/>
      <c r="M130" s="23"/>
    </row>
    <row r="131" spans="1:13" s="22" customFormat="1" ht="12.75" customHeight="1">
      <c r="A131" s="20"/>
      <c r="B131" s="21" t="s">
        <v>36</v>
      </c>
      <c r="C131" s="124" t="s">
        <v>56</v>
      </c>
      <c r="D131" s="124">
        <v>8694</v>
      </c>
      <c r="E131" s="124">
        <v>8093</v>
      </c>
      <c r="F131" s="124">
        <v>9127</v>
      </c>
      <c r="G131" s="23">
        <v>67</v>
      </c>
      <c r="H131" s="23">
        <v>181</v>
      </c>
      <c r="I131" s="23">
        <v>10635</v>
      </c>
      <c r="J131" s="23">
        <v>841</v>
      </c>
      <c r="K131" s="154">
        <f t="shared" si="2"/>
        <v>37638</v>
      </c>
      <c r="L131" s="49"/>
      <c r="M131" s="23"/>
    </row>
    <row r="132" spans="1:13" s="22" customFormat="1" ht="12.75" customHeight="1">
      <c r="A132" s="20"/>
      <c r="B132" s="21" t="s">
        <v>37</v>
      </c>
      <c r="C132" s="124" t="s">
        <v>56</v>
      </c>
      <c r="D132" s="124">
        <v>2550</v>
      </c>
      <c r="E132" s="124">
        <v>4268</v>
      </c>
      <c r="F132" s="124">
        <v>3792</v>
      </c>
      <c r="G132" s="23">
        <v>57</v>
      </c>
      <c r="H132" s="23">
        <v>160</v>
      </c>
      <c r="I132" s="23">
        <v>6666</v>
      </c>
      <c r="J132" s="23">
        <v>617</v>
      </c>
      <c r="K132" s="154">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54">
        <f t="shared" si="2"/>
        <v>20925</v>
      </c>
      <c r="L133" s="49"/>
      <c r="M133" s="23"/>
    </row>
    <row r="134" spans="1:13" s="22" customFormat="1" ht="12.75" customHeight="1">
      <c r="A134" s="20"/>
      <c r="B134" s="21" t="s">
        <v>39</v>
      </c>
      <c r="C134" s="124">
        <v>2</v>
      </c>
      <c r="D134" s="23">
        <v>7451</v>
      </c>
      <c r="E134" s="23">
        <v>4447</v>
      </c>
      <c r="F134" s="23">
        <v>4765</v>
      </c>
      <c r="G134" s="23">
        <v>66</v>
      </c>
      <c r="H134" s="23">
        <v>140</v>
      </c>
      <c r="I134" s="23">
        <v>6330</v>
      </c>
      <c r="J134" s="23">
        <v>544</v>
      </c>
      <c r="K134" s="154">
        <f t="shared" si="2"/>
        <v>23745</v>
      </c>
      <c r="L134" s="49"/>
      <c r="M134" s="23"/>
    </row>
    <row r="135" spans="1:13" s="22" customFormat="1" ht="12.75" customHeight="1">
      <c r="A135" s="20"/>
      <c r="B135" s="21" t="s">
        <v>40</v>
      </c>
      <c r="C135" s="124" t="s">
        <v>56</v>
      </c>
      <c r="D135" s="23">
        <v>4613</v>
      </c>
      <c r="E135" s="23">
        <v>4139</v>
      </c>
      <c r="F135" s="23">
        <v>5591</v>
      </c>
      <c r="G135" s="23">
        <v>64</v>
      </c>
      <c r="H135" s="23">
        <v>103</v>
      </c>
      <c r="I135" s="23">
        <v>5928</v>
      </c>
      <c r="J135" s="23">
        <v>478</v>
      </c>
      <c r="K135" s="154">
        <f t="shared" si="2"/>
        <v>20916</v>
      </c>
      <c r="L135" s="49"/>
      <c r="M135" s="23"/>
    </row>
    <row r="136" spans="1:13" s="22" customFormat="1" ht="12.75" customHeight="1">
      <c r="A136" s="20"/>
      <c r="B136" s="21" t="s">
        <v>41</v>
      </c>
      <c r="C136" s="124" t="s">
        <v>56</v>
      </c>
      <c r="D136" s="23">
        <v>5523</v>
      </c>
      <c r="E136" s="23">
        <v>4047</v>
      </c>
      <c r="F136" s="23">
        <v>5955</v>
      </c>
      <c r="G136" s="23">
        <v>63</v>
      </c>
      <c r="H136" s="23">
        <v>131</v>
      </c>
      <c r="I136" s="23">
        <v>5913</v>
      </c>
      <c r="J136" s="23">
        <v>461</v>
      </c>
      <c r="K136" s="154">
        <f t="shared" si="2"/>
        <v>22093</v>
      </c>
      <c r="L136" s="49"/>
      <c r="M136" s="23"/>
    </row>
    <row r="137" spans="1:13" ht="12.75" customHeight="1">
      <c r="A137"/>
      <c r="B137" s="21" t="s">
        <v>42</v>
      </c>
      <c r="C137" s="124">
        <v>1</v>
      </c>
      <c r="D137" s="124">
        <v>10071</v>
      </c>
      <c r="E137" s="124">
        <v>5316</v>
      </c>
      <c r="F137" s="23">
        <v>6681</v>
      </c>
      <c r="G137" s="23">
        <v>49</v>
      </c>
      <c r="H137" s="23">
        <v>90</v>
      </c>
      <c r="I137" s="23">
        <v>5758</v>
      </c>
      <c r="J137" s="23">
        <v>289</v>
      </c>
      <c r="K137" s="154">
        <f t="shared" si="2"/>
        <v>28255</v>
      </c>
      <c r="L137" s="49"/>
      <c r="M137" s="23"/>
    </row>
    <row r="138" spans="1:13" ht="12.75" customHeight="1">
      <c r="A138"/>
      <c r="B138" s="21"/>
      <c r="C138" s="124"/>
      <c r="D138" s="124"/>
      <c r="E138" s="124"/>
      <c r="F138" s="23"/>
      <c r="G138" s="23"/>
      <c r="H138" s="23"/>
      <c r="I138" s="23"/>
      <c r="J138" s="23"/>
      <c r="K138" s="154"/>
      <c r="L138" s="49"/>
      <c r="M138" s="23"/>
    </row>
    <row r="139" spans="1:13" ht="12.75" customHeight="1">
      <c r="A139" s="20">
        <v>2022</v>
      </c>
      <c r="B139" s="21" t="s">
        <v>31</v>
      </c>
      <c r="C139" s="124" t="s">
        <v>56</v>
      </c>
      <c r="D139" s="124">
        <v>5218</v>
      </c>
      <c r="E139" s="124">
        <v>4608</v>
      </c>
      <c r="F139" s="23">
        <v>5371</v>
      </c>
      <c r="G139" s="23">
        <v>48</v>
      </c>
      <c r="H139" s="23">
        <v>96</v>
      </c>
      <c r="I139" s="23">
        <v>4978</v>
      </c>
      <c r="J139" s="23">
        <v>208</v>
      </c>
      <c r="K139" s="154">
        <v>20527</v>
      </c>
      <c r="L139" s="49"/>
      <c r="M139" s="23"/>
    </row>
    <row r="140" spans="1:13" ht="12.75" customHeight="1">
      <c r="A140" s="20"/>
      <c r="B140" s="21" t="s">
        <v>32</v>
      </c>
      <c r="C140" s="124" t="s">
        <v>56</v>
      </c>
      <c r="D140" s="124">
        <v>5484</v>
      </c>
      <c r="E140" s="124">
        <v>5025</v>
      </c>
      <c r="F140" s="23">
        <v>5498</v>
      </c>
      <c r="G140" s="23">
        <v>52</v>
      </c>
      <c r="H140" s="23">
        <v>100</v>
      </c>
      <c r="I140" s="23">
        <v>5479</v>
      </c>
      <c r="J140" s="23">
        <v>279</v>
      </c>
      <c r="K140" s="154">
        <v>21917</v>
      </c>
      <c r="L140" s="49"/>
      <c r="M140" s="23"/>
    </row>
    <row r="141" spans="1:13" ht="12.75" customHeight="1">
      <c r="A141" s="20"/>
      <c r="B141" s="21" t="s">
        <v>33</v>
      </c>
      <c r="C141" s="124" t="s">
        <v>56</v>
      </c>
      <c r="D141" s="124">
        <v>9238</v>
      </c>
      <c r="E141" s="124">
        <v>6053</v>
      </c>
      <c r="F141" s="23">
        <v>6816</v>
      </c>
      <c r="G141" s="23">
        <v>68</v>
      </c>
      <c r="H141" s="23">
        <v>124</v>
      </c>
      <c r="I141" s="23">
        <v>7072</v>
      </c>
      <c r="J141" s="23">
        <v>522</v>
      </c>
      <c r="K141" s="154">
        <v>29893</v>
      </c>
      <c r="L141" s="49"/>
      <c r="M141" s="23"/>
    </row>
    <row r="142" spans="1:13" ht="12.75" customHeight="1">
      <c r="A142" s="20"/>
      <c r="B142" s="21" t="s">
        <v>34</v>
      </c>
      <c r="C142" s="124" t="s">
        <v>56</v>
      </c>
      <c r="D142" s="74">
        <v>5495</v>
      </c>
      <c r="E142" s="23">
        <v>5197</v>
      </c>
      <c r="F142" s="23">
        <v>5151</v>
      </c>
      <c r="G142" s="23">
        <v>62</v>
      </c>
      <c r="H142" s="23">
        <v>132</v>
      </c>
      <c r="I142" s="23">
        <v>6485</v>
      </c>
      <c r="J142" s="23">
        <v>528</v>
      </c>
      <c r="K142" s="154">
        <f>SUM(C142:J142)</f>
        <v>23050</v>
      </c>
      <c r="L142" s="49"/>
      <c r="M142" s="23"/>
    </row>
    <row r="143" spans="1:13" ht="12.75" customHeight="1">
      <c r="A143" s="20"/>
      <c r="B143" s="21" t="s">
        <v>35</v>
      </c>
      <c r="C143" s="74">
        <v>1</v>
      </c>
      <c r="D143" s="74">
        <v>6494</v>
      </c>
      <c r="E143" s="23">
        <v>5926</v>
      </c>
      <c r="F143" s="23">
        <v>6140</v>
      </c>
      <c r="G143" s="23">
        <v>76</v>
      </c>
      <c r="H143" s="23">
        <v>125</v>
      </c>
      <c r="I143" s="23">
        <v>8300</v>
      </c>
      <c r="J143" s="23">
        <v>674</v>
      </c>
      <c r="K143" s="154">
        <f>SUM(C143:J143)</f>
        <v>27736</v>
      </c>
      <c r="L143" s="49"/>
      <c r="M143" s="23"/>
    </row>
    <row r="144" spans="1:13" ht="12.75" customHeight="1">
      <c r="A144" s="20"/>
      <c r="B144" s="21" t="s">
        <v>36</v>
      </c>
      <c r="C144" s="74">
        <v>2</v>
      </c>
      <c r="D144" s="74">
        <v>8361</v>
      </c>
      <c r="E144" s="74">
        <v>5031</v>
      </c>
      <c r="F144" s="23">
        <v>6142</v>
      </c>
      <c r="G144" s="23">
        <v>86</v>
      </c>
      <c r="H144" s="23">
        <v>120</v>
      </c>
      <c r="I144" s="23">
        <v>6957</v>
      </c>
      <c r="J144" s="23">
        <v>675</v>
      </c>
      <c r="K144" s="154">
        <f>SUM(C144:J144)</f>
        <v>27374</v>
      </c>
      <c r="L144" s="49"/>
      <c r="M144" s="23"/>
    </row>
    <row r="145" spans="1:27" ht="12.75" customHeight="1">
      <c r="A145" s="20"/>
      <c r="B145" s="21" t="s">
        <v>37</v>
      </c>
      <c r="C145" s="124" t="s">
        <v>56</v>
      </c>
      <c r="D145" s="74">
        <v>4787</v>
      </c>
      <c r="E145" s="74">
        <v>3744</v>
      </c>
      <c r="F145" s="23">
        <v>4254</v>
      </c>
      <c r="G145" s="23">
        <v>54</v>
      </c>
      <c r="H145" s="23">
        <v>96</v>
      </c>
      <c r="I145" s="23">
        <v>5374</v>
      </c>
      <c r="J145" s="23">
        <v>480</v>
      </c>
      <c r="K145" s="154">
        <f>SUM(C145:J145)</f>
        <v>18789</v>
      </c>
      <c r="L145" s="49"/>
      <c r="M145" s="23"/>
    </row>
    <row r="146" spans="1:27" ht="12.75" customHeight="1">
      <c r="A146" s="20"/>
      <c r="B146" s="21" t="s">
        <v>38</v>
      </c>
      <c r="C146" s="124" t="s">
        <v>56</v>
      </c>
      <c r="D146" s="74">
        <v>5921</v>
      </c>
      <c r="E146" s="74">
        <v>4694</v>
      </c>
      <c r="F146" s="23">
        <v>3666</v>
      </c>
      <c r="G146" s="23">
        <v>83</v>
      </c>
      <c r="H146" s="23">
        <v>79</v>
      </c>
      <c r="I146" s="23">
        <v>6630</v>
      </c>
      <c r="J146" s="23">
        <v>420</v>
      </c>
      <c r="K146" s="154">
        <f>SUM(C146:J146)</f>
        <v>21493</v>
      </c>
      <c r="L146" s="49"/>
      <c r="M146" s="23"/>
    </row>
    <row r="147" spans="1:27" ht="12.75" customHeight="1">
      <c r="A147" s="20"/>
      <c r="B147" s="21" t="s">
        <v>39</v>
      </c>
      <c r="C147" s="124" t="s">
        <v>56</v>
      </c>
      <c r="D147" s="74">
        <v>7848</v>
      </c>
      <c r="E147" s="74">
        <v>4800</v>
      </c>
      <c r="F147" s="23">
        <v>4383</v>
      </c>
      <c r="G147" s="23">
        <v>83</v>
      </c>
      <c r="H147" s="23">
        <v>124</v>
      </c>
      <c r="I147" s="23">
        <v>5359</v>
      </c>
      <c r="J147" s="23">
        <v>450</v>
      </c>
      <c r="K147" s="154">
        <v>23047</v>
      </c>
      <c r="L147" s="49"/>
      <c r="M147" s="23"/>
    </row>
    <row r="148" spans="1:27" ht="12.75" customHeight="1">
      <c r="A148" s="20"/>
      <c r="B148" s="21" t="s">
        <v>40</v>
      </c>
      <c r="C148" s="124" t="s">
        <v>56</v>
      </c>
      <c r="D148" s="74">
        <v>7982</v>
      </c>
      <c r="E148" s="23">
        <v>4566</v>
      </c>
      <c r="F148" s="23">
        <v>5365</v>
      </c>
      <c r="G148" s="23">
        <v>77</v>
      </c>
      <c r="H148" s="23">
        <v>89</v>
      </c>
      <c r="I148" s="23">
        <v>4738</v>
      </c>
      <c r="J148" s="23">
        <v>403</v>
      </c>
      <c r="K148" s="154">
        <f t="shared" ref="K148:K150" si="3">SUM(C148:J148)</f>
        <v>23220</v>
      </c>
      <c r="L148" s="49"/>
      <c r="M148" s="23"/>
    </row>
    <row r="149" spans="1:27" ht="12.75" customHeight="1">
      <c r="A149" s="20"/>
      <c r="B149" s="21" t="s">
        <v>41</v>
      </c>
      <c r="C149" s="124" t="s">
        <v>56</v>
      </c>
      <c r="D149" s="23">
        <v>10944</v>
      </c>
      <c r="E149" s="23">
        <v>4632</v>
      </c>
      <c r="F149" s="23">
        <v>5652</v>
      </c>
      <c r="G149" s="23">
        <v>76</v>
      </c>
      <c r="H149" s="23">
        <v>104</v>
      </c>
      <c r="I149" s="23">
        <v>4589</v>
      </c>
      <c r="J149" s="23">
        <v>298</v>
      </c>
      <c r="K149" s="154">
        <f t="shared" si="3"/>
        <v>26295</v>
      </c>
      <c r="L149" s="49"/>
      <c r="M149" s="23"/>
    </row>
    <row r="150" spans="1:27" ht="12.75" customHeight="1">
      <c r="A150" s="20"/>
      <c r="B150" s="21" t="s">
        <v>42</v>
      </c>
      <c r="C150" s="124" t="s">
        <v>56</v>
      </c>
      <c r="D150" s="74">
        <v>18197</v>
      </c>
      <c r="E150" s="23">
        <v>4565</v>
      </c>
      <c r="F150" s="23">
        <v>8238</v>
      </c>
      <c r="G150" s="23">
        <v>46</v>
      </c>
      <c r="H150" s="23">
        <v>62</v>
      </c>
      <c r="I150" s="23">
        <v>4560</v>
      </c>
      <c r="J150" s="23">
        <v>211</v>
      </c>
      <c r="K150" s="154">
        <f t="shared" si="3"/>
        <v>35879</v>
      </c>
      <c r="M150" s="23"/>
      <c r="N150" s="23"/>
      <c r="O150" s="23"/>
      <c r="P150" s="23"/>
      <c r="Q150" s="23"/>
      <c r="R150" s="23"/>
      <c r="S150" s="23"/>
      <c r="T150" s="23"/>
      <c r="U150" s="23"/>
      <c r="V150" s="23"/>
      <c r="W150" s="23"/>
      <c r="X150" s="23"/>
      <c r="Y150" s="23"/>
      <c r="AA150" s="98"/>
    </row>
    <row r="151" spans="1:27" ht="12.75" customHeight="1">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c r="A152" s="20">
        <v>2023</v>
      </c>
      <c r="B152" s="21" t="s">
        <v>31</v>
      </c>
      <c r="C152" s="124" t="s">
        <v>56</v>
      </c>
      <c r="D152" s="74">
        <v>4308</v>
      </c>
      <c r="E152" s="74">
        <v>3404</v>
      </c>
      <c r="F152" s="74">
        <v>3463</v>
      </c>
      <c r="G152" s="74">
        <v>53</v>
      </c>
      <c r="H152" s="23">
        <v>83</v>
      </c>
      <c r="I152" s="23">
        <v>3751</v>
      </c>
      <c r="J152" s="23">
        <v>220</v>
      </c>
      <c r="K152" s="154">
        <f t="shared" ref="K152:K157" si="4">SUM(C152:J152)</f>
        <v>15282</v>
      </c>
      <c r="M152" s="23"/>
      <c r="N152" s="23"/>
      <c r="O152" s="23"/>
      <c r="P152" s="23"/>
      <c r="Q152" s="23"/>
      <c r="R152" s="23"/>
      <c r="S152" s="23"/>
      <c r="T152" s="23"/>
      <c r="U152" s="23"/>
      <c r="V152" s="23"/>
      <c r="W152" s="23"/>
      <c r="X152" s="23"/>
      <c r="Y152" s="23"/>
      <c r="AA152" s="98"/>
    </row>
    <row r="153" spans="1:27" ht="12.75" customHeight="1">
      <c r="A153" s="20"/>
      <c r="B153" s="21" t="s">
        <v>32</v>
      </c>
      <c r="C153" s="124" t="s">
        <v>56</v>
      </c>
      <c r="D153" s="74">
        <v>6194</v>
      </c>
      <c r="E153" s="74">
        <v>4193</v>
      </c>
      <c r="F153" s="74">
        <v>3858</v>
      </c>
      <c r="G153" s="74">
        <v>57</v>
      </c>
      <c r="H153" s="23">
        <v>65</v>
      </c>
      <c r="I153" s="23">
        <v>4424</v>
      </c>
      <c r="J153" s="23">
        <v>249</v>
      </c>
      <c r="K153" s="154">
        <f t="shared" si="4"/>
        <v>19040</v>
      </c>
      <c r="M153" s="23"/>
      <c r="N153" s="23"/>
      <c r="O153" s="23"/>
      <c r="P153" s="23"/>
      <c r="Q153" s="23"/>
      <c r="R153" s="23"/>
      <c r="S153" s="23"/>
      <c r="T153" s="23"/>
      <c r="U153" s="23"/>
      <c r="V153" s="23"/>
      <c r="W153" s="23"/>
      <c r="X153" s="23"/>
      <c r="Y153" s="23"/>
      <c r="AA153" s="98"/>
    </row>
    <row r="154" spans="1:27" ht="12.75" customHeight="1">
      <c r="A154" s="20"/>
      <c r="B154" s="21" t="s">
        <v>33</v>
      </c>
      <c r="C154" s="124" t="s">
        <v>56</v>
      </c>
      <c r="D154" s="74">
        <v>12596</v>
      </c>
      <c r="E154" s="74">
        <v>6282</v>
      </c>
      <c r="F154" s="74">
        <v>5526</v>
      </c>
      <c r="G154" s="74">
        <v>70</v>
      </c>
      <c r="H154" s="23">
        <v>88</v>
      </c>
      <c r="I154" s="23">
        <v>6025</v>
      </c>
      <c r="J154" s="23">
        <v>373</v>
      </c>
      <c r="K154" s="154">
        <f t="shared" si="4"/>
        <v>30960</v>
      </c>
      <c r="M154" s="23"/>
      <c r="N154" s="23"/>
      <c r="O154" s="23"/>
      <c r="P154" s="23"/>
      <c r="Q154" s="23"/>
      <c r="R154" s="23"/>
      <c r="S154" s="23"/>
      <c r="T154" s="23"/>
      <c r="U154" s="23"/>
      <c r="V154" s="23"/>
      <c r="W154" s="23"/>
      <c r="X154" s="23"/>
      <c r="Y154" s="23"/>
      <c r="AA154" s="98"/>
    </row>
    <row r="155" spans="1:27" ht="12.75" customHeight="1">
      <c r="A155" s="20"/>
      <c r="B155" s="21" t="s">
        <v>34</v>
      </c>
      <c r="C155" s="124" t="s">
        <v>56</v>
      </c>
      <c r="D155" s="74">
        <v>6947</v>
      </c>
      <c r="E155" s="74">
        <v>4327</v>
      </c>
      <c r="F155" s="74">
        <v>4556</v>
      </c>
      <c r="G155" s="23">
        <v>66</v>
      </c>
      <c r="H155" s="23">
        <v>100</v>
      </c>
      <c r="I155" s="23">
        <v>4954</v>
      </c>
      <c r="J155" s="23">
        <v>463</v>
      </c>
      <c r="K155" s="154">
        <f t="shared" si="4"/>
        <v>21413</v>
      </c>
      <c r="M155" s="23"/>
      <c r="N155" s="23"/>
      <c r="O155" s="23"/>
      <c r="P155" s="23"/>
      <c r="Q155" s="23"/>
      <c r="R155" s="23"/>
      <c r="S155" s="23"/>
      <c r="T155" s="23"/>
      <c r="U155" s="23"/>
      <c r="V155" s="23"/>
      <c r="W155" s="23"/>
      <c r="X155" s="23"/>
      <c r="Y155" s="23"/>
      <c r="AA155" s="98"/>
    </row>
    <row r="156" spans="1:27" ht="12.75" customHeight="1">
      <c r="A156" s="20"/>
      <c r="B156" s="21" t="s">
        <v>35</v>
      </c>
      <c r="C156" s="124" t="s">
        <v>56</v>
      </c>
      <c r="D156" s="74">
        <v>11661</v>
      </c>
      <c r="E156" s="74">
        <v>5099</v>
      </c>
      <c r="F156" s="74">
        <v>5982</v>
      </c>
      <c r="G156" s="74">
        <v>72</v>
      </c>
      <c r="H156" s="74">
        <v>92</v>
      </c>
      <c r="I156" s="23">
        <v>5912</v>
      </c>
      <c r="J156" s="23">
        <v>566</v>
      </c>
      <c r="K156" s="154">
        <f t="shared" si="4"/>
        <v>29384</v>
      </c>
      <c r="M156" s="23"/>
      <c r="N156" s="23"/>
      <c r="O156" s="23"/>
      <c r="P156" s="23"/>
      <c r="Q156" s="23"/>
      <c r="R156" s="23"/>
      <c r="S156" s="23"/>
      <c r="T156" s="23"/>
      <c r="U156" s="23"/>
      <c r="V156" s="23"/>
      <c r="W156" s="23"/>
      <c r="X156" s="23"/>
      <c r="Y156" s="23"/>
      <c r="AA156" s="98"/>
    </row>
    <row r="157" spans="1:27" ht="12.75" customHeight="1">
      <c r="A157" s="20"/>
      <c r="B157" s="21" t="s">
        <v>36</v>
      </c>
      <c r="C157" s="124" t="s">
        <v>56</v>
      </c>
      <c r="D157" s="74">
        <v>10958</v>
      </c>
      <c r="E157" s="74">
        <v>5034</v>
      </c>
      <c r="F157" s="74">
        <v>5791</v>
      </c>
      <c r="G157" s="74">
        <v>55</v>
      </c>
      <c r="H157">
        <v>72</v>
      </c>
      <c r="I157" s="23">
        <v>6656</v>
      </c>
      <c r="J157" s="23">
        <v>566</v>
      </c>
      <c r="K157" s="154">
        <f t="shared" si="4"/>
        <v>29132</v>
      </c>
      <c r="M157" s="23"/>
      <c r="N157" s="23"/>
      <c r="O157" s="23"/>
      <c r="P157" s="23"/>
      <c r="Q157" s="23"/>
      <c r="R157" s="23"/>
      <c r="S157" s="23"/>
      <c r="T157" s="23"/>
      <c r="U157" s="23"/>
      <c r="V157" s="23"/>
      <c r="W157" s="23"/>
      <c r="X157" s="23"/>
      <c r="Y157" s="23"/>
      <c r="AA157" s="98"/>
    </row>
    <row r="158" spans="1:27" s="4" customFormat="1" ht="12.75" customHeight="1">
      <c r="A158" s="42"/>
      <c r="B158" s="25"/>
      <c r="C158" s="26"/>
      <c r="D158" s="26"/>
      <c r="E158" s="26"/>
      <c r="F158" s="26"/>
      <c r="G158" s="26"/>
      <c r="H158" s="26"/>
      <c r="I158" s="26"/>
      <c r="J158" s="26"/>
      <c r="K158" s="152"/>
      <c r="L158" s="23"/>
    </row>
    <row r="159" spans="1:27" ht="12" customHeight="1">
      <c r="C159" s="28"/>
      <c r="D159" s="28"/>
      <c r="E159" s="28"/>
      <c r="F159" s="28"/>
      <c r="G159" s="28"/>
      <c r="H159" s="28"/>
      <c r="I159" s="28"/>
      <c r="J159" s="28"/>
      <c r="K159" s="69"/>
    </row>
    <row r="160" spans="1:27" ht="12" customHeight="1">
      <c r="B160" s="21"/>
      <c r="C160" s="23"/>
      <c r="D160" s="23"/>
      <c r="E160" s="23"/>
      <c r="F160" s="23"/>
      <c r="G160" s="23"/>
      <c r="H160" s="23"/>
      <c r="I160" s="23"/>
      <c r="J160" s="23"/>
      <c r="K160" s="154"/>
    </row>
    <row r="161" spans="2:11" ht="12" customHeight="1">
      <c r="B161" s="21"/>
      <c r="C161" s="74"/>
      <c r="D161" s="74"/>
      <c r="E161" s="74"/>
      <c r="F161" s="23"/>
      <c r="G161" s="23"/>
      <c r="H161" s="23"/>
      <c r="I161" s="23"/>
      <c r="J161" s="23"/>
      <c r="K161" s="154"/>
    </row>
    <row r="162" spans="2:11" ht="12" customHeight="1">
      <c r="C162" s="28"/>
      <c r="D162" s="28"/>
      <c r="E162" s="28"/>
      <c r="F162" s="28"/>
      <c r="G162" s="28"/>
      <c r="H162" s="28"/>
      <c r="I162" s="28"/>
      <c r="J162" s="28"/>
      <c r="K162" s="69"/>
    </row>
    <row r="163" spans="2:11" ht="12" customHeight="1">
      <c r="C163" s="28"/>
      <c r="D163" s="28"/>
      <c r="E163" s="28"/>
      <c r="F163" s="28"/>
      <c r="G163" s="28"/>
      <c r="H163" s="28"/>
      <c r="I163" s="28"/>
      <c r="J163" s="28"/>
      <c r="K163" s="69"/>
    </row>
    <row r="164" spans="2:11" ht="12" customHeight="1">
      <c r="C164" s="28"/>
      <c r="D164" s="28"/>
      <c r="E164" s="28"/>
      <c r="F164" s="28"/>
      <c r="G164" s="28"/>
      <c r="H164" s="28"/>
      <c r="I164" s="28"/>
      <c r="J164" s="28"/>
      <c r="K164" s="69"/>
    </row>
    <row r="165" spans="2:11" ht="12" customHeight="1">
      <c r="C165" s="28"/>
      <c r="D165" s="28"/>
      <c r="E165" s="28"/>
      <c r="F165" s="28"/>
      <c r="G165" s="28"/>
      <c r="H165" s="28"/>
      <c r="I165" s="28"/>
      <c r="J165" s="28"/>
      <c r="K165" s="69"/>
    </row>
    <row r="166" spans="2:11" ht="12" customHeight="1">
      <c r="C166" s="28"/>
      <c r="D166" s="28"/>
      <c r="E166" s="28"/>
      <c r="F166" s="28"/>
      <c r="G166" s="28"/>
      <c r="H166" s="28"/>
      <c r="I166" s="28"/>
      <c r="J166" s="28"/>
      <c r="K166" s="69"/>
    </row>
    <row r="167" spans="2:11" ht="12" customHeight="1">
      <c r="C167" s="28"/>
      <c r="D167" s="28"/>
      <c r="E167" s="28"/>
      <c r="F167" s="28"/>
      <c r="G167" s="28"/>
      <c r="H167" s="28"/>
      <c r="I167" s="28"/>
      <c r="J167" s="28"/>
      <c r="K167" s="69"/>
    </row>
    <row r="168" spans="2:11" ht="12" customHeight="1">
      <c r="C168" s="28"/>
      <c r="D168" s="28"/>
      <c r="E168" s="28"/>
      <c r="F168" s="28"/>
      <c r="G168" s="28"/>
      <c r="H168" s="28"/>
      <c r="I168" s="28"/>
      <c r="J168" s="28"/>
      <c r="K168"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38"/>
  <sheetViews>
    <sheetView zoomScaleNormal="100" zoomScaleSheetLayoutView="100" workbookViewId="0">
      <pane ySplit="7" topLeftCell="A8"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480</v>
      </c>
      <c r="B1" s="2"/>
      <c r="C1" s="2"/>
      <c r="D1" s="2"/>
      <c r="E1" s="2"/>
      <c r="F1" s="2"/>
      <c r="G1" s="2"/>
      <c r="H1" s="2"/>
      <c r="I1" s="2"/>
      <c r="J1" s="2"/>
      <c r="K1" s="2"/>
    </row>
    <row r="2" spans="1:13" s="30" customFormat="1" ht="13.2">
      <c r="A2" s="118" t="s">
        <v>481</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9"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c r="A82" s="10"/>
      <c r="B82" s="17" t="s">
        <v>39</v>
      </c>
      <c r="C82" s="38">
        <v>564975</v>
      </c>
      <c r="D82" s="38"/>
      <c r="E82" s="38">
        <v>196237</v>
      </c>
      <c r="F82" s="38"/>
      <c r="G82" s="38">
        <v>4299</v>
      </c>
      <c r="H82" s="38">
        <v>566</v>
      </c>
      <c r="I82" s="38">
        <v>4865</v>
      </c>
      <c r="J82" s="38"/>
      <c r="K82" s="38">
        <v>2038</v>
      </c>
      <c r="L82" s="38"/>
      <c r="M82" s="38"/>
    </row>
    <row r="83" spans="1:19" s="4" customFormat="1" ht="12.75" customHeight="1">
      <c r="A83" s="20"/>
      <c r="B83" s="21" t="s">
        <v>40</v>
      </c>
      <c r="C83" s="38">
        <v>556922</v>
      </c>
      <c r="D83" s="38"/>
      <c r="E83" s="38">
        <v>207015</v>
      </c>
      <c r="F83" s="38"/>
      <c r="G83" s="38">
        <v>4268</v>
      </c>
      <c r="H83" s="38">
        <v>616</v>
      </c>
      <c r="I83" s="38">
        <v>4884</v>
      </c>
      <c r="J83" s="38"/>
      <c r="K83" s="38">
        <v>2133</v>
      </c>
    </row>
    <row r="84" spans="1:19" s="4" customFormat="1" ht="12.75" customHeight="1">
      <c r="A84" s="20"/>
      <c r="B84" s="17" t="s">
        <v>41</v>
      </c>
      <c r="C84" s="38">
        <v>552279</v>
      </c>
      <c r="D84" s="38"/>
      <c r="E84" s="38">
        <v>214169</v>
      </c>
      <c r="F84" s="38"/>
      <c r="G84" s="38">
        <v>4099</v>
      </c>
      <c r="H84" s="38">
        <v>648</v>
      </c>
      <c r="I84" s="38">
        <f>SUM(G84:H84)</f>
        <v>4747</v>
      </c>
      <c r="J84" s="38"/>
      <c r="K84" s="38">
        <v>2221</v>
      </c>
    </row>
    <row r="85" spans="1:19" s="4" customFormat="1" ht="12.75" customHeight="1">
      <c r="A85" s="20"/>
      <c r="B85" s="17" t="s">
        <v>42</v>
      </c>
      <c r="C85" s="38">
        <v>549214</v>
      </c>
      <c r="D85" s="38"/>
      <c r="E85" s="38">
        <v>220177</v>
      </c>
      <c r="F85" s="38"/>
      <c r="G85" s="38">
        <v>4681</v>
      </c>
      <c r="H85" s="38">
        <v>737</v>
      </c>
      <c r="I85" s="38">
        <v>5418</v>
      </c>
      <c r="J85" s="38"/>
      <c r="K85" s="38">
        <v>2596</v>
      </c>
    </row>
    <row r="86" spans="1:19" s="18" customFormat="1" ht="12.75" customHeight="1">
      <c r="A86" s="10"/>
      <c r="B86" s="17"/>
      <c r="C86" s="38"/>
      <c r="D86" s="38"/>
      <c r="E86" s="38"/>
      <c r="F86" s="38"/>
      <c r="G86" s="38"/>
      <c r="H86" s="38"/>
      <c r="I86" s="38"/>
      <c r="J86" s="38"/>
      <c r="K86" s="38"/>
      <c r="L86" s="38"/>
      <c r="M86" s="38"/>
    </row>
    <row r="87" spans="1:19" s="18" customFormat="1" ht="12.75" customHeight="1">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c r="A96" s="20"/>
      <c r="B96" s="21" t="s">
        <v>70</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c r="A99" s="21"/>
      <c r="B99" s="21"/>
      <c r="C99" s="23"/>
      <c r="D99" s="23"/>
      <c r="E99" s="23"/>
      <c r="F99" s="23"/>
      <c r="G99" s="23"/>
      <c r="H99" s="23"/>
      <c r="I99" s="23"/>
      <c r="J99" s="23"/>
      <c r="K99" s="23"/>
      <c r="L99" s="23"/>
      <c r="M99" s="23"/>
      <c r="N99" s="23"/>
      <c r="O99" s="23"/>
      <c r="P99" s="23"/>
      <c r="Q99" s="23"/>
      <c r="R99" s="23"/>
      <c r="S99" s="23"/>
    </row>
    <row r="100" spans="1:19"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c r="A107" s="20"/>
      <c r="B107" s="21" t="s">
        <v>38</v>
      </c>
      <c r="C107" s="23">
        <v>588612</v>
      </c>
      <c r="D107" s="23"/>
      <c r="E107" s="23">
        <v>203148</v>
      </c>
      <c r="F107" s="23"/>
      <c r="G107" s="23">
        <v>3118</v>
      </c>
      <c r="H107" s="23">
        <v>375</v>
      </c>
      <c r="I107" s="23">
        <f>SUM(G107:H107)</f>
        <v>3493</v>
      </c>
      <c r="J107" s="23"/>
      <c r="K107" s="23">
        <v>9415</v>
      </c>
      <c r="L107" s="64" t="s">
        <v>79</v>
      </c>
      <c r="M107" s="23"/>
      <c r="N107" s="23"/>
      <c r="O107" s="23"/>
      <c r="P107" s="23"/>
      <c r="Q107" s="23"/>
      <c r="R107" s="23"/>
      <c r="S107" s="23"/>
    </row>
    <row r="108" spans="1:19" s="22" customFormat="1" ht="12.75" customHeight="1">
      <c r="A108" s="20"/>
      <c r="B108" s="21" t="s">
        <v>39</v>
      </c>
      <c r="C108" s="23">
        <v>584218</v>
      </c>
      <c r="D108" s="23"/>
      <c r="E108" s="23">
        <v>197391</v>
      </c>
      <c r="F108" s="23"/>
      <c r="G108" s="23">
        <v>3535</v>
      </c>
      <c r="H108" s="23">
        <v>486</v>
      </c>
      <c r="I108" s="23">
        <f>SUM(G108:H108)</f>
        <v>4021</v>
      </c>
      <c r="J108" s="23"/>
      <c r="K108" s="23">
        <v>14338</v>
      </c>
      <c r="L108" s="64" t="s">
        <v>79</v>
      </c>
      <c r="M108" s="23"/>
      <c r="N108" s="23"/>
      <c r="O108" s="23"/>
      <c r="P108" s="23"/>
      <c r="Q108" s="23"/>
      <c r="R108" s="23"/>
      <c r="S108" s="23"/>
    </row>
    <row r="109" spans="1:19"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c r="A112" s="20"/>
      <c r="B112" s="21"/>
      <c r="C112" s="23"/>
      <c r="D112" s="23"/>
      <c r="E112" s="23"/>
      <c r="F112" s="23"/>
      <c r="J112" s="23"/>
      <c r="K112" s="23"/>
      <c r="L112" s="23"/>
      <c r="M112" s="23"/>
      <c r="N112" s="23"/>
      <c r="O112" s="23"/>
      <c r="P112" s="23"/>
      <c r="Q112" s="23"/>
      <c r="R112" s="23"/>
      <c r="S112" s="23"/>
    </row>
    <row r="113" spans="1:19"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c r="A187" s="10"/>
      <c r="B187" s="22" t="s">
        <v>40</v>
      </c>
      <c r="C187" s="23">
        <v>677419</v>
      </c>
      <c r="D187" s="23"/>
      <c r="E187" s="23">
        <v>259970</v>
      </c>
      <c r="F187" s="23"/>
      <c r="G187" s="23">
        <v>3985</v>
      </c>
      <c r="H187" s="23">
        <v>684</v>
      </c>
      <c r="I187" s="23">
        <v>4669</v>
      </c>
      <c r="J187" s="23"/>
      <c r="K187" s="23">
        <v>3672</v>
      </c>
      <c r="M187" s="23"/>
    </row>
    <row r="188" spans="1:26" ht="12.75" customHeight="1">
      <c r="A188" s="10"/>
      <c r="B188" s="22" t="s">
        <v>41</v>
      </c>
      <c r="C188" s="23">
        <v>673077</v>
      </c>
      <c r="D188" s="23"/>
      <c r="E188" s="23">
        <v>265890</v>
      </c>
      <c r="F188" s="23"/>
      <c r="G188" s="23">
        <v>4230</v>
      </c>
      <c r="H188" s="23">
        <v>715</v>
      </c>
      <c r="I188" s="23">
        <v>4945</v>
      </c>
      <c r="J188" s="23"/>
      <c r="K188" s="23">
        <v>3212</v>
      </c>
      <c r="M188" s="23"/>
    </row>
    <row r="189" spans="1:26" ht="12.75" customHeight="1">
      <c r="A189" s="10"/>
      <c r="B189" s="22" t="s">
        <v>42</v>
      </c>
      <c r="C189" s="23">
        <v>670898</v>
      </c>
      <c r="D189" s="23"/>
      <c r="E189" s="23">
        <v>275003</v>
      </c>
      <c r="F189" s="23"/>
      <c r="G189" s="23">
        <v>10794</v>
      </c>
      <c r="H189" s="23">
        <v>659</v>
      </c>
      <c r="I189" s="23">
        <v>11453</v>
      </c>
      <c r="J189" s="23"/>
      <c r="K189" s="23">
        <v>4379</v>
      </c>
      <c r="M189" s="23"/>
    </row>
    <row r="190" spans="1:26" ht="12.75" customHeight="1">
      <c r="A190" s="10"/>
      <c r="B190" s="22"/>
      <c r="C190" s="23"/>
      <c r="D190" s="23"/>
      <c r="E190" s="23"/>
      <c r="F190" s="23"/>
      <c r="G190" s="23"/>
      <c r="H190" s="23"/>
      <c r="I190" s="23"/>
      <c r="J190" s="23"/>
      <c r="K190" s="23"/>
      <c r="M190" s="23"/>
    </row>
    <row r="191" spans="1:26" ht="12.75" customHeight="1">
      <c r="A191" s="10">
        <v>2020</v>
      </c>
      <c r="B191" s="22" t="s">
        <v>31</v>
      </c>
      <c r="C191" s="23">
        <v>668065</v>
      </c>
      <c r="D191" s="23"/>
      <c r="E191" s="23">
        <v>276693</v>
      </c>
      <c r="F191" s="23"/>
      <c r="G191" s="23">
        <v>1814</v>
      </c>
      <c r="H191" s="23">
        <v>545</v>
      </c>
      <c r="I191" s="23">
        <f>SUM(G191:H191)</f>
        <v>2359</v>
      </c>
      <c r="J191" s="23"/>
      <c r="K191" s="23">
        <v>3354</v>
      </c>
      <c r="M191" s="23"/>
    </row>
    <row r="192" spans="1:26"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c r="A218" s="20"/>
      <c r="B218" s="21" t="s">
        <v>32</v>
      </c>
      <c r="C218" s="74">
        <v>691059</v>
      </c>
      <c r="D218" s="74"/>
      <c r="E218" s="74">
        <v>264555</v>
      </c>
      <c r="F218"/>
      <c r="G218" s="23">
        <v>2804</v>
      </c>
      <c r="H218" s="23">
        <v>539</v>
      </c>
      <c r="I218" s="23">
        <f>SUM(G218:H218)</f>
        <v>3343</v>
      </c>
      <c r="J218" s="23"/>
      <c r="K218" s="23">
        <v>3009</v>
      </c>
      <c r="L218" s="164"/>
      <c r="M218" s="23"/>
      <c r="N218" s="23"/>
      <c r="O218" s="23"/>
      <c r="P218" s="23"/>
      <c r="Q218" s="23"/>
      <c r="R218" s="102"/>
      <c r="S218"/>
      <c r="T218"/>
      <c r="U218"/>
      <c r="V218"/>
      <c r="W218"/>
      <c r="X218"/>
      <c r="Y218"/>
      <c r="Z218"/>
    </row>
    <row r="219" spans="1:26" s="22" customFormat="1" ht="12.75" customHeight="1">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c r="A221" s="20"/>
      <c r="B221" s="21" t="s">
        <v>35</v>
      </c>
      <c r="C221" s="74">
        <v>711943</v>
      </c>
      <c r="D221" s="74"/>
      <c r="E221" s="74">
        <v>246573</v>
      </c>
      <c r="F221" s="74"/>
      <c r="G221" s="74">
        <v>3183</v>
      </c>
      <c r="H221" s="74">
        <v>707</v>
      </c>
      <c r="I221" s="23">
        <f t="shared" si="7"/>
        <v>3890</v>
      </c>
      <c r="J221" s="23"/>
      <c r="K221" s="23">
        <v>3097</v>
      </c>
      <c r="L221" s="164"/>
      <c r="M221" s="23"/>
      <c r="N221" s="23"/>
      <c r="O221" s="23"/>
      <c r="P221" s="23"/>
      <c r="Q221" s="23"/>
      <c r="R221" s="102"/>
      <c r="S221"/>
      <c r="T221"/>
      <c r="U221"/>
      <c r="V221"/>
      <c r="W221"/>
      <c r="X221"/>
      <c r="Y221"/>
      <c r="Z221"/>
    </row>
    <row r="222" spans="1:26" s="22" customFormat="1" ht="12.75" customHeight="1">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c r="A232" s="20"/>
      <c r="B232" s="21" t="s">
        <v>33</v>
      </c>
      <c r="C232" s="74">
        <v>698135</v>
      </c>
      <c r="D232" s="74"/>
      <c r="E232" s="74">
        <v>269924</v>
      </c>
      <c r="F232" s="74"/>
      <c r="G232" s="74">
        <v>3897</v>
      </c>
      <c r="H232" s="23">
        <v>753</v>
      </c>
      <c r="I232" s="23">
        <f t="shared" ref="I232:I233" si="8">SUM(G232:H232)</f>
        <v>4650</v>
      </c>
      <c r="J232" s="23"/>
      <c r="K232" s="23">
        <v>3435</v>
      </c>
      <c r="M232" s="23"/>
      <c r="N232" s="23"/>
      <c r="O232" s="23"/>
      <c r="P232" s="23"/>
      <c r="Q232" s="23"/>
      <c r="R232" s="23"/>
      <c r="S232" s="23"/>
      <c r="T232" s="23"/>
      <c r="U232" s="23"/>
      <c r="V232" s="23"/>
      <c r="W232" s="23"/>
      <c r="X232" s="23"/>
      <c r="Y232" s="23"/>
      <c r="AA232" s="98"/>
    </row>
    <row r="233" spans="1:27" ht="12.75" customHeight="1">
      <c r="A233" s="20"/>
      <c r="B233" s="21" t="s">
        <v>34</v>
      </c>
      <c r="C233" s="74">
        <v>707251</v>
      </c>
      <c r="D233" s="74"/>
      <c r="E233" s="74">
        <v>262262</v>
      </c>
      <c r="F233" s="74"/>
      <c r="G233" s="74">
        <v>3380</v>
      </c>
      <c r="H233" s="23">
        <v>599</v>
      </c>
      <c r="I233" s="23">
        <f t="shared" si="8"/>
        <v>3979</v>
      </c>
      <c r="J233" s="23"/>
      <c r="K233" s="23">
        <v>2543</v>
      </c>
      <c r="M233" s="23"/>
      <c r="N233" s="23"/>
      <c r="O233" s="23"/>
      <c r="P233" s="23"/>
      <c r="Q233" s="23"/>
      <c r="R233" s="23"/>
      <c r="S233" s="23"/>
      <c r="T233" s="23"/>
      <c r="U233" s="23"/>
      <c r="V233" s="23"/>
      <c r="W233" s="23"/>
      <c r="X233" s="23"/>
      <c r="Y233" s="23"/>
      <c r="AA233" s="98"/>
    </row>
    <row r="234" spans="1:27" ht="12.75" customHeight="1">
      <c r="A234" s="20"/>
      <c r="B234" s="21" t="s">
        <v>35</v>
      </c>
      <c r="C234" s="74">
        <v>716961</v>
      </c>
      <c r="D234" s="74"/>
      <c r="E234" s="74">
        <v>254049</v>
      </c>
      <c r="F234" s="74"/>
      <c r="G234" s="74">
        <v>4166</v>
      </c>
      <c r="H234" s="74">
        <v>766</v>
      </c>
      <c r="I234" s="23">
        <v>4932</v>
      </c>
      <c r="J234" s="23"/>
      <c r="K234" s="23">
        <v>3365</v>
      </c>
      <c r="M234" s="23"/>
      <c r="N234" s="23"/>
      <c r="O234" s="23"/>
      <c r="P234" s="23"/>
      <c r="Q234" s="23"/>
      <c r="R234" s="23"/>
      <c r="S234" s="23"/>
      <c r="T234" s="23"/>
      <c r="U234" s="23"/>
      <c r="V234" s="23"/>
      <c r="W234" s="23"/>
      <c r="X234" s="23"/>
      <c r="Y234" s="23"/>
      <c r="AA234" s="98"/>
    </row>
    <row r="235" spans="1:27" ht="12.75" customHeight="1">
      <c r="A235" s="20"/>
      <c r="B235" s="21" t="s">
        <v>36</v>
      </c>
      <c r="C235" s="74">
        <v>722669</v>
      </c>
      <c r="D235" s="74"/>
      <c r="E235" s="74">
        <v>250742</v>
      </c>
      <c r="F235" s="74"/>
      <c r="G235" s="74">
        <v>4296</v>
      </c>
      <c r="H235" s="74">
        <v>714</v>
      </c>
      <c r="I235" s="23">
        <v>5010</v>
      </c>
      <c r="J235" s="23"/>
      <c r="K235" s="23">
        <v>2535</v>
      </c>
      <c r="M235" s="23"/>
      <c r="N235" s="23"/>
      <c r="O235" s="23"/>
      <c r="P235" s="23"/>
      <c r="Q235" s="23"/>
      <c r="R235" s="23"/>
      <c r="S235" s="23"/>
      <c r="T235" s="23"/>
      <c r="U235" s="23"/>
      <c r="V235" s="23"/>
      <c r="W235" s="23"/>
      <c r="X235" s="23"/>
      <c r="Y235" s="23"/>
      <c r="AA235" s="98"/>
    </row>
    <row r="236" spans="1:27" s="4" customFormat="1" ht="12.75" customHeight="1">
      <c r="A236" s="42"/>
      <c r="B236" s="25"/>
      <c r="C236" s="26"/>
      <c r="D236" s="26"/>
      <c r="E236" s="26"/>
      <c r="F236" s="26"/>
      <c r="G236" s="26"/>
      <c r="H236" s="26"/>
      <c r="I236" s="26"/>
      <c r="J236" s="26"/>
      <c r="K236" s="26"/>
      <c r="L236" s="26"/>
      <c r="N236" s="63"/>
    </row>
    <row r="237" spans="1:27" ht="12" customHeight="1">
      <c r="A237" s="10"/>
      <c r="B237" s="21"/>
    </row>
    <row r="238" spans="1:27" ht="12" customHeight="1">
      <c r="A238" s="10" t="s">
        <v>77</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74"/>
  <sheetViews>
    <sheetView zoomScaleNormal="100" zoomScaleSheetLayoutView="100" workbookViewId="0">
      <pane ySplit="6" topLeftCell="A7" activePane="bottomLeft" state="frozen"/>
      <selection activeCell="A156" sqref="A156:XFD156"/>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9" customWidth="1"/>
  </cols>
  <sheetData>
    <row r="1" spans="1:29" s="29" customFormat="1" ht="12.75" customHeight="1">
      <c r="A1" s="1" t="s">
        <v>482</v>
      </c>
      <c r="B1" s="2"/>
      <c r="C1" s="2"/>
      <c r="D1" s="2"/>
      <c r="E1" s="2"/>
      <c r="F1" s="2"/>
      <c r="G1" s="2"/>
      <c r="H1" s="2"/>
      <c r="I1" s="68"/>
      <c r="J1" s="69"/>
      <c r="K1"/>
      <c r="L1"/>
      <c r="M1"/>
      <c r="N1"/>
      <c r="O1"/>
      <c r="P1"/>
      <c r="Q1"/>
      <c r="R1"/>
      <c r="S1"/>
      <c r="T1"/>
      <c r="U1"/>
      <c r="V1"/>
      <c r="W1"/>
      <c r="X1"/>
      <c r="Y1"/>
      <c r="Z1"/>
      <c r="AA1"/>
      <c r="AB1"/>
      <c r="AC1"/>
    </row>
    <row r="2" spans="1:29" s="29" customFormat="1" ht="13.2">
      <c r="A2" s="119" t="s">
        <v>494</v>
      </c>
      <c r="B2" s="2"/>
      <c r="C2" s="2"/>
      <c r="D2" s="2"/>
      <c r="E2" s="2"/>
      <c r="F2" s="2"/>
      <c r="G2" s="2"/>
      <c r="H2" s="2"/>
      <c r="I2" s="68"/>
      <c r="J2" s="69"/>
      <c r="K2"/>
      <c r="L2"/>
      <c r="M2"/>
      <c r="N2"/>
      <c r="O2"/>
      <c r="P2"/>
      <c r="Q2"/>
      <c r="R2"/>
      <c r="S2"/>
      <c r="T2"/>
      <c r="U2"/>
      <c r="V2"/>
      <c r="W2"/>
      <c r="X2"/>
      <c r="Y2"/>
      <c r="Z2"/>
      <c r="AA2"/>
      <c r="AB2"/>
      <c r="AC2"/>
    </row>
    <row r="3" spans="1:29" s="30" customFormat="1" ht="11.25" customHeight="1">
      <c r="A3" s="31"/>
      <c r="B3" s="32"/>
      <c r="C3" s="32"/>
      <c r="D3" s="32"/>
      <c r="E3" s="32"/>
      <c r="F3" s="32"/>
      <c r="G3" s="32"/>
      <c r="H3" s="32"/>
      <c r="I3" s="70"/>
      <c r="J3" s="198"/>
      <c r="K3"/>
      <c r="L3"/>
      <c r="M3"/>
      <c r="N3"/>
      <c r="O3"/>
      <c r="P3"/>
      <c r="Q3"/>
      <c r="R3"/>
      <c r="S3"/>
      <c r="T3"/>
      <c r="U3"/>
      <c r="V3"/>
      <c r="W3"/>
      <c r="X3"/>
      <c r="Y3"/>
      <c r="Z3"/>
      <c r="AA3"/>
      <c r="AB3"/>
      <c r="AC3"/>
    </row>
    <row r="4" spans="1:29" s="18" customFormat="1" ht="11.25" customHeight="1">
      <c r="A4" s="10"/>
      <c r="B4" s="17"/>
      <c r="C4" s="150" t="s">
        <v>434</v>
      </c>
      <c r="D4" s="150" t="s">
        <v>432</v>
      </c>
      <c r="E4" s="150" t="s">
        <v>433</v>
      </c>
      <c r="F4" s="150" t="s">
        <v>435</v>
      </c>
      <c r="G4" s="150" t="s">
        <v>436</v>
      </c>
      <c r="H4" s="150" t="s">
        <v>437</v>
      </c>
      <c r="I4" s="150" t="s">
        <v>76</v>
      </c>
      <c r="J4" s="149" t="s">
        <v>10</v>
      </c>
      <c r="K4"/>
      <c r="L4"/>
      <c r="M4"/>
      <c r="N4"/>
      <c r="O4"/>
      <c r="P4"/>
      <c r="Q4"/>
      <c r="R4"/>
      <c r="S4"/>
      <c r="T4"/>
      <c r="U4"/>
      <c r="V4"/>
      <c r="W4"/>
      <c r="X4"/>
      <c r="Y4"/>
      <c r="Z4"/>
      <c r="AA4"/>
      <c r="AB4"/>
      <c r="AC4"/>
    </row>
    <row r="5" spans="1:29" s="18" customFormat="1" ht="11.25" customHeight="1">
      <c r="A5" s="11"/>
      <c r="B5" s="33"/>
      <c r="C5" s="176" t="s">
        <v>428</v>
      </c>
      <c r="D5" s="176" t="s">
        <v>427</v>
      </c>
      <c r="E5" s="177" t="s">
        <v>68</v>
      </c>
      <c r="F5" s="176" t="s">
        <v>435</v>
      </c>
      <c r="G5" s="176" t="s">
        <v>436</v>
      </c>
      <c r="H5" s="176" t="s">
        <v>437</v>
      </c>
      <c r="I5" s="176" t="s">
        <v>102</v>
      </c>
      <c r="J5" s="199" t="s">
        <v>21</v>
      </c>
      <c r="K5"/>
      <c r="L5"/>
      <c r="M5"/>
      <c r="N5"/>
      <c r="O5"/>
      <c r="P5"/>
      <c r="Q5"/>
      <c r="R5"/>
      <c r="S5"/>
      <c r="T5"/>
      <c r="U5"/>
      <c r="V5"/>
      <c r="W5"/>
      <c r="X5"/>
      <c r="Y5"/>
      <c r="Z5"/>
      <c r="AA5"/>
      <c r="AB5"/>
      <c r="AC5"/>
    </row>
    <row r="6" spans="1:29" s="18" customFormat="1" ht="11.25" customHeight="1">
      <c r="A6" s="6"/>
      <c r="B6" s="36"/>
      <c r="C6" s="36"/>
      <c r="D6" s="36"/>
      <c r="E6" s="36"/>
      <c r="F6"/>
      <c r="G6" s="36"/>
      <c r="H6" s="36"/>
      <c r="I6" s="72"/>
      <c r="J6" s="69"/>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54">
        <f>SUM(C7:I7)</f>
        <v>3238</v>
      </c>
      <c r="L7" s="49"/>
    </row>
    <row r="8" spans="1:29" s="18" customFormat="1" ht="12.75" customHeight="1">
      <c r="A8" s="10"/>
      <c r="B8" s="17" t="s">
        <v>32</v>
      </c>
      <c r="C8" s="23">
        <v>50</v>
      </c>
      <c r="D8" s="23" t="s">
        <v>56</v>
      </c>
      <c r="E8" s="23" t="s">
        <v>56</v>
      </c>
      <c r="F8" s="23">
        <v>25</v>
      </c>
      <c r="G8" s="23">
        <v>673</v>
      </c>
      <c r="H8" s="23" t="s">
        <v>56</v>
      </c>
      <c r="I8" s="23">
        <v>2748</v>
      </c>
      <c r="J8" s="154">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54">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54">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54">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54">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54">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54">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54">
        <f t="shared" si="0"/>
        <v>3837</v>
      </c>
      <c r="K15"/>
      <c r="L15"/>
      <c r="M15"/>
      <c r="N15"/>
      <c r="O15"/>
      <c r="P15"/>
      <c r="Q15"/>
      <c r="R15"/>
      <c r="S15"/>
      <c r="T15"/>
      <c r="U15"/>
      <c r="V15"/>
      <c r="W15"/>
      <c r="X15"/>
      <c r="Y15"/>
      <c r="Z15"/>
      <c r="AA15"/>
      <c r="AB15"/>
      <c r="AC15"/>
    </row>
    <row r="16" spans="1:29" s="22" customFormat="1" ht="12.75" customHeight="1">
      <c r="A16" s="20"/>
      <c r="B16" s="21" t="s">
        <v>70</v>
      </c>
      <c r="C16" s="23">
        <v>144</v>
      </c>
      <c r="D16" s="23">
        <v>21</v>
      </c>
      <c r="E16" s="23" t="s">
        <v>56</v>
      </c>
      <c r="F16" s="23">
        <v>45</v>
      </c>
      <c r="G16" s="23">
        <v>3635</v>
      </c>
      <c r="H16" s="23">
        <v>7</v>
      </c>
      <c r="I16" s="23">
        <v>416</v>
      </c>
      <c r="J16" s="154">
        <f t="shared" si="0"/>
        <v>4268</v>
      </c>
      <c r="K16"/>
      <c r="L16"/>
      <c r="M16"/>
      <c r="N16"/>
      <c r="O16"/>
      <c r="P16"/>
      <c r="Q16"/>
      <c r="R16"/>
      <c r="S16"/>
      <c r="T16"/>
      <c r="U16"/>
      <c r="V16"/>
      <c r="W16"/>
      <c r="X16"/>
      <c r="Y16"/>
      <c r="Z16"/>
      <c r="AA16"/>
      <c r="AB16"/>
      <c r="AC16"/>
    </row>
    <row r="17" spans="1:29" s="22" customFormat="1" ht="12.75" customHeight="1">
      <c r="A17" s="21"/>
      <c r="B17" s="21" t="s">
        <v>41</v>
      </c>
      <c r="C17" s="23">
        <v>204</v>
      </c>
      <c r="D17" s="23">
        <v>18</v>
      </c>
      <c r="E17" s="23" t="s">
        <v>56</v>
      </c>
      <c r="F17" s="23">
        <v>35</v>
      </c>
      <c r="G17" s="23">
        <v>3417</v>
      </c>
      <c r="H17" s="23">
        <v>11</v>
      </c>
      <c r="I17" s="23">
        <v>343</v>
      </c>
      <c r="J17" s="154">
        <f t="shared" si="0"/>
        <v>4028</v>
      </c>
      <c r="K17"/>
      <c r="L17"/>
      <c r="M17"/>
      <c r="N17"/>
      <c r="O17"/>
      <c r="P17"/>
      <c r="Q17"/>
      <c r="R17"/>
      <c r="S17"/>
      <c r="T17"/>
      <c r="U17"/>
      <c r="V17"/>
      <c r="W17"/>
      <c r="X17"/>
      <c r="Y17"/>
      <c r="Z17"/>
      <c r="AA17"/>
      <c r="AB17"/>
      <c r="AC17"/>
    </row>
    <row r="18" spans="1:29" s="22" customFormat="1" ht="12.75" customHeight="1">
      <c r="A18" s="21"/>
      <c r="B18" s="21" t="s">
        <v>42</v>
      </c>
      <c r="C18" s="23">
        <v>188</v>
      </c>
      <c r="D18" s="23">
        <v>25</v>
      </c>
      <c r="E18" s="23">
        <v>1</v>
      </c>
      <c r="F18" s="23">
        <v>41</v>
      </c>
      <c r="G18" s="23">
        <v>3257</v>
      </c>
      <c r="H18" s="23">
        <v>7</v>
      </c>
      <c r="I18" s="23">
        <v>295</v>
      </c>
      <c r="J18" s="154">
        <f t="shared" si="0"/>
        <v>3814</v>
      </c>
      <c r="K18"/>
      <c r="L18"/>
      <c r="M18"/>
      <c r="N18"/>
      <c r="O18"/>
      <c r="P18"/>
      <c r="Q18"/>
      <c r="R18"/>
      <c r="S18"/>
      <c r="T18"/>
      <c r="U18"/>
      <c r="V18"/>
      <c r="W18"/>
      <c r="X18"/>
      <c r="Y18"/>
      <c r="Z18"/>
      <c r="AA18"/>
      <c r="AB18"/>
      <c r="AC18"/>
    </row>
    <row r="19" spans="1:29" s="22" customFormat="1" ht="12.75" customHeight="1">
      <c r="A19" s="21"/>
      <c r="B19" s="21"/>
      <c r="C19" s="23"/>
      <c r="D19" s="23"/>
      <c r="E19" s="23"/>
      <c r="F19" s="23"/>
      <c r="G19" s="23"/>
      <c r="H19" s="23"/>
      <c r="I19" s="23"/>
      <c r="J19" s="154"/>
      <c r="K19"/>
      <c r="L19"/>
      <c r="M19"/>
      <c r="N19"/>
      <c r="O19"/>
      <c r="P19"/>
      <c r="Q19"/>
      <c r="R19"/>
      <c r="S19"/>
      <c r="T19"/>
      <c r="U19"/>
      <c r="V19"/>
      <c r="W19"/>
      <c r="X19"/>
      <c r="Y19"/>
      <c r="Z19"/>
      <c r="AA19"/>
      <c r="AB19"/>
      <c r="AC19"/>
    </row>
    <row r="20" spans="1:29" s="22" customFormat="1" ht="12.75" customHeight="1">
      <c r="A20" s="20">
        <v>2013</v>
      </c>
      <c r="B20" s="21" t="s">
        <v>31</v>
      </c>
      <c r="C20" s="23">
        <v>135</v>
      </c>
      <c r="D20" s="23">
        <v>24</v>
      </c>
      <c r="E20" s="23">
        <v>1</v>
      </c>
      <c r="F20" s="23">
        <v>19</v>
      </c>
      <c r="G20" s="23">
        <v>2801</v>
      </c>
      <c r="H20" s="23">
        <v>5</v>
      </c>
      <c r="I20" s="23">
        <v>152</v>
      </c>
      <c r="J20" s="154">
        <f t="shared" si="0"/>
        <v>3137</v>
      </c>
      <c r="K20"/>
      <c r="L20"/>
      <c r="M20"/>
      <c r="N20"/>
      <c r="O20"/>
      <c r="P20"/>
      <c r="Q20"/>
      <c r="R20"/>
      <c r="S20"/>
      <c r="T20"/>
      <c r="U20"/>
      <c r="V20"/>
      <c r="W20"/>
      <c r="X20"/>
      <c r="Y20"/>
      <c r="Z20"/>
      <c r="AA20"/>
      <c r="AB20"/>
      <c r="AC20"/>
    </row>
    <row r="21" spans="1:29" s="22" customFormat="1" ht="12.75" customHeight="1">
      <c r="A21" s="20"/>
      <c r="B21" s="21" t="s">
        <v>32</v>
      </c>
      <c r="C21" s="23">
        <v>109</v>
      </c>
      <c r="D21" s="23">
        <v>13</v>
      </c>
      <c r="E21" s="23" t="s">
        <v>56</v>
      </c>
      <c r="F21" s="23">
        <v>26</v>
      </c>
      <c r="G21" s="23">
        <v>2949</v>
      </c>
      <c r="H21" s="23">
        <v>5</v>
      </c>
      <c r="I21" s="23">
        <v>143</v>
      </c>
      <c r="J21" s="154">
        <f t="shared" si="0"/>
        <v>3245</v>
      </c>
      <c r="K21"/>
      <c r="L21"/>
      <c r="M21"/>
      <c r="N21"/>
      <c r="O21"/>
      <c r="P21"/>
      <c r="Q21"/>
      <c r="R21"/>
      <c r="S21"/>
      <c r="T21"/>
      <c r="U21"/>
      <c r="V21"/>
      <c r="W21"/>
      <c r="X21"/>
      <c r="Y21"/>
      <c r="Z21"/>
      <c r="AA21"/>
      <c r="AB21"/>
      <c r="AC21"/>
    </row>
    <row r="22" spans="1:29" s="22" customFormat="1" ht="12.75" customHeight="1">
      <c r="A22" s="20"/>
      <c r="B22" s="21" t="s">
        <v>33</v>
      </c>
      <c r="C22" s="23">
        <v>124</v>
      </c>
      <c r="D22" s="23">
        <v>12</v>
      </c>
      <c r="E22" s="23">
        <v>9</v>
      </c>
      <c r="F22" s="23">
        <v>21</v>
      </c>
      <c r="G22" s="23">
        <v>3552</v>
      </c>
      <c r="H22" s="23">
        <v>18</v>
      </c>
      <c r="I22" s="23">
        <v>176</v>
      </c>
      <c r="J22" s="154">
        <f t="shared" si="0"/>
        <v>3912</v>
      </c>
      <c r="K22"/>
      <c r="L22"/>
      <c r="M22"/>
      <c r="N22"/>
      <c r="O22"/>
      <c r="P22"/>
      <c r="Q22"/>
      <c r="R22"/>
      <c r="S22"/>
      <c r="T22"/>
      <c r="U22"/>
      <c r="V22"/>
      <c r="W22"/>
      <c r="X22"/>
      <c r="Y22"/>
      <c r="Z22"/>
      <c r="AA22"/>
      <c r="AB22"/>
      <c r="AC22"/>
    </row>
    <row r="23" spans="1:29" s="22" customFormat="1" ht="12.75" customHeight="1">
      <c r="A23" s="20"/>
      <c r="B23" s="21" t="s">
        <v>34</v>
      </c>
      <c r="C23" s="23">
        <v>133</v>
      </c>
      <c r="D23" s="23">
        <v>19</v>
      </c>
      <c r="E23" s="23">
        <v>2</v>
      </c>
      <c r="F23" s="23">
        <v>26</v>
      </c>
      <c r="G23" s="23">
        <v>3443</v>
      </c>
      <c r="H23" s="23">
        <v>37</v>
      </c>
      <c r="I23" s="23">
        <v>183</v>
      </c>
      <c r="J23" s="154">
        <f t="shared" si="0"/>
        <v>3843</v>
      </c>
      <c r="K23"/>
      <c r="L23"/>
      <c r="M23"/>
      <c r="N23"/>
      <c r="O23"/>
      <c r="P23"/>
      <c r="Q23"/>
      <c r="R23"/>
      <c r="S23"/>
      <c r="T23"/>
      <c r="U23"/>
      <c r="V23"/>
      <c r="W23"/>
      <c r="X23"/>
      <c r="Y23"/>
      <c r="Z23"/>
      <c r="AA23"/>
      <c r="AB23"/>
      <c r="AC23"/>
    </row>
    <row r="24" spans="1:29" s="22" customFormat="1" ht="12.75" customHeight="1">
      <c r="A24" s="20"/>
      <c r="B24" s="21" t="s">
        <v>35</v>
      </c>
      <c r="C24" s="23">
        <v>144</v>
      </c>
      <c r="D24" s="23">
        <v>30</v>
      </c>
      <c r="E24" s="23">
        <v>6</v>
      </c>
      <c r="F24" s="23">
        <v>15</v>
      </c>
      <c r="G24" s="23">
        <v>3493</v>
      </c>
      <c r="H24" s="23">
        <v>33</v>
      </c>
      <c r="I24" s="23">
        <v>194</v>
      </c>
      <c r="J24" s="154">
        <f t="shared" si="0"/>
        <v>3915</v>
      </c>
      <c r="K24"/>
      <c r="L24"/>
      <c r="M24"/>
      <c r="N24"/>
      <c r="O24"/>
      <c r="P24"/>
      <c r="Q24"/>
      <c r="R24"/>
      <c r="S24"/>
      <c r="T24"/>
      <c r="U24"/>
      <c r="V24"/>
      <c r="W24"/>
      <c r="X24"/>
      <c r="Y24"/>
      <c r="Z24"/>
      <c r="AA24"/>
      <c r="AB24"/>
      <c r="AC24"/>
    </row>
    <row r="25" spans="1:29" s="22" customFormat="1" ht="12.75" customHeight="1">
      <c r="A25" s="20"/>
      <c r="B25" s="21" t="s">
        <v>36</v>
      </c>
      <c r="C25" s="23">
        <v>140</v>
      </c>
      <c r="D25" s="23">
        <v>31</v>
      </c>
      <c r="E25" s="23">
        <v>3</v>
      </c>
      <c r="F25" s="23">
        <v>23</v>
      </c>
      <c r="G25" s="23">
        <v>3386</v>
      </c>
      <c r="H25" s="23">
        <v>38</v>
      </c>
      <c r="I25" s="23">
        <v>168</v>
      </c>
      <c r="J25" s="154">
        <f t="shared" si="0"/>
        <v>3789</v>
      </c>
      <c r="K25"/>
      <c r="L25"/>
      <c r="M25"/>
      <c r="N25"/>
      <c r="O25"/>
      <c r="P25"/>
      <c r="Q25"/>
      <c r="R25"/>
      <c r="S25"/>
      <c r="T25"/>
      <c r="U25"/>
      <c r="V25"/>
      <c r="W25"/>
      <c r="X25"/>
      <c r="Y25"/>
      <c r="Z25"/>
      <c r="AA25"/>
      <c r="AB25"/>
      <c r="AC25"/>
    </row>
    <row r="26" spans="1:29" s="22" customFormat="1" ht="12.75" customHeight="1">
      <c r="A26" s="20"/>
      <c r="B26" s="21" t="s">
        <v>37</v>
      </c>
      <c r="C26" s="23">
        <v>72</v>
      </c>
      <c r="D26" s="23">
        <v>6</v>
      </c>
      <c r="E26" s="23" t="s">
        <v>56</v>
      </c>
      <c r="F26" s="23">
        <v>24</v>
      </c>
      <c r="G26" s="23">
        <v>2203</v>
      </c>
      <c r="H26" s="23">
        <v>44</v>
      </c>
      <c r="I26" s="23">
        <v>170</v>
      </c>
      <c r="J26" s="154">
        <f t="shared" si="0"/>
        <v>2519</v>
      </c>
      <c r="K26"/>
      <c r="L26"/>
      <c r="M26"/>
      <c r="N26"/>
      <c r="O26"/>
      <c r="P26"/>
      <c r="Q26"/>
      <c r="R26"/>
      <c r="S26"/>
      <c r="T26"/>
      <c r="U26"/>
      <c r="V26"/>
      <c r="W26"/>
      <c r="X26"/>
      <c r="Y26"/>
      <c r="Z26"/>
      <c r="AA26"/>
      <c r="AB26"/>
      <c r="AC26"/>
    </row>
    <row r="27" spans="1:29" s="22" customFormat="1" ht="12.75" customHeight="1">
      <c r="A27" s="20"/>
      <c r="B27" s="21" t="s">
        <v>38</v>
      </c>
      <c r="C27" s="23">
        <v>70</v>
      </c>
      <c r="D27" s="23">
        <v>9</v>
      </c>
      <c r="E27" s="23">
        <v>1</v>
      </c>
      <c r="F27" s="23">
        <v>25</v>
      </c>
      <c r="G27" s="23">
        <v>3187</v>
      </c>
      <c r="H27" s="23">
        <v>30</v>
      </c>
      <c r="I27" s="23">
        <v>171</v>
      </c>
      <c r="J27" s="154">
        <f t="shared" si="0"/>
        <v>3493</v>
      </c>
      <c r="K27"/>
      <c r="L27"/>
      <c r="M27"/>
      <c r="N27"/>
      <c r="O27"/>
      <c r="P27"/>
      <c r="Q27"/>
      <c r="R27"/>
      <c r="S27"/>
      <c r="T27"/>
      <c r="U27"/>
      <c r="V27"/>
      <c r="W27"/>
      <c r="X27"/>
      <c r="Y27"/>
      <c r="Z27"/>
      <c r="AA27"/>
      <c r="AB27"/>
      <c r="AC27"/>
    </row>
    <row r="28" spans="1:29" s="22" customFormat="1" ht="12.75" customHeight="1">
      <c r="A28" s="20"/>
      <c r="B28" s="21" t="s">
        <v>39</v>
      </c>
      <c r="C28" s="23">
        <v>88</v>
      </c>
      <c r="D28" s="23">
        <v>14</v>
      </c>
      <c r="E28" s="23">
        <v>3</v>
      </c>
      <c r="F28" s="23">
        <v>23</v>
      </c>
      <c r="G28" s="23">
        <v>3662</v>
      </c>
      <c r="H28" s="23">
        <v>51</v>
      </c>
      <c r="I28" s="23">
        <v>180</v>
      </c>
      <c r="J28" s="154">
        <f t="shared" si="0"/>
        <v>4021</v>
      </c>
      <c r="K28"/>
      <c r="L28"/>
      <c r="M28"/>
      <c r="N28"/>
      <c r="O28"/>
      <c r="P28"/>
      <c r="Q28"/>
      <c r="R28"/>
      <c r="S28"/>
      <c r="T28"/>
      <c r="U28"/>
      <c r="V28"/>
      <c r="W28"/>
      <c r="X28"/>
      <c r="Y28"/>
      <c r="Z28"/>
      <c r="AA28"/>
      <c r="AB28"/>
      <c r="AC28"/>
    </row>
    <row r="29" spans="1:29" s="22" customFormat="1" ht="12.75" customHeight="1">
      <c r="A29" s="20"/>
      <c r="B29" s="21" t="s">
        <v>40</v>
      </c>
      <c r="C29" s="23">
        <v>62</v>
      </c>
      <c r="D29" s="23">
        <v>8</v>
      </c>
      <c r="E29" s="23">
        <v>3</v>
      </c>
      <c r="F29" s="23">
        <v>17</v>
      </c>
      <c r="G29" s="23">
        <v>3638</v>
      </c>
      <c r="H29" s="23">
        <v>63</v>
      </c>
      <c r="I29" s="23">
        <v>155</v>
      </c>
      <c r="J29" s="154">
        <f t="shared" si="0"/>
        <v>3946</v>
      </c>
      <c r="K29"/>
      <c r="L29"/>
      <c r="M29"/>
      <c r="N29"/>
      <c r="O29"/>
      <c r="P29"/>
      <c r="Q29"/>
      <c r="R29"/>
      <c r="S29"/>
      <c r="T29"/>
      <c r="U29"/>
      <c r="V29"/>
      <c r="W29"/>
      <c r="X29"/>
      <c r="Y29"/>
      <c r="Z29"/>
      <c r="AA29"/>
      <c r="AB29"/>
      <c r="AC29"/>
    </row>
    <row r="30" spans="1:29" s="22" customFormat="1" ht="12.75" customHeight="1">
      <c r="A30" s="20"/>
      <c r="B30" s="21" t="s">
        <v>41</v>
      </c>
      <c r="C30" s="23">
        <v>111</v>
      </c>
      <c r="D30" s="23">
        <v>20</v>
      </c>
      <c r="E30" s="23" t="s">
        <v>56</v>
      </c>
      <c r="F30" s="23">
        <v>11</v>
      </c>
      <c r="G30" s="23">
        <v>3433</v>
      </c>
      <c r="H30" s="23">
        <v>84</v>
      </c>
      <c r="I30" s="23">
        <v>134</v>
      </c>
      <c r="J30" s="154">
        <f t="shared" si="0"/>
        <v>3793</v>
      </c>
      <c r="K30"/>
      <c r="L30"/>
      <c r="M30"/>
      <c r="N30"/>
      <c r="O30"/>
      <c r="P30"/>
      <c r="Q30"/>
      <c r="R30"/>
      <c r="S30"/>
      <c r="T30"/>
      <c r="U30"/>
      <c r="V30"/>
      <c r="W30"/>
      <c r="X30"/>
      <c r="Y30"/>
      <c r="Z30"/>
      <c r="AA30"/>
      <c r="AB30"/>
      <c r="AC30"/>
    </row>
    <row r="31" spans="1:29" s="22" customFormat="1" ht="12.75" customHeight="1">
      <c r="A31" s="20"/>
      <c r="B31" s="21" t="s">
        <v>42</v>
      </c>
      <c r="C31" s="23">
        <v>100</v>
      </c>
      <c r="D31" s="23">
        <v>28</v>
      </c>
      <c r="E31" s="23">
        <v>1</v>
      </c>
      <c r="F31" s="23">
        <v>24</v>
      </c>
      <c r="G31" s="23">
        <v>4232</v>
      </c>
      <c r="H31" s="23">
        <v>120</v>
      </c>
      <c r="I31" s="23">
        <v>145</v>
      </c>
      <c r="J31" s="154">
        <f t="shared" si="0"/>
        <v>4650</v>
      </c>
      <c r="K31"/>
      <c r="L31"/>
      <c r="M31"/>
      <c r="N31"/>
      <c r="O31"/>
      <c r="P31"/>
      <c r="Q31"/>
      <c r="R31"/>
      <c r="S31"/>
      <c r="T31"/>
      <c r="U31"/>
      <c r="V31"/>
      <c r="W31"/>
      <c r="X31"/>
      <c r="Y31"/>
      <c r="Z31"/>
      <c r="AA31"/>
      <c r="AB31"/>
      <c r="AC31"/>
    </row>
    <row r="32" spans="1:29" s="22" customFormat="1" ht="12.75" customHeight="1">
      <c r="A32" s="20"/>
      <c r="B32" s="21"/>
      <c r="C32" s="23"/>
      <c r="D32" s="23"/>
      <c r="E32" s="23"/>
      <c r="F32" s="23"/>
      <c r="G32" s="23"/>
      <c r="H32" s="23"/>
      <c r="I32" s="23"/>
      <c r="J32" s="154"/>
      <c r="K32"/>
      <c r="L32"/>
      <c r="M32"/>
      <c r="N32"/>
      <c r="O32"/>
      <c r="P32"/>
      <c r="Q32"/>
      <c r="R32"/>
      <c r="S32"/>
      <c r="T32"/>
      <c r="U32"/>
      <c r="V32"/>
      <c r="W32"/>
      <c r="X32"/>
      <c r="Y32"/>
      <c r="Z32"/>
      <c r="AA32"/>
      <c r="AB32"/>
      <c r="AC32"/>
    </row>
    <row r="33" spans="1:29" s="22" customFormat="1" ht="12.75" customHeight="1">
      <c r="A33" s="20">
        <v>2014</v>
      </c>
      <c r="B33" s="21" t="s">
        <v>31</v>
      </c>
      <c r="C33" s="23">
        <v>38</v>
      </c>
      <c r="D33" s="23">
        <v>12</v>
      </c>
      <c r="E33" s="23">
        <v>1</v>
      </c>
      <c r="F33" s="23">
        <v>23</v>
      </c>
      <c r="G33" s="23">
        <v>2969</v>
      </c>
      <c r="H33" s="23">
        <v>119</v>
      </c>
      <c r="I33" s="23">
        <v>99</v>
      </c>
      <c r="J33" s="154">
        <f t="shared" si="0"/>
        <v>3261</v>
      </c>
      <c r="K33"/>
      <c r="L33"/>
      <c r="M33"/>
      <c r="N33"/>
      <c r="O33"/>
      <c r="P33"/>
      <c r="Q33"/>
      <c r="R33"/>
      <c r="S33"/>
      <c r="T33"/>
      <c r="U33"/>
      <c r="V33"/>
      <c r="W33"/>
      <c r="X33"/>
      <c r="Y33"/>
      <c r="Z33"/>
      <c r="AA33"/>
      <c r="AB33"/>
      <c r="AC33"/>
    </row>
    <row r="34" spans="1:29" s="22" customFormat="1" ht="12.75" customHeight="1">
      <c r="A34" s="20"/>
      <c r="B34" s="21" t="s">
        <v>32</v>
      </c>
      <c r="C34" s="23">
        <v>70</v>
      </c>
      <c r="D34" s="23">
        <v>44</v>
      </c>
      <c r="E34" s="23">
        <v>1</v>
      </c>
      <c r="F34" s="23">
        <v>22</v>
      </c>
      <c r="G34" s="23">
        <v>3285</v>
      </c>
      <c r="H34" s="23">
        <v>151</v>
      </c>
      <c r="I34" s="23">
        <v>111</v>
      </c>
      <c r="J34" s="154">
        <f t="shared" si="0"/>
        <v>3684</v>
      </c>
      <c r="K34"/>
      <c r="L34"/>
      <c r="M34"/>
      <c r="N34"/>
      <c r="O34"/>
      <c r="P34"/>
      <c r="Q34"/>
      <c r="R34"/>
      <c r="S34"/>
      <c r="T34"/>
      <c r="U34"/>
      <c r="V34"/>
      <c r="W34"/>
      <c r="X34"/>
      <c r="Y34"/>
      <c r="Z34"/>
      <c r="AA34"/>
      <c r="AB34"/>
      <c r="AC34"/>
    </row>
    <row r="35" spans="1:29" s="22" customFormat="1" ht="12.75" customHeight="1">
      <c r="A35" s="20"/>
      <c r="B35" s="21" t="s">
        <v>33</v>
      </c>
      <c r="C35" s="23">
        <v>46</v>
      </c>
      <c r="D35" s="23">
        <v>13</v>
      </c>
      <c r="E35" s="23" t="s">
        <v>56</v>
      </c>
      <c r="F35" s="23">
        <v>16</v>
      </c>
      <c r="G35" s="23">
        <v>4206</v>
      </c>
      <c r="H35" s="23">
        <v>290</v>
      </c>
      <c r="I35" s="23">
        <v>117</v>
      </c>
      <c r="J35" s="154">
        <f t="shared" si="0"/>
        <v>4688</v>
      </c>
      <c r="K35"/>
      <c r="L35"/>
      <c r="M35"/>
      <c r="N35"/>
      <c r="O35"/>
      <c r="P35"/>
      <c r="Q35"/>
      <c r="R35"/>
      <c r="S35"/>
      <c r="T35"/>
      <c r="U35"/>
      <c r="V35"/>
      <c r="W35"/>
      <c r="X35"/>
      <c r="Y35"/>
      <c r="Z35"/>
      <c r="AA35"/>
      <c r="AB35"/>
      <c r="AC35"/>
    </row>
    <row r="36" spans="1:29" s="22" customFormat="1" ht="12.75" customHeight="1">
      <c r="A36" s="20"/>
      <c r="B36" s="21" t="s">
        <v>34</v>
      </c>
      <c r="C36" s="23">
        <v>39</v>
      </c>
      <c r="D36" s="23">
        <v>22</v>
      </c>
      <c r="E36" s="23">
        <v>1</v>
      </c>
      <c r="F36" s="23">
        <v>25</v>
      </c>
      <c r="G36" s="23">
        <v>3683</v>
      </c>
      <c r="H36" s="23">
        <v>400</v>
      </c>
      <c r="I36" s="23">
        <v>142</v>
      </c>
      <c r="J36" s="154">
        <f t="shared" si="0"/>
        <v>4312</v>
      </c>
      <c r="K36"/>
      <c r="L36"/>
      <c r="M36"/>
      <c r="N36"/>
      <c r="O36"/>
      <c r="P36"/>
      <c r="Q36"/>
      <c r="R36"/>
      <c r="S36"/>
      <c r="T36"/>
      <c r="U36"/>
      <c r="V36"/>
      <c r="W36"/>
      <c r="X36"/>
      <c r="Y36"/>
      <c r="Z36"/>
      <c r="AA36"/>
      <c r="AB36"/>
      <c r="AC36"/>
    </row>
    <row r="37" spans="1:29" s="22" customFormat="1" ht="12.75" customHeight="1">
      <c r="A37" s="20"/>
      <c r="B37" s="21" t="s">
        <v>35</v>
      </c>
      <c r="C37" s="23">
        <v>28</v>
      </c>
      <c r="D37" s="23">
        <v>19</v>
      </c>
      <c r="E37" s="23">
        <v>2</v>
      </c>
      <c r="F37" s="23">
        <v>25</v>
      </c>
      <c r="G37" s="23">
        <v>3633</v>
      </c>
      <c r="H37" s="23">
        <v>441</v>
      </c>
      <c r="I37" s="23">
        <v>152</v>
      </c>
      <c r="J37" s="154">
        <f t="shared" si="0"/>
        <v>4300</v>
      </c>
      <c r="K37"/>
      <c r="L37"/>
      <c r="M37"/>
      <c r="N37"/>
      <c r="O37"/>
      <c r="P37"/>
      <c r="Q37"/>
      <c r="R37"/>
      <c r="S37"/>
      <c r="T37"/>
      <c r="U37"/>
      <c r="V37"/>
      <c r="W37"/>
      <c r="X37"/>
      <c r="Y37"/>
      <c r="Z37"/>
      <c r="AA37"/>
      <c r="AB37"/>
      <c r="AC37"/>
    </row>
    <row r="38" spans="1:29" s="22" customFormat="1" ht="12.75" customHeight="1">
      <c r="A38" s="20"/>
      <c r="B38" s="21" t="s">
        <v>36</v>
      </c>
      <c r="C38" s="23">
        <v>24</v>
      </c>
      <c r="D38" s="23">
        <v>25</v>
      </c>
      <c r="E38" s="23" t="s">
        <v>56</v>
      </c>
      <c r="F38" s="23">
        <v>22</v>
      </c>
      <c r="G38" s="23">
        <v>3535</v>
      </c>
      <c r="H38" s="23">
        <v>434</v>
      </c>
      <c r="I38" s="23">
        <v>133</v>
      </c>
      <c r="J38" s="154">
        <f t="shared" si="0"/>
        <v>4173</v>
      </c>
      <c r="K38"/>
      <c r="L38"/>
      <c r="M38"/>
      <c r="N38"/>
      <c r="O38"/>
      <c r="P38"/>
      <c r="Q38"/>
      <c r="R38"/>
      <c r="S38"/>
      <c r="T38"/>
      <c r="U38"/>
      <c r="V38"/>
      <c r="W38"/>
      <c r="X38"/>
      <c r="Y38"/>
      <c r="Z38"/>
      <c r="AA38"/>
      <c r="AB38"/>
      <c r="AC38"/>
    </row>
    <row r="39" spans="1:29" s="22" customFormat="1" ht="12.75" customHeight="1">
      <c r="A39" s="20"/>
      <c r="B39" s="21" t="s">
        <v>37</v>
      </c>
      <c r="C39" s="23">
        <v>18</v>
      </c>
      <c r="D39" s="23">
        <v>13</v>
      </c>
      <c r="E39" s="23" t="s">
        <v>56</v>
      </c>
      <c r="F39" s="23">
        <v>19</v>
      </c>
      <c r="G39" s="23">
        <v>2211</v>
      </c>
      <c r="H39" s="23">
        <v>278</v>
      </c>
      <c r="I39" s="23">
        <v>125</v>
      </c>
      <c r="J39" s="154">
        <f t="shared" si="0"/>
        <v>2664</v>
      </c>
      <c r="K39"/>
      <c r="L39"/>
      <c r="M39"/>
      <c r="N39"/>
      <c r="O39"/>
      <c r="P39"/>
      <c r="Q39"/>
      <c r="R39"/>
      <c r="S39"/>
      <c r="T39"/>
      <c r="U39"/>
      <c r="V39"/>
      <c r="W39"/>
      <c r="X39"/>
      <c r="Y39"/>
      <c r="Z39"/>
      <c r="AA39"/>
      <c r="AB39"/>
      <c r="AC39"/>
    </row>
    <row r="40" spans="1:29" s="22" customFormat="1" ht="12.75" customHeight="1">
      <c r="A40" s="20"/>
      <c r="B40" s="21" t="s">
        <v>38</v>
      </c>
      <c r="C40" s="23">
        <v>19</v>
      </c>
      <c r="D40" s="23">
        <v>22</v>
      </c>
      <c r="E40" s="23" t="s">
        <v>56</v>
      </c>
      <c r="F40" s="23">
        <v>16</v>
      </c>
      <c r="G40" s="23">
        <v>3187</v>
      </c>
      <c r="H40" s="23">
        <v>328</v>
      </c>
      <c r="I40" s="23">
        <v>108</v>
      </c>
      <c r="J40" s="154">
        <f t="shared" si="0"/>
        <v>3680</v>
      </c>
      <c r="K40"/>
      <c r="L40"/>
      <c r="M40"/>
      <c r="N40"/>
      <c r="O40"/>
      <c r="P40"/>
      <c r="Q40"/>
      <c r="R40"/>
      <c r="S40"/>
      <c r="T40"/>
      <c r="U40"/>
      <c r="V40"/>
      <c r="W40"/>
      <c r="X40"/>
      <c r="Y40"/>
      <c r="Z40"/>
      <c r="AA40"/>
      <c r="AB40"/>
      <c r="AC40"/>
    </row>
    <row r="41" spans="1:29" s="22" customFormat="1" ht="12.75" customHeight="1">
      <c r="A41" s="20"/>
      <c r="B41" s="21" t="s">
        <v>39</v>
      </c>
      <c r="C41" s="23">
        <v>23</v>
      </c>
      <c r="D41" s="23">
        <v>27</v>
      </c>
      <c r="E41" s="23" t="s">
        <v>56</v>
      </c>
      <c r="F41" s="23">
        <v>18</v>
      </c>
      <c r="G41" s="23">
        <v>4073</v>
      </c>
      <c r="H41" s="23">
        <v>526</v>
      </c>
      <c r="I41" s="23">
        <v>125</v>
      </c>
      <c r="J41" s="154">
        <f t="shared" si="0"/>
        <v>4792</v>
      </c>
      <c r="K41"/>
      <c r="L41"/>
      <c r="M41"/>
      <c r="N41"/>
      <c r="O41"/>
      <c r="P41"/>
      <c r="Q41"/>
      <c r="R41"/>
      <c r="S41"/>
      <c r="T41"/>
      <c r="U41"/>
      <c r="V41"/>
      <c r="W41"/>
      <c r="X41"/>
      <c r="Y41"/>
      <c r="Z41"/>
      <c r="AA41"/>
      <c r="AB41"/>
      <c r="AC41"/>
    </row>
    <row r="42" spans="1:29" s="22" customFormat="1" ht="12.75" customHeight="1">
      <c r="A42" s="20"/>
      <c r="B42" s="21" t="s">
        <v>40</v>
      </c>
      <c r="C42" s="23">
        <v>15</v>
      </c>
      <c r="D42" s="23">
        <v>13</v>
      </c>
      <c r="E42" s="23">
        <v>1</v>
      </c>
      <c r="F42" s="23">
        <v>12</v>
      </c>
      <c r="G42" s="23">
        <v>3762</v>
      </c>
      <c r="H42" s="23">
        <v>486</v>
      </c>
      <c r="I42" s="23">
        <v>113</v>
      </c>
      <c r="J42" s="154">
        <f t="shared" si="0"/>
        <v>4402</v>
      </c>
      <c r="K42"/>
      <c r="L42"/>
      <c r="M42"/>
      <c r="N42"/>
      <c r="O42"/>
      <c r="P42"/>
      <c r="Q42"/>
      <c r="R42"/>
      <c r="S42"/>
      <c r="T42"/>
      <c r="U42"/>
      <c r="V42"/>
      <c r="W42"/>
      <c r="X42"/>
      <c r="Y42"/>
      <c r="Z42"/>
      <c r="AA42"/>
      <c r="AB42"/>
      <c r="AC42"/>
    </row>
    <row r="43" spans="1:29" s="27" customFormat="1" ht="12.75" customHeight="1">
      <c r="A43" s="20"/>
      <c r="B43" s="21" t="s">
        <v>41</v>
      </c>
      <c r="C43" s="23">
        <v>9</v>
      </c>
      <c r="D43" s="23">
        <v>34</v>
      </c>
      <c r="E43" s="23">
        <v>2</v>
      </c>
      <c r="F43" s="23">
        <v>11</v>
      </c>
      <c r="G43" s="23">
        <v>3507</v>
      </c>
      <c r="H43" s="23">
        <v>484</v>
      </c>
      <c r="I43" s="23">
        <v>92</v>
      </c>
      <c r="J43" s="154">
        <f t="shared" si="0"/>
        <v>4139</v>
      </c>
      <c r="K43"/>
      <c r="L43"/>
      <c r="M43"/>
      <c r="N43"/>
      <c r="O43"/>
      <c r="P43"/>
      <c r="Q43"/>
      <c r="R43"/>
      <c r="S43"/>
      <c r="T43"/>
      <c r="U43"/>
      <c r="V43"/>
      <c r="W43"/>
      <c r="X43"/>
      <c r="Y43"/>
      <c r="Z43"/>
      <c r="AA43"/>
      <c r="AB43"/>
      <c r="AC43"/>
    </row>
    <row r="44" spans="1:29" s="27" customFormat="1" ht="12.75" customHeight="1">
      <c r="A44" s="20"/>
      <c r="B44" s="21" t="s">
        <v>42</v>
      </c>
      <c r="C44" s="23">
        <v>32</v>
      </c>
      <c r="D44" s="23">
        <v>56</v>
      </c>
      <c r="E44" s="23" t="s">
        <v>56</v>
      </c>
      <c r="F44" s="23">
        <v>10</v>
      </c>
      <c r="G44" s="23">
        <v>4268</v>
      </c>
      <c r="H44" s="23">
        <v>537</v>
      </c>
      <c r="I44" s="23">
        <v>99</v>
      </c>
      <c r="J44" s="154">
        <f t="shared" si="0"/>
        <v>5002</v>
      </c>
      <c r="K44"/>
      <c r="L44"/>
      <c r="M44"/>
      <c r="N44"/>
      <c r="O44"/>
      <c r="P44"/>
      <c r="Q44"/>
      <c r="R44"/>
      <c r="S44"/>
      <c r="T44"/>
      <c r="U44"/>
      <c r="V44"/>
      <c r="W44"/>
      <c r="X44"/>
      <c r="Y44"/>
      <c r="Z44"/>
      <c r="AA44"/>
      <c r="AB44"/>
      <c r="AC44"/>
    </row>
    <row r="45" spans="1:29" s="27" customFormat="1" ht="12.75" customHeight="1">
      <c r="A45" s="20"/>
      <c r="B45" s="21"/>
      <c r="C45" s="23"/>
      <c r="D45" s="23"/>
      <c r="E45" s="23"/>
      <c r="F45" s="23"/>
      <c r="G45" s="23"/>
      <c r="H45" s="23"/>
      <c r="I45" s="23"/>
      <c r="J45" s="154"/>
      <c r="K45"/>
      <c r="L45"/>
      <c r="M45"/>
      <c r="N45"/>
      <c r="O45"/>
      <c r="P45"/>
      <c r="Q45"/>
      <c r="R45"/>
      <c r="S45"/>
      <c r="T45"/>
      <c r="U45"/>
      <c r="V45"/>
      <c r="W45"/>
      <c r="X45"/>
      <c r="Y45"/>
      <c r="Z45"/>
      <c r="AA45"/>
      <c r="AB45"/>
      <c r="AC45"/>
    </row>
    <row r="46" spans="1:29" s="22" customFormat="1" ht="12.75" customHeight="1">
      <c r="A46" s="20">
        <v>2015</v>
      </c>
      <c r="B46" s="21" t="s">
        <v>31</v>
      </c>
      <c r="C46" s="23">
        <v>3</v>
      </c>
      <c r="D46" s="23">
        <v>22</v>
      </c>
      <c r="E46" s="23" t="s">
        <v>56</v>
      </c>
      <c r="F46" s="23">
        <v>11</v>
      </c>
      <c r="G46" s="23">
        <v>2511</v>
      </c>
      <c r="H46" s="23">
        <v>385</v>
      </c>
      <c r="I46" s="23">
        <v>73</v>
      </c>
      <c r="J46" s="154">
        <f t="shared" si="0"/>
        <v>3005</v>
      </c>
      <c r="K46"/>
      <c r="L46"/>
      <c r="M46"/>
      <c r="N46"/>
      <c r="O46"/>
      <c r="P46"/>
      <c r="Q46"/>
      <c r="R46"/>
      <c r="S46"/>
      <c r="T46"/>
      <c r="U46"/>
      <c r="V46"/>
      <c r="W46"/>
      <c r="X46"/>
      <c r="Y46"/>
      <c r="Z46"/>
      <c r="AA46"/>
      <c r="AB46"/>
      <c r="AC46"/>
    </row>
    <row r="47" spans="1:29" s="22" customFormat="1" ht="12.75" customHeight="1">
      <c r="A47" s="20"/>
      <c r="B47" s="21" t="s">
        <v>32</v>
      </c>
      <c r="C47" s="23">
        <v>9</v>
      </c>
      <c r="D47" s="23">
        <v>21</v>
      </c>
      <c r="E47" s="23" t="s">
        <v>56</v>
      </c>
      <c r="F47" s="23">
        <v>14</v>
      </c>
      <c r="G47" s="23">
        <v>3315</v>
      </c>
      <c r="H47" s="23">
        <v>392</v>
      </c>
      <c r="I47" s="23">
        <v>85</v>
      </c>
      <c r="J47" s="154">
        <f t="shared" si="0"/>
        <v>3836</v>
      </c>
      <c r="K47"/>
      <c r="L47"/>
      <c r="M47"/>
      <c r="N47"/>
      <c r="O47"/>
      <c r="P47"/>
      <c r="Q47"/>
      <c r="R47"/>
      <c r="S47"/>
      <c r="T47"/>
      <c r="U47"/>
      <c r="V47"/>
      <c r="W47"/>
      <c r="X47"/>
      <c r="Y47"/>
      <c r="Z47"/>
      <c r="AA47"/>
      <c r="AB47"/>
      <c r="AC47"/>
    </row>
    <row r="48" spans="1:29" s="22" customFormat="1" ht="12.75" customHeight="1">
      <c r="A48" s="20"/>
      <c r="B48" s="21" t="s">
        <v>33</v>
      </c>
      <c r="C48" s="23">
        <v>1</v>
      </c>
      <c r="D48" s="23">
        <v>64</v>
      </c>
      <c r="E48" s="23">
        <v>7</v>
      </c>
      <c r="F48" s="23">
        <v>10</v>
      </c>
      <c r="G48" s="23">
        <v>4238</v>
      </c>
      <c r="H48" s="23">
        <v>534</v>
      </c>
      <c r="I48" s="23">
        <v>91</v>
      </c>
      <c r="J48" s="154">
        <f t="shared" si="0"/>
        <v>4945</v>
      </c>
      <c r="K48"/>
      <c r="L48"/>
      <c r="M48"/>
      <c r="N48"/>
      <c r="O48"/>
      <c r="P48"/>
      <c r="Q48"/>
      <c r="R48"/>
      <c r="S48"/>
      <c r="T48"/>
      <c r="U48"/>
      <c r="V48"/>
      <c r="W48"/>
      <c r="X48"/>
      <c r="Y48"/>
      <c r="Z48"/>
      <c r="AA48"/>
      <c r="AB48"/>
      <c r="AC48"/>
    </row>
    <row r="49" spans="1:29" s="22" customFormat="1" ht="12.75" customHeight="1">
      <c r="A49" s="20"/>
      <c r="B49" s="21" t="s">
        <v>34</v>
      </c>
      <c r="C49" s="23">
        <v>3</v>
      </c>
      <c r="D49" s="23">
        <v>42</v>
      </c>
      <c r="E49" s="23" t="s">
        <v>56</v>
      </c>
      <c r="F49" s="23">
        <v>13</v>
      </c>
      <c r="G49" s="23">
        <v>4218</v>
      </c>
      <c r="H49" s="23">
        <v>601</v>
      </c>
      <c r="I49" s="23">
        <v>137</v>
      </c>
      <c r="J49" s="154">
        <f t="shared" si="0"/>
        <v>5014</v>
      </c>
      <c r="K49"/>
      <c r="L49"/>
      <c r="M49"/>
      <c r="N49"/>
      <c r="O49"/>
      <c r="P49"/>
      <c r="Q49"/>
      <c r="R49"/>
      <c r="S49"/>
      <c r="T49"/>
      <c r="U49"/>
      <c r="V49"/>
      <c r="W49"/>
      <c r="X49"/>
      <c r="Y49"/>
      <c r="Z49"/>
      <c r="AA49"/>
      <c r="AB49"/>
      <c r="AC49"/>
    </row>
    <row r="50" spans="1:29" s="22" customFormat="1" ht="12.75" customHeight="1">
      <c r="A50" s="20"/>
      <c r="B50" s="21" t="s">
        <v>35</v>
      </c>
      <c r="C50" s="23">
        <v>5</v>
      </c>
      <c r="D50" s="23">
        <v>54</v>
      </c>
      <c r="E50" s="23" t="s">
        <v>56</v>
      </c>
      <c r="F50" s="23">
        <v>15</v>
      </c>
      <c r="G50" s="23">
        <v>3823</v>
      </c>
      <c r="H50" s="23">
        <v>585</v>
      </c>
      <c r="I50" s="23">
        <v>133</v>
      </c>
      <c r="J50" s="154">
        <f t="shared" si="0"/>
        <v>4615</v>
      </c>
      <c r="K50"/>
      <c r="L50"/>
      <c r="M50"/>
      <c r="N50"/>
      <c r="O50"/>
      <c r="P50"/>
      <c r="Q50"/>
      <c r="R50"/>
      <c r="S50"/>
      <c r="T50"/>
      <c r="U50"/>
      <c r="V50"/>
      <c r="W50"/>
      <c r="X50"/>
      <c r="Y50"/>
      <c r="Z50"/>
      <c r="AA50"/>
      <c r="AB50"/>
      <c r="AC50"/>
    </row>
    <row r="51" spans="1:29" s="22" customFormat="1" ht="12.75" customHeight="1">
      <c r="A51" s="20"/>
      <c r="B51" s="21" t="s">
        <v>36</v>
      </c>
      <c r="C51" s="23">
        <v>4</v>
      </c>
      <c r="D51" s="23">
        <v>57</v>
      </c>
      <c r="E51" s="23" t="s">
        <v>56</v>
      </c>
      <c r="F51" s="23">
        <v>12</v>
      </c>
      <c r="G51" s="23">
        <v>3778</v>
      </c>
      <c r="H51" s="23">
        <v>703</v>
      </c>
      <c r="I51" s="23">
        <v>153</v>
      </c>
      <c r="J51" s="154">
        <f t="shared" si="0"/>
        <v>4707</v>
      </c>
      <c r="K51"/>
      <c r="L51"/>
      <c r="M51"/>
      <c r="N51"/>
      <c r="O51"/>
      <c r="P51"/>
      <c r="Q51"/>
      <c r="R51"/>
      <c r="S51"/>
      <c r="T51"/>
      <c r="U51"/>
      <c r="V51"/>
      <c r="W51"/>
      <c r="X51"/>
      <c r="Y51"/>
      <c r="Z51"/>
      <c r="AA51"/>
      <c r="AB51"/>
      <c r="AC51"/>
    </row>
    <row r="52" spans="1:29" s="22" customFormat="1" ht="12.75" customHeight="1">
      <c r="A52" s="20"/>
      <c r="B52" s="21" t="s">
        <v>37</v>
      </c>
      <c r="C52" s="23">
        <v>5</v>
      </c>
      <c r="D52" s="23">
        <v>23</v>
      </c>
      <c r="E52" s="23" t="s">
        <v>56</v>
      </c>
      <c r="F52" s="23">
        <v>11</v>
      </c>
      <c r="G52" s="23">
        <v>2054</v>
      </c>
      <c r="H52" s="23">
        <v>484</v>
      </c>
      <c r="I52" s="23">
        <v>116</v>
      </c>
      <c r="J52" s="154">
        <f t="shared" si="0"/>
        <v>2693</v>
      </c>
      <c r="K52"/>
      <c r="L52"/>
      <c r="M52"/>
      <c r="N52"/>
      <c r="O52"/>
      <c r="P52"/>
      <c r="Q52"/>
      <c r="R52"/>
      <c r="S52"/>
      <c r="T52"/>
      <c r="U52"/>
      <c r="V52"/>
      <c r="W52"/>
      <c r="X52"/>
      <c r="Y52"/>
      <c r="Z52"/>
      <c r="AA52"/>
      <c r="AB52"/>
      <c r="AC52"/>
    </row>
    <row r="53" spans="1:29" s="22" customFormat="1" ht="12.75" customHeight="1">
      <c r="A53" s="20"/>
      <c r="B53" s="21" t="s">
        <v>38</v>
      </c>
      <c r="C53" s="23">
        <v>6</v>
      </c>
      <c r="D53" s="23">
        <v>15</v>
      </c>
      <c r="E53" s="23" t="s">
        <v>56</v>
      </c>
      <c r="F53" s="23">
        <v>5</v>
      </c>
      <c r="G53" s="23">
        <v>3181</v>
      </c>
      <c r="H53" s="23">
        <v>659</v>
      </c>
      <c r="I53" s="23">
        <v>121</v>
      </c>
      <c r="J53" s="154">
        <f t="shared" si="0"/>
        <v>3987</v>
      </c>
      <c r="K53"/>
      <c r="L53"/>
      <c r="M53"/>
      <c r="N53"/>
      <c r="O53"/>
      <c r="P53"/>
      <c r="Q53"/>
      <c r="R53"/>
      <c r="S53"/>
      <c r="T53"/>
      <c r="U53"/>
      <c r="V53"/>
      <c r="W53"/>
      <c r="X53"/>
      <c r="Y53"/>
      <c r="Z53"/>
      <c r="AA53"/>
      <c r="AB53"/>
      <c r="AC53"/>
    </row>
    <row r="54" spans="1:29" s="22" customFormat="1" ht="12.75" customHeight="1">
      <c r="A54" s="20"/>
      <c r="B54" s="21" t="s">
        <v>39</v>
      </c>
      <c r="C54" s="23">
        <v>5</v>
      </c>
      <c r="D54" s="23">
        <v>38</v>
      </c>
      <c r="E54" s="23" t="s">
        <v>56</v>
      </c>
      <c r="F54" s="23">
        <v>7</v>
      </c>
      <c r="G54" s="23">
        <v>3872</v>
      </c>
      <c r="H54" s="23">
        <v>934</v>
      </c>
      <c r="I54" s="23">
        <v>102</v>
      </c>
      <c r="J54" s="154">
        <f t="shared" si="0"/>
        <v>4958</v>
      </c>
      <c r="K54"/>
      <c r="L54"/>
      <c r="M54"/>
      <c r="N54"/>
      <c r="O54"/>
      <c r="P54"/>
      <c r="Q54"/>
      <c r="R54"/>
      <c r="S54"/>
      <c r="T54"/>
      <c r="U54"/>
      <c r="V54"/>
      <c r="W54"/>
      <c r="X54"/>
      <c r="Y54"/>
      <c r="Z54"/>
      <c r="AA54"/>
      <c r="AB54"/>
      <c r="AC54"/>
    </row>
    <row r="55" spans="1:29" s="22" customFormat="1" ht="12.75" customHeight="1">
      <c r="A55" s="20"/>
      <c r="B55" s="21" t="s">
        <v>40</v>
      </c>
      <c r="C55" s="23">
        <v>5</v>
      </c>
      <c r="D55" s="23">
        <v>36</v>
      </c>
      <c r="E55" s="23" t="s">
        <v>56</v>
      </c>
      <c r="F55" s="23">
        <v>10</v>
      </c>
      <c r="G55" s="23">
        <v>3360</v>
      </c>
      <c r="H55" s="23">
        <v>1198</v>
      </c>
      <c r="I55" s="23">
        <v>86</v>
      </c>
      <c r="J55" s="154">
        <f t="shared" si="0"/>
        <v>4695</v>
      </c>
      <c r="K55"/>
      <c r="L55"/>
      <c r="M55"/>
      <c r="N55"/>
      <c r="O55"/>
      <c r="P55"/>
      <c r="Q55"/>
      <c r="R55"/>
      <c r="S55"/>
      <c r="T55"/>
      <c r="U55"/>
      <c r="V55"/>
      <c r="W55"/>
      <c r="X55"/>
      <c r="Y55"/>
      <c r="Z55"/>
      <c r="AA55"/>
      <c r="AB55"/>
      <c r="AC55"/>
    </row>
    <row r="56" spans="1:29" s="22" customFormat="1" ht="12.75" customHeight="1">
      <c r="A56" s="20"/>
      <c r="B56" s="21" t="s">
        <v>41</v>
      </c>
      <c r="C56" s="23">
        <v>3</v>
      </c>
      <c r="D56" s="23">
        <v>20</v>
      </c>
      <c r="E56" s="23" t="s">
        <v>56</v>
      </c>
      <c r="F56" s="23">
        <v>10</v>
      </c>
      <c r="G56" s="23">
        <v>3266</v>
      </c>
      <c r="H56" s="23">
        <v>1267</v>
      </c>
      <c r="I56" s="23">
        <v>80</v>
      </c>
      <c r="J56" s="154">
        <f t="shared" si="0"/>
        <v>4646</v>
      </c>
      <c r="K56"/>
      <c r="L56"/>
      <c r="M56"/>
      <c r="N56"/>
      <c r="O56"/>
      <c r="P56"/>
      <c r="Q56"/>
      <c r="R56"/>
      <c r="S56"/>
      <c r="T56"/>
      <c r="U56"/>
      <c r="V56"/>
      <c r="W56"/>
      <c r="X56"/>
      <c r="Y56"/>
      <c r="Z56"/>
      <c r="AA56"/>
      <c r="AB56"/>
      <c r="AC56"/>
    </row>
    <row r="57" spans="1:29" s="22" customFormat="1" ht="12.75" customHeight="1">
      <c r="A57" s="20"/>
      <c r="B57" s="21" t="s">
        <v>42</v>
      </c>
      <c r="C57" s="23">
        <v>3</v>
      </c>
      <c r="D57" s="23">
        <v>10</v>
      </c>
      <c r="E57" s="23">
        <v>1</v>
      </c>
      <c r="F57" s="23">
        <v>2</v>
      </c>
      <c r="G57" s="23">
        <v>3539</v>
      </c>
      <c r="H57" s="23">
        <v>1471</v>
      </c>
      <c r="I57" s="23">
        <v>70</v>
      </c>
      <c r="J57" s="154">
        <f t="shared" si="0"/>
        <v>5096</v>
      </c>
      <c r="K57"/>
      <c r="L57"/>
      <c r="M57"/>
      <c r="N57"/>
      <c r="O57"/>
      <c r="P57"/>
      <c r="Q57"/>
      <c r="R57"/>
      <c r="S57"/>
      <c r="T57"/>
      <c r="U57"/>
      <c r="V57"/>
      <c r="W57"/>
      <c r="X57"/>
      <c r="Y57"/>
      <c r="Z57"/>
      <c r="AA57"/>
      <c r="AB57"/>
      <c r="AC57"/>
    </row>
    <row r="58" spans="1:29" s="22" customFormat="1" ht="12.75" customHeight="1">
      <c r="A58" s="20"/>
      <c r="B58" s="21"/>
      <c r="C58" s="23"/>
      <c r="D58" s="23"/>
      <c r="E58" s="23"/>
      <c r="F58" s="23"/>
      <c r="G58" s="23"/>
      <c r="H58" s="23"/>
      <c r="I58" s="23"/>
      <c r="J58" s="154"/>
      <c r="K58"/>
      <c r="L58"/>
      <c r="M58"/>
      <c r="N58"/>
      <c r="O58"/>
      <c r="P58"/>
      <c r="Q58"/>
      <c r="R58"/>
      <c r="S58"/>
      <c r="T58"/>
      <c r="U58"/>
      <c r="V58"/>
      <c r="W58"/>
      <c r="X58"/>
      <c r="Y58"/>
      <c r="Z58"/>
      <c r="AA58"/>
      <c r="AB58"/>
      <c r="AC58"/>
    </row>
    <row r="59" spans="1:29" s="22" customFormat="1" ht="12.75" customHeight="1">
      <c r="A59" s="20">
        <v>2016</v>
      </c>
      <c r="B59" s="21" t="s">
        <v>31</v>
      </c>
      <c r="C59" s="23" t="s">
        <v>56</v>
      </c>
      <c r="D59" s="23">
        <v>28</v>
      </c>
      <c r="E59" s="23" t="s">
        <v>56</v>
      </c>
      <c r="F59" s="23">
        <v>9</v>
      </c>
      <c r="G59" s="23">
        <v>1983</v>
      </c>
      <c r="H59" s="23">
        <v>1332</v>
      </c>
      <c r="I59" s="23">
        <v>59</v>
      </c>
      <c r="J59" s="154">
        <f t="shared" si="0"/>
        <v>3411</v>
      </c>
      <c r="K59"/>
      <c r="L59"/>
      <c r="M59"/>
      <c r="N59"/>
      <c r="O59"/>
      <c r="P59"/>
      <c r="Q59"/>
      <c r="R59"/>
      <c r="S59"/>
      <c r="T59"/>
      <c r="U59"/>
      <c r="V59"/>
      <c r="W59"/>
      <c r="X59"/>
      <c r="Y59"/>
      <c r="Z59"/>
      <c r="AA59"/>
      <c r="AB59"/>
      <c r="AC59"/>
    </row>
    <row r="60" spans="1:29" s="22" customFormat="1" ht="12.75" customHeight="1">
      <c r="A60" s="20"/>
      <c r="B60" s="21" t="s">
        <v>32</v>
      </c>
      <c r="C60" s="23">
        <v>4</v>
      </c>
      <c r="D60" s="23">
        <v>27</v>
      </c>
      <c r="E60" s="23" t="s">
        <v>56</v>
      </c>
      <c r="F60" s="23">
        <v>11</v>
      </c>
      <c r="G60" s="23">
        <v>2790</v>
      </c>
      <c r="H60" s="23">
        <v>2047</v>
      </c>
      <c r="I60" s="23">
        <v>76</v>
      </c>
      <c r="J60" s="154">
        <f t="shared" si="0"/>
        <v>4955</v>
      </c>
      <c r="K60"/>
      <c r="L60"/>
      <c r="M60"/>
      <c r="N60"/>
      <c r="O60"/>
      <c r="P60"/>
      <c r="Q60"/>
      <c r="R60"/>
      <c r="S60"/>
      <c r="T60"/>
      <c r="U60"/>
      <c r="V60"/>
      <c r="W60"/>
      <c r="X60"/>
      <c r="Y60"/>
      <c r="Z60"/>
      <c r="AA60"/>
      <c r="AB60"/>
      <c r="AC60"/>
    </row>
    <row r="61" spans="1:29" s="22" customFormat="1" ht="12.75" customHeight="1">
      <c r="A61" s="20"/>
      <c r="B61" s="21" t="s">
        <v>33</v>
      </c>
      <c r="C61" s="23">
        <v>10</v>
      </c>
      <c r="D61" s="23">
        <v>30</v>
      </c>
      <c r="E61" s="23" t="s">
        <v>56</v>
      </c>
      <c r="F61" s="23">
        <v>8</v>
      </c>
      <c r="G61" s="23">
        <v>3232</v>
      </c>
      <c r="H61" s="23">
        <v>2054</v>
      </c>
      <c r="I61" s="23">
        <v>93</v>
      </c>
      <c r="J61" s="154">
        <f t="shared" si="0"/>
        <v>5427</v>
      </c>
      <c r="K61"/>
      <c r="L61"/>
      <c r="M61"/>
      <c r="N61"/>
      <c r="O61"/>
      <c r="P61"/>
      <c r="Q61"/>
      <c r="R61"/>
      <c r="S61"/>
      <c r="T61"/>
      <c r="U61"/>
      <c r="V61"/>
      <c r="W61"/>
      <c r="X61"/>
      <c r="Y61"/>
      <c r="Z61"/>
      <c r="AA61"/>
      <c r="AB61"/>
      <c r="AC61"/>
    </row>
    <row r="62" spans="1:29" s="22" customFormat="1" ht="12.75" customHeight="1">
      <c r="A62" s="20"/>
      <c r="B62" s="21" t="s">
        <v>34</v>
      </c>
      <c r="C62" s="23">
        <v>9</v>
      </c>
      <c r="D62" s="23">
        <v>29</v>
      </c>
      <c r="E62" s="23" t="s">
        <v>56</v>
      </c>
      <c r="F62" s="23">
        <v>14</v>
      </c>
      <c r="G62" s="23">
        <v>3194</v>
      </c>
      <c r="H62" s="23">
        <v>2279</v>
      </c>
      <c r="I62" s="23">
        <v>131</v>
      </c>
      <c r="J62" s="154">
        <f t="shared" si="0"/>
        <v>5656</v>
      </c>
      <c r="K62"/>
      <c r="L62"/>
      <c r="M62"/>
      <c r="N62"/>
      <c r="O62"/>
      <c r="P62"/>
      <c r="Q62"/>
      <c r="R62"/>
      <c r="S62"/>
      <c r="T62"/>
      <c r="U62"/>
      <c r="V62"/>
      <c r="W62"/>
      <c r="X62"/>
      <c r="Y62"/>
      <c r="Z62"/>
      <c r="AA62"/>
      <c r="AB62"/>
      <c r="AC62"/>
    </row>
    <row r="63" spans="1:29" s="22" customFormat="1" ht="12.75" customHeight="1">
      <c r="A63" s="20"/>
      <c r="B63" s="21" t="s">
        <v>35</v>
      </c>
      <c r="C63" s="23">
        <v>5</v>
      </c>
      <c r="D63" s="23">
        <v>24</v>
      </c>
      <c r="E63" s="23" t="s">
        <v>56</v>
      </c>
      <c r="F63" s="23">
        <v>8</v>
      </c>
      <c r="G63" s="23">
        <v>2980</v>
      </c>
      <c r="H63" s="23">
        <v>2119</v>
      </c>
      <c r="I63" s="23">
        <v>126</v>
      </c>
      <c r="J63" s="154">
        <f t="shared" si="0"/>
        <v>5262</v>
      </c>
      <c r="K63"/>
      <c r="L63"/>
      <c r="M63"/>
      <c r="N63"/>
      <c r="O63"/>
      <c r="P63"/>
      <c r="Q63"/>
      <c r="R63"/>
      <c r="S63"/>
      <c r="T63"/>
      <c r="U63"/>
      <c r="V63"/>
      <c r="W63"/>
      <c r="X63"/>
      <c r="Y63"/>
      <c r="Z63"/>
      <c r="AA63"/>
      <c r="AB63"/>
      <c r="AC63"/>
    </row>
    <row r="64" spans="1:29" s="22" customFormat="1" ht="12.75" customHeight="1">
      <c r="A64" s="20"/>
      <c r="B64" s="21" t="s">
        <v>36</v>
      </c>
      <c r="C64" s="23">
        <v>2</v>
      </c>
      <c r="D64" s="23">
        <v>27</v>
      </c>
      <c r="E64" s="23" t="s">
        <v>56</v>
      </c>
      <c r="F64" s="23">
        <v>7</v>
      </c>
      <c r="G64" s="23">
        <v>3132</v>
      </c>
      <c r="H64" s="23">
        <v>2169</v>
      </c>
      <c r="I64" s="23">
        <v>134</v>
      </c>
      <c r="J64" s="154">
        <f t="shared" si="0"/>
        <v>5471</v>
      </c>
      <c r="K64"/>
      <c r="L64"/>
      <c r="M64"/>
      <c r="N64"/>
      <c r="O64"/>
      <c r="P64"/>
      <c r="Q64"/>
      <c r="R64"/>
      <c r="S64"/>
      <c r="T64"/>
      <c r="U64"/>
      <c r="V64"/>
      <c r="W64"/>
      <c r="X64"/>
      <c r="Y64"/>
      <c r="Z64"/>
      <c r="AA64"/>
      <c r="AB64"/>
      <c r="AC64"/>
    </row>
    <row r="65" spans="1:31" s="22" customFormat="1" ht="12.75" customHeight="1">
      <c r="A65" s="20"/>
      <c r="B65" s="21" t="s">
        <v>37</v>
      </c>
      <c r="C65" s="23" t="s">
        <v>56</v>
      </c>
      <c r="D65" s="23">
        <v>22</v>
      </c>
      <c r="E65" s="23" t="s">
        <v>56</v>
      </c>
      <c r="F65" s="23">
        <v>11</v>
      </c>
      <c r="G65" s="23">
        <v>1501</v>
      </c>
      <c r="H65" s="23">
        <v>1644</v>
      </c>
      <c r="I65" s="23">
        <v>116</v>
      </c>
      <c r="J65" s="154">
        <f t="shared" si="0"/>
        <v>3294</v>
      </c>
      <c r="K65"/>
      <c r="L65"/>
      <c r="M65"/>
      <c r="N65"/>
      <c r="O65"/>
      <c r="P65"/>
      <c r="Q65"/>
      <c r="R65"/>
      <c r="S65"/>
      <c r="T65"/>
      <c r="U65"/>
      <c r="V65"/>
      <c r="W65"/>
      <c r="X65"/>
      <c r="Y65"/>
      <c r="Z65"/>
      <c r="AA65"/>
      <c r="AB65"/>
      <c r="AC65"/>
    </row>
    <row r="66" spans="1:31" s="22" customFormat="1" ht="12.75" customHeight="1">
      <c r="A66" s="20"/>
      <c r="B66" s="21" t="s">
        <v>38</v>
      </c>
      <c r="C66" s="23">
        <v>3</v>
      </c>
      <c r="D66" s="23">
        <v>36</v>
      </c>
      <c r="E66" s="23" t="s">
        <v>56</v>
      </c>
      <c r="F66" s="23">
        <v>2</v>
      </c>
      <c r="G66" s="23">
        <v>3031</v>
      </c>
      <c r="H66" s="23">
        <v>2802</v>
      </c>
      <c r="I66" s="23">
        <v>103</v>
      </c>
      <c r="J66" s="154">
        <f t="shared" si="0"/>
        <v>5977</v>
      </c>
      <c r="K66"/>
      <c r="L66"/>
      <c r="M66"/>
      <c r="N66"/>
      <c r="O66"/>
      <c r="P66"/>
      <c r="Q66"/>
      <c r="R66"/>
      <c r="S66"/>
      <c r="T66"/>
      <c r="U66"/>
      <c r="V66"/>
      <c r="W66"/>
      <c r="X66"/>
      <c r="Y66"/>
      <c r="Z66"/>
      <c r="AA66"/>
      <c r="AB66"/>
      <c r="AC66"/>
    </row>
    <row r="67" spans="1:31" s="22" customFormat="1" ht="12.75" customHeight="1">
      <c r="A67" s="20"/>
      <c r="B67" s="21" t="s">
        <v>39</v>
      </c>
      <c r="C67" s="23">
        <v>3</v>
      </c>
      <c r="D67" s="23">
        <v>43</v>
      </c>
      <c r="E67" s="23" t="s">
        <v>56</v>
      </c>
      <c r="F67" s="23">
        <v>11</v>
      </c>
      <c r="G67" s="23">
        <v>1652</v>
      </c>
      <c r="H67" s="23">
        <v>3688</v>
      </c>
      <c r="I67" s="23">
        <v>116</v>
      </c>
      <c r="J67" s="154">
        <f t="shared" si="0"/>
        <v>5513</v>
      </c>
      <c r="K67"/>
      <c r="L67"/>
      <c r="M67"/>
      <c r="N67"/>
      <c r="O67"/>
      <c r="P67"/>
      <c r="Q67"/>
      <c r="R67"/>
      <c r="S67"/>
      <c r="T67"/>
      <c r="U67"/>
      <c r="V67"/>
      <c r="W67"/>
      <c r="X67"/>
      <c r="Y67"/>
      <c r="Z67"/>
      <c r="AA67"/>
      <c r="AB67"/>
      <c r="AC67"/>
    </row>
    <row r="68" spans="1:31" s="22" customFormat="1" ht="12.75" customHeight="1">
      <c r="A68" s="20"/>
      <c r="B68" s="21" t="s">
        <v>40</v>
      </c>
      <c r="C68" s="23">
        <v>4</v>
      </c>
      <c r="D68" s="23">
        <v>28</v>
      </c>
      <c r="E68" s="23" t="s">
        <v>56</v>
      </c>
      <c r="F68" s="23">
        <v>20</v>
      </c>
      <c r="G68" s="23">
        <v>1147</v>
      </c>
      <c r="H68" s="23">
        <v>3628</v>
      </c>
      <c r="I68" s="23">
        <v>107</v>
      </c>
      <c r="J68" s="154">
        <f t="shared" si="0"/>
        <v>4934</v>
      </c>
      <c r="K68"/>
      <c r="L68"/>
      <c r="M68"/>
      <c r="N68"/>
      <c r="O68"/>
      <c r="P68"/>
      <c r="Q68"/>
      <c r="R68"/>
      <c r="S68"/>
      <c r="T68"/>
      <c r="U68"/>
      <c r="V68"/>
      <c r="W68"/>
      <c r="X68"/>
      <c r="Y68"/>
      <c r="Z68"/>
      <c r="AA68"/>
      <c r="AB68"/>
      <c r="AC68"/>
    </row>
    <row r="69" spans="1:31" s="22" customFormat="1" ht="12.75" customHeight="1">
      <c r="A69" s="20"/>
      <c r="B69" s="21" t="s">
        <v>41</v>
      </c>
      <c r="C69" s="23">
        <v>6</v>
      </c>
      <c r="D69" s="23">
        <v>38</v>
      </c>
      <c r="E69" s="23" t="s">
        <v>56</v>
      </c>
      <c r="F69" s="23">
        <v>5</v>
      </c>
      <c r="G69" s="23">
        <v>912</v>
      </c>
      <c r="H69" s="23">
        <v>4182</v>
      </c>
      <c r="I69" s="23">
        <v>90</v>
      </c>
      <c r="J69" s="154">
        <f t="shared" si="0"/>
        <v>5233</v>
      </c>
      <c r="K69"/>
      <c r="L69"/>
      <c r="M69"/>
      <c r="N69"/>
      <c r="O69"/>
      <c r="P69"/>
      <c r="Q69"/>
      <c r="R69"/>
      <c r="S69"/>
      <c r="T69"/>
      <c r="U69"/>
      <c r="V69"/>
      <c r="W69"/>
      <c r="X69"/>
      <c r="Y69"/>
      <c r="Z69"/>
      <c r="AA69"/>
      <c r="AB69"/>
      <c r="AC69"/>
    </row>
    <row r="70" spans="1:31" s="22" customFormat="1" ht="12.75" customHeight="1">
      <c r="A70" s="20"/>
      <c r="B70" s="21" t="s">
        <v>42</v>
      </c>
      <c r="C70" s="23">
        <v>2</v>
      </c>
      <c r="D70" s="23">
        <v>36</v>
      </c>
      <c r="E70" s="23">
        <v>2</v>
      </c>
      <c r="F70" s="23">
        <v>8</v>
      </c>
      <c r="G70" s="23">
        <v>865</v>
      </c>
      <c r="H70" s="23">
        <v>4955</v>
      </c>
      <c r="I70" s="23">
        <v>69</v>
      </c>
      <c r="J70" s="154">
        <f t="shared" si="0"/>
        <v>5937</v>
      </c>
      <c r="K70"/>
      <c r="L70"/>
      <c r="M70"/>
      <c r="N70"/>
      <c r="O70"/>
      <c r="P70"/>
      <c r="Q70"/>
      <c r="R70"/>
      <c r="S70"/>
      <c r="T70"/>
      <c r="U70"/>
      <c r="V70"/>
      <c r="W70"/>
      <c r="X70"/>
      <c r="Y70"/>
      <c r="Z70"/>
      <c r="AA70"/>
      <c r="AB70"/>
      <c r="AC70"/>
    </row>
    <row r="71" spans="1:31" s="22" customFormat="1" ht="12.75" customHeight="1">
      <c r="A71" s="20"/>
      <c r="B71" s="21"/>
      <c r="C71" s="23"/>
      <c r="D71" s="23"/>
      <c r="E71" s="23"/>
      <c r="F71" s="23"/>
      <c r="G71" s="23"/>
      <c r="H71" s="23"/>
      <c r="I71" s="23"/>
      <c r="J71" s="154"/>
      <c r="K71"/>
      <c r="L71"/>
      <c r="M71"/>
      <c r="N71"/>
      <c r="O71"/>
      <c r="P71"/>
      <c r="Q71"/>
      <c r="R71"/>
      <c r="S71"/>
      <c r="T71"/>
      <c r="U71"/>
      <c r="V71"/>
      <c r="W71"/>
      <c r="X71"/>
      <c r="Y71"/>
      <c r="Z71"/>
      <c r="AA71"/>
      <c r="AB71"/>
      <c r="AC71"/>
    </row>
    <row r="72" spans="1:31" s="22" customFormat="1" ht="12.75" customHeight="1">
      <c r="A72" s="20">
        <v>2017</v>
      </c>
      <c r="B72" s="21" t="s">
        <v>31</v>
      </c>
      <c r="C72" s="23">
        <v>1</v>
      </c>
      <c r="D72" s="23">
        <v>36</v>
      </c>
      <c r="E72" s="23" t="s">
        <v>56</v>
      </c>
      <c r="F72" s="23">
        <v>12</v>
      </c>
      <c r="G72" s="23">
        <v>528</v>
      </c>
      <c r="H72" s="23">
        <v>3635</v>
      </c>
      <c r="I72" s="23">
        <v>62</v>
      </c>
      <c r="J72" s="154">
        <f t="shared" ref="J72:J107" si="1">SUM(C72:I72)</f>
        <v>4274</v>
      </c>
      <c r="K72"/>
      <c r="L72"/>
      <c r="M72"/>
      <c r="N72"/>
      <c r="O72"/>
      <c r="P72"/>
      <c r="Q72"/>
      <c r="R72"/>
      <c r="S72"/>
      <c r="T72"/>
      <c r="U72"/>
      <c r="V72"/>
      <c r="W72"/>
      <c r="X72"/>
      <c r="Y72"/>
      <c r="Z72"/>
      <c r="AA72"/>
      <c r="AB72"/>
      <c r="AC72"/>
    </row>
    <row r="73" spans="1:31" s="22" customFormat="1" ht="12.75" customHeight="1">
      <c r="A73" s="20"/>
      <c r="B73" s="21" t="s">
        <v>32</v>
      </c>
      <c r="C73" s="23">
        <v>3</v>
      </c>
      <c r="D73" s="23">
        <v>47</v>
      </c>
      <c r="E73" s="23">
        <v>1</v>
      </c>
      <c r="F73" s="23">
        <v>10</v>
      </c>
      <c r="G73" s="23">
        <v>429</v>
      </c>
      <c r="H73" s="23">
        <v>4025</v>
      </c>
      <c r="I73" s="23">
        <v>80</v>
      </c>
      <c r="J73" s="154">
        <f t="shared" si="1"/>
        <v>4595</v>
      </c>
      <c r="K73"/>
      <c r="L73"/>
      <c r="M73"/>
      <c r="N73"/>
      <c r="O73"/>
      <c r="P73"/>
      <c r="Q73"/>
      <c r="R73"/>
      <c r="S73"/>
      <c r="T73"/>
      <c r="U73"/>
      <c r="V73"/>
      <c r="W73"/>
      <c r="X73"/>
      <c r="Y73"/>
      <c r="Z73"/>
      <c r="AA73"/>
      <c r="AB73"/>
      <c r="AC73"/>
    </row>
    <row r="74" spans="1:31" s="22" customFormat="1" ht="12.75" customHeight="1">
      <c r="A74" s="20"/>
      <c r="B74" s="21" t="s">
        <v>33</v>
      </c>
      <c r="C74" s="23">
        <v>8</v>
      </c>
      <c r="D74" s="23">
        <v>48</v>
      </c>
      <c r="E74" s="23" t="s">
        <v>56</v>
      </c>
      <c r="F74" s="23">
        <v>12</v>
      </c>
      <c r="G74" s="23">
        <v>472</v>
      </c>
      <c r="H74" s="23">
        <v>5944</v>
      </c>
      <c r="I74" s="23">
        <v>101</v>
      </c>
      <c r="J74" s="154">
        <f t="shared" si="1"/>
        <v>6585</v>
      </c>
      <c r="K74"/>
      <c r="L74"/>
      <c r="M74"/>
      <c r="N74"/>
      <c r="O74"/>
      <c r="P74"/>
      <c r="Q74"/>
      <c r="R74"/>
      <c r="S74"/>
      <c r="T74"/>
      <c r="U74"/>
      <c r="V74"/>
      <c r="W74"/>
      <c r="X74"/>
      <c r="Y74"/>
      <c r="Z74"/>
      <c r="AA74"/>
      <c r="AB74"/>
      <c r="AC74"/>
      <c r="AD74"/>
      <c r="AE74"/>
    </row>
    <row r="75" spans="1:31" s="22" customFormat="1" ht="12.75" customHeight="1">
      <c r="A75" s="20"/>
      <c r="B75" s="21" t="s">
        <v>34</v>
      </c>
      <c r="C75" s="23">
        <v>2</v>
      </c>
      <c r="D75" s="23">
        <v>30</v>
      </c>
      <c r="E75" s="23" t="s">
        <v>56</v>
      </c>
      <c r="F75" s="23">
        <v>14</v>
      </c>
      <c r="G75" s="23">
        <v>261</v>
      </c>
      <c r="H75" s="23">
        <v>4598</v>
      </c>
      <c r="I75" s="23">
        <v>96</v>
      </c>
      <c r="J75" s="154">
        <f t="shared" si="1"/>
        <v>5001</v>
      </c>
      <c r="K75"/>
      <c r="L75"/>
      <c r="M75"/>
      <c r="N75"/>
      <c r="O75"/>
      <c r="P75"/>
      <c r="Q75"/>
      <c r="R75"/>
      <c r="S75"/>
      <c r="T75"/>
      <c r="U75"/>
      <c r="V75"/>
      <c r="W75"/>
      <c r="X75"/>
      <c r="Y75"/>
      <c r="Z75"/>
      <c r="AA75"/>
      <c r="AB75"/>
      <c r="AC75"/>
      <c r="AD75"/>
      <c r="AE75"/>
    </row>
    <row r="76" spans="1:31" s="22" customFormat="1" ht="12.75" customHeight="1">
      <c r="A76" s="20"/>
      <c r="B76" s="21" t="s">
        <v>35</v>
      </c>
      <c r="C76" s="23">
        <v>4</v>
      </c>
      <c r="D76" s="23">
        <v>47</v>
      </c>
      <c r="E76" s="23" t="s">
        <v>56</v>
      </c>
      <c r="F76" s="23">
        <v>10</v>
      </c>
      <c r="G76" s="23">
        <v>245</v>
      </c>
      <c r="H76" s="23">
        <v>5425</v>
      </c>
      <c r="I76" s="23">
        <v>127</v>
      </c>
      <c r="J76" s="154">
        <f t="shared" si="1"/>
        <v>5858</v>
      </c>
      <c r="K76"/>
      <c r="L76"/>
      <c r="M76"/>
      <c r="N76"/>
      <c r="O76"/>
      <c r="P76"/>
      <c r="Q76"/>
      <c r="R76"/>
      <c r="S76"/>
      <c r="T76"/>
      <c r="U76"/>
      <c r="V76"/>
      <c r="W76"/>
      <c r="X76"/>
      <c r="Y76"/>
      <c r="Z76"/>
      <c r="AA76"/>
      <c r="AB76"/>
      <c r="AC76"/>
      <c r="AD76"/>
      <c r="AE76"/>
    </row>
    <row r="77" spans="1:31" s="22" customFormat="1" ht="12.75" customHeight="1">
      <c r="A77" s="20"/>
      <c r="B77" s="21" t="s">
        <v>36</v>
      </c>
      <c r="C77" s="23" t="s">
        <v>56</v>
      </c>
      <c r="D77" s="23">
        <v>51</v>
      </c>
      <c r="E77" s="23" t="s">
        <v>56</v>
      </c>
      <c r="F77" s="23">
        <v>12</v>
      </c>
      <c r="G77" s="23">
        <v>266</v>
      </c>
      <c r="H77" s="23">
        <v>6098</v>
      </c>
      <c r="I77" s="23">
        <v>138</v>
      </c>
      <c r="J77" s="154">
        <f t="shared" si="1"/>
        <v>6565</v>
      </c>
      <c r="K77"/>
      <c r="L77"/>
      <c r="M77"/>
      <c r="N77"/>
      <c r="O77"/>
      <c r="P77"/>
      <c r="Q77"/>
      <c r="R77"/>
      <c r="S77"/>
      <c r="T77"/>
      <c r="U77"/>
      <c r="V77"/>
      <c r="W77"/>
      <c r="X77"/>
      <c r="Y77"/>
      <c r="Z77"/>
      <c r="AA77"/>
      <c r="AB77"/>
      <c r="AC77"/>
      <c r="AD77"/>
      <c r="AE77"/>
    </row>
    <row r="78" spans="1:31" s="22" customFormat="1" ht="12.75" customHeight="1">
      <c r="A78" s="20"/>
      <c r="B78" s="21" t="s">
        <v>37</v>
      </c>
      <c r="C78" s="23">
        <v>2</v>
      </c>
      <c r="D78" s="23">
        <v>14</v>
      </c>
      <c r="E78" s="23">
        <v>3</v>
      </c>
      <c r="F78" s="23">
        <v>2</v>
      </c>
      <c r="G78" s="23">
        <v>106</v>
      </c>
      <c r="H78" s="23">
        <v>2895</v>
      </c>
      <c r="I78" s="23">
        <v>119</v>
      </c>
      <c r="J78" s="154">
        <f t="shared" si="1"/>
        <v>3141</v>
      </c>
      <c r="K78"/>
      <c r="L78"/>
      <c r="M78"/>
      <c r="N78"/>
      <c r="O78"/>
      <c r="P78"/>
      <c r="Q78"/>
      <c r="R78"/>
      <c r="S78"/>
      <c r="T78"/>
      <c r="U78"/>
      <c r="V78"/>
      <c r="W78"/>
      <c r="X78"/>
      <c r="Y78"/>
      <c r="Z78"/>
      <c r="AA78"/>
      <c r="AB78"/>
      <c r="AC78"/>
      <c r="AD78"/>
      <c r="AE78"/>
    </row>
    <row r="79" spans="1:31" s="22" customFormat="1" ht="12.75" customHeight="1">
      <c r="A79" s="20"/>
      <c r="B79" s="21" t="s">
        <v>38</v>
      </c>
      <c r="C79" s="23">
        <v>2</v>
      </c>
      <c r="D79" s="23">
        <v>48</v>
      </c>
      <c r="E79" s="23">
        <v>1</v>
      </c>
      <c r="F79" s="23">
        <v>7</v>
      </c>
      <c r="G79" s="23">
        <v>385</v>
      </c>
      <c r="H79" s="23">
        <v>4609</v>
      </c>
      <c r="I79" s="23">
        <v>126</v>
      </c>
      <c r="J79" s="154">
        <f t="shared" si="1"/>
        <v>5178</v>
      </c>
      <c r="K79"/>
      <c r="L79"/>
      <c r="M79"/>
      <c r="N79"/>
      <c r="O79"/>
      <c r="P79"/>
      <c r="Q79"/>
      <c r="R79"/>
      <c r="S79"/>
      <c r="T79"/>
      <c r="U79"/>
      <c r="V79"/>
      <c r="W79"/>
      <c r="X79"/>
      <c r="Y79"/>
      <c r="Z79"/>
      <c r="AA79"/>
      <c r="AB79"/>
      <c r="AC79"/>
      <c r="AD79"/>
      <c r="AE79"/>
    </row>
    <row r="80" spans="1:31" s="22" customFormat="1" ht="12.75" customHeight="1">
      <c r="A80" s="20"/>
      <c r="B80" s="21" t="s">
        <v>39</v>
      </c>
      <c r="C80" s="23" t="s">
        <v>56</v>
      </c>
      <c r="D80" s="23">
        <v>53</v>
      </c>
      <c r="E80" s="23">
        <v>3</v>
      </c>
      <c r="F80" s="23">
        <v>8</v>
      </c>
      <c r="G80" s="23">
        <v>50</v>
      </c>
      <c r="H80" s="23">
        <v>5366</v>
      </c>
      <c r="I80" s="23">
        <v>102</v>
      </c>
      <c r="J80" s="154">
        <f t="shared" si="1"/>
        <v>5582</v>
      </c>
      <c r="K80"/>
      <c r="L80"/>
      <c r="M80"/>
      <c r="N80"/>
      <c r="O80"/>
      <c r="P80"/>
      <c r="Q80"/>
      <c r="R80"/>
      <c r="S80"/>
      <c r="T80"/>
      <c r="U80"/>
      <c r="V80"/>
      <c r="W80"/>
      <c r="X80"/>
      <c r="Y80"/>
      <c r="Z80"/>
      <c r="AA80"/>
      <c r="AB80"/>
      <c r="AC80"/>
      <c r="AD80"/>
      <c r="AE80"/>
    </row>
    <row r="81" spans="1:36" s="22" customFormat="1" ht="12.75" customHeight="1">
      <c r="A81" s="20"/>
      <c r="B81" s="21" t="s">
        <v>40</v>
      </c>
      <c r="C81" s="23" t="s">
        <v>56</v>
      </c>
      <c r="D81" s="23">
        <v>31</v>
      </c>
      <c r="E81" s="23">
        <v>1</v>
      </c>
      <c r="F81" s="23">
        <v>9</v>
      </c>
      <c r="G81" s="23">
        <v>44</v>
      </c>
      <c r="H81" s="23">
        <v>6120</v>
      </c>
      <c r="I81" s="23">
        <v>113</v>
      </c>
      <c r="J81" s="154">
        <f t="shared" si="1"/>
        <v>6318</v>
      </c>
      <c r="K81"/>
      <c r="L81"/>
      <c r="M81"/>
      <c r="N81"/>
      <c r="O81"/>
      <c r="P81"/>
      <c r="Q81"/>
      <c r="R81"/>
      <c r="S81"/>
      <c r="T81"/>
      <c r="U81"/>
      <c r="V81"/>
      <c r="W81"/>
      <c r="X81"/>
      <c r="Y81"/>
      <c r="Z81"/>
      <c r="AA81"/>
      <c r="AB81"/>
      <c r="AC81"/>
      <c r="AD81"/>
      <c r="AE81"/>
    </row>
    <row r="82" spans="1:36" s="22" customFormat="1" ht="12.75" customHeight="1">
      <c r="A82" s="20"/>
      <c r="B82" s="21" t="s">
        <v>41</v>
      </c>
      <c r="C82" s="23" t="s">
        <v>56</v>
      </c>
      <c r="D82" s="23">
        <v>23</v>
      </c>
      <c r="E82" s="23" t="s">
        <v>56</v>
      </c>
      <c r="F82" s="23">
        <v>11</v>
      </c>
      <c r="G82" s="23">
        <v>45</v>
      </c>
      <c r="H82" s="23">
        <v>5724</v>
      </c>
      <c r="I82" s="23">
        <v>87</v>
      </c>
      <c r="J82" s="154">
        <f t="shared" si="1"/>
        <v>5890</v>
      </c>
      <c r="K82"/>
      <c r="L82"/>
      <c r="M82"/>
      <c r="N82"/>
      <c r="O82"/>
      <c r="P82"/>
      <c r="Q82"/>
      <c r="R82"/>
      <c r="S82"/>
      <c r="T82"/>
      <c r="U82"/>
      <c r="V82"/>
      <c r="W82"/>
      <c r="X82"/>
      <c r="Y82"/>
      <c r="Z82"/>
      <c r="AA82"/>
      <c r="AB82"/>
      <c r="AC82"/>
      <c r="AD82"/>
      <c r="AE82"/>
    </row>
    <row r="83" spans="1:36" s="22" customFormat="1" ht="12.75" customHeight="1">
      <c r="A83" s="20"/>
      <c r="B83" s="21" t="s">
        <v>42</v>
      </c>
      <c r="C83" s="23">
        <v>2</v>
      </c>
      <c r="D83" s="23">
        <v>47</v>
      </c>
      <c r="E83" s="23">
        <v>1</v>
      </c>
      <c r="F83" s="23">
        <v>5</v>
      </c>
      <c r="G83" s="23">
        <v>31</v>
      </c>
      <c r="H83" s="23">
        <v>5878</v>
      </c>
      <c r="I83" s="23">
        <v>79</v>
      </c>
      <c r="J83" s="154">
        <f t="shared" si="1"/>
        <v>6043</v>
      </c>
      <c r="K83"/>
      <c r="L83"/>
      <c r="M83"/>
      <c r="N83"/>
      <c r="O83"/>
      <c r="P83"/>
      <c r="Q83"/>
      <c r="R83"/>
      <c r="S83"/>
      <c r="T83"/>
      <c r="U83"/>
      <c r="V83"/>
      <c r="W83"/>
      <c r="X83"/>
      <c r="Y83"/>
      <c r="Z83"/>
      <c r="AA83"/>
      <c r="AB83"/>
      <c r="AC83"/>
      <c r="AD83"/>
      <c r="AE83"/>
    </row>
    <row r="84" spans="1:36" s="22" customFormat="1" ht="12.75" customHeight="1">
      <c r="A84" s="20"/>
      <c r="B84" s="21"/>
      <c r="C84" s="23"/>
      <c r="D84" s="23"/>
      <c r="E84" s="23"/>
      <c r="F84" s="23"/>
      <c r="G84" s="23"/>
      <c r="H84" s="23"/>
      <c r="I84" s="23"/>
      <c r="J84" s="154"/>
      <c r="K84"/>
      <c r="L84"/>
      <c r="M84"/>
      <c r="N84"/>
      <c r="O84"/>
      <c r="P84"/>
      <c r="Q84"/>
      <c r="R84"/>
      <c r="S84"/>
      <c r="T84"/>
      <c r="U84"/>
      <c r="V84"/>
      <c r="W84"/>
      <c r="X84"/>
      <c r="Y84"/>
      <c r="Z84"/>
      <c r="AA84"/>
      <c r="AB84"/>
      <c r="AC84"/>
      <c r="AD84"/>
      <c r="AE84"/>
    </row>
    <row r="85" spans="1:36" s="22" customFormat="1" ht="12.75" customHeight="1">
      <c r="A85" s="20">
        <v>2018</v>
      </c>
      <c r="B85" s="21" t="s">
        <v>31</v>
      </c>
      <c r="C85" s="23">
        <v>2</v>
      </c>
      <c r="D85" s="23">
        <v>29</v>
      </c>
      <c r="E85" s="23">
        <v>3</v>
      </c>
      <c r="F85" s="23">
        <v>6</v>
      </c>
      <c r="G85" s="23">
        <v>29</v>
      </c>
      <c r="H85" s="23">
        <v>4325</v>
      </c>
      <c r="I85" s="23">
        <v>65</v>
      </c>
      <c r="J85" s="154">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c r="A86" s="20"/>
      <c r="B86" s="21" t="s">
        <v>32</v>
      </c>
      <c r="C86" s="23">
        <v>2</v>
      </c>
      <c r="D86" s="23">
        <v>30</v>
      </c>
      <c r="E86" s="23" t="s">
        <v>56</v>
      </c>
      <c r="F86" s="23">
        <v>2</v>
      </c>
      <c r="G86" s="23">
        <v>29</v>
      </c>
      <c r="H86" s="23">
        <v>4227</v>
      </c>
      <c r="I86" s="23">
        <v>67</v>
      </c>
      <c r="J86" s="154">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c r="A87" s="20"/>
      <c r="B87" s="21" t="s">
        <v>33</v>
      </c>
      <c r="C87" s="124">
        <v>1</v>
      </c>
      <c r="D87" s="23">
        <v>51</v>
      </c>
      <c r="E87" s="124" t="s">
        <v>56</v>
      </c>
      <c r="F87" s="23">
        <v>1</v>
      </c>
      <c r="G87" s="23">
        <v>42</v>
      </c>
      <c r="H87" s="23">
        <v>6185</v>
      </c>
      <c r="I87" s="23">
        <v>74</v>
      </c>
      <c r="J87" s="154">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c r="A88" s="20"/>
      <c r="B88" s="21" t="s">
        <v>34</v>
      </c>
      <c r="C88" s="124">
        <v>1</v>
      </c>
      <c r="D88" s="23">
        <v>51</v>
      </c>
      <c r="E88" s="124" t="s">
        <v>56</v>
      </c>
      <c r="F88" s="23">
        <v>8</v>
      </c>
      <c r="G88" s="23">
        <v>34</v>
      </c>
      <c r="H88" s="23">
        <v>5475</v>
      </c>
      <c r="I88" s="23">
        <v>115</v>
      </c>
      <c r="J88" s="154">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c r="A89" s="20"/>
      <c r="B89" s="21" t="s">
        <v>35</v>
      </c>
      <c r="C89" s="124">
        <v>2</v>
      </c>
      <c r="D89" s="23">
        <v>36</v>
      </c>
      <c r="E89" s="124" t="s">
        <v>56</v>
      </c>
      <c r="F89" s="23">
        <v>8</v>
      </c>
      <c r="G89" s="23">
        <v>29</v>
      </c>
      <c r="H89" s="23">
        <v>7255</v>
      </c>
      <c r="I89" s="23">
        <v>141</v>
      </c>
      <c r="J89" s="154">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c r="A90" s="20"/>
      <c r="B90" s="21" t="s">
        <v>36</v>
      </c>
      <c r="C90" s="124">
        <v>3</v>
      </c>
      <c r="D90" s="23">
        <v>25</v>
      </c>
      <c r="E90" s="124">
        <v>2</v>
      </c>
      <c r="F90" s="23">
        <v>2</v>
      </c>
      <c r="G90" s="23">
        <v>24</v>
      </c>
      <c r="H90" s="23">
        <v>17430</v>
      </c>
      <c r="I90" s="23">
        <v>172</v>
      </c>
      <c r="J90" s="154">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c r="A91" s="20"/>
      <c r="B91" s="21" t="s">
        <v>37</v>
      </c>
      <c r="C91" s="124">
        <v>2</v>
      </c>
      <c r="D91" s="23">
        <v>87</v>
      </c>
      <c r="E91" s="124" t="s">
        <v>56</v>
      </c>
      <c r="F91" s="23">
        <v>2</v>
      </c>
      <c r="G91" s="23">
        <v>20</v>
      </c>
      <c r="H91" s="23">
        <v>1137</v>
      </c>
      <c r="I91" s="23">
        <v>120</v>
      </c>
      <c r="J91" s="154">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c r="A92" s="20"/>
      <c r="B92" s="21" t="s">
        <v>38</v>
      </c>
      <c r="C92" s="124" t="s">
        <v>56</v>
      </c>
      <c r="D92" s="23">
        <v>111</v>
      </c>
      <c r="E92" s="124" t="s">
        <v>56</v>
      </c>
      <c r="F92" s="23">
        <v>3</v>
      </c>
      <c r="G92" s="23">
        <v>25</v>
      </c>
      <c r="H92" s="23">
        <v>2276</v>
      </c>
      <c r="I92" s="23">
        <v>120</v>
      </c>
      <c r="J92" s="154">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c r="A93" s="20"/>
      <c r="B93" s="21" t="s">
        <v>39</v>
      </c>
      <c r="C93" s="124" t="s">
        <v>56</v>
      </c>
      <c r="D93" s="23">
        <v>107</v>
      </c>
      <c r="E93" s="124" t="s">
        <v>56</v>
      </c>
      <c r="F93" s="23">
        <v>4</v>
      </c>
      <c r="G93" s="23">
        <v>19</v>
      </c>
      <c r="H93" s="23">
        <v>3058</v>
      </c>
      <c r="I93" s="23">
        <v>104</v>
      </c>
      <c r="J93" s="154">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c r="A94" s="20"/>
      <c r="B94" s="21" t="s">
        <v>40</v>
      </c>
      <c r="C94" s="124" t="s">
        <v>56</v>
      </c>
      <c r="D94" s="23">
        <v>72</v>
      </c>
      <c r="E94" s="124" t="s">
        <v>56</v>
      </c>
      <c r="F94" s="23">
        <v>4</v>
      </c>
      <c r="G94" s="23">
        <v>23</v>
      </c>
      <c r="H94" s="23">
        <v>4057</v>
      </c>
      <c r="I94" s="23">
        <v>88</v>
      </c>
      <c r="J94" s="154">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c r="A95" s="20"/>
      <c r="B95" s="21" t="s">
        <v>41</v>
      </c>
      <c r="C95" s="124">
        <v>2</v>
      </c>
      <c r="D95" s="23">
        <v>95</v>
      </c>
      <c r="E95" s="124" t="s">
        <v>56</v>
      </c>
      <c r="F95" s="23">
        <v>4</v>
      </c>
      <c r="G95" s="23">
        <v>23</v>
      </c>
      <c r="H95" s="23">
        <v>3987</v>
      </c>
      <c r="I95" s="23">
        <v>90</v>
      </c>
      <c r="J95" s="154">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c r="A96" s="20"/>
      <c r="B96" s="21" t="s">
        <v>42</v>
      </c>
      <c r="C96" s="124" t="s">
        <v>56</v>
      </c>
      <c r="D96" s="23">
        <v>74</v>
      </c>
      <c r="E96" s="124" t="s">
        <v>56</v>
      </c>
      <c r="F96" s="23">
        <v>5</v>
      </c>
      <c r="G96" s="23">
        <v>21</v>
      </c>
      <c r="H96" s="23">
        <v>4611</v>
      </c>
      <c r="I96" s="23">
        <v>59</v>
      </c>
      <c r="J96" s="154">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c r="A97" s="20"/>
      <c r="B97" s="21"/>
      <c r="C97" s="23"/>
      <c r="D97" s="23"/>
      <c r="E97" s="23"/>
      <c r="F97" s="23"/>
      <c r="G97" s="23"/>
      <c r="H97" s="23"/>
      <c r="I97" s="23"/>
      <c r="J97" s="154"/>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c r="A98" s="20">
        <v>2019</v>
      </c>
      <c r="B98" s="21" t="s">
        <v>31</v>
      </c>
      <c r="C98" s="23">
        <v>2</v>
      </c>
      <c r="D98" s="23">
        <v>93</v>
      </c>
      <c r="E98" s="23">
        <v>1</v>
      </c>
      <c r="F98" s="23">
        <v>5</v>
      </c>
      <c r="G98" s="23">
        <v>15</v>
      </c>
      <c r="H98" s="23">
        <v>3252</v>
      </c>
      <c r="I98" s="23">
        <v>74</v>
      </c>
      <c r="J98" s="154">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c r="A99" s="20"/>
      <c r="B99" s="21" t="s">
        <v>32</v>
      </c>
      <c r="C99" s="23">
        <v>1</v>
      </c>
      <c r="D99" s="23">
        <v>123</v>
      </c>
      <c r="E99" s="23">
        <v>1</v>
      </c>
      <c r="F99" s="23">
        <v>7</v>
      </c>
      <c r="G99" s="23">
        <v>17</v>
      </c>
      <c r="H99" s="23">
        <v>3655</v>
      </c>
      <c r="I99" s="23">
        <v>64</v>
      </c>
      <c r="J99" s="154">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c r="A100" s="20"/>
      <c r="B100" s="21" t="s">
        <v>33</v>
      </c>
      <c r="C100" s="124">
        <v>2</v>
      </c>
      <c r="D100" s="23">
        <v>144</v>
      </c>
      <c r="E100" s="124">
        <v>1</v>
      </c>
      <c r="F100" s="23">
        <v>6</v>
      </c>
      <c r="G100" s="23">
        <v>22</v>
      </c>
      <c r="H100" s="23">
        <v>4797</v>
      </c>
      <c r="I100" s="23">
        <v>75</v>
      </c>
      <c r="J100" s="154">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c r="A101" s="20"/>
      <c r="B101" s="21" t="s">
        <v>34</v>
      </c>
      <c r="C101" s="124" t="s">
        <v>56</v>
      </c>
      <c r="D101" s="124">
        <v>160</v>
      </c>
      <c r="E101" s="124" t="s">
        <v>56</v>
      </c>
      <c r="F101" s="23" t="s">
        <v>56</v>
      </c>
      <c r="G101" s="23">
        <v>28</v>
      </c>
      <c r="H101" s="23">
        <v>4746</v>
      </c>
      <c r="I101" s="23">
        <v>124</v>
      </c>
      <c r="J101" s="154">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c r="A102" s="20"/>
      <c r="B102" s="21" t="s">
        <v>35</v>
      </c>
      <c r="C102" s="124">
        <v>2</v>
      </c>
      <c r="D102" s="124">
        <v>145</v>
      </c>
      <c r="E102" s="124" t="s">
        <v>56</v>
      </c>
      <c r="F102" s="23">
        <v>9</v>
      </c>
      <c r="G102" s="23">
        <v>27</v>
      </c>
      <c r="H102" s="23">
        <v>5119</v>
      </c>
      <c r="I102" s="23">
        <v>142</v>
      </c>
      <c r="J102" s="154">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c r="A103" s="20"/>
      <c r="B103" s="21" t="s">
        <v>36</v>
      </c>
      <c r="C103" s="124">
        <v>1</v>
      </c>
      <c r="D103" s="124">
        <v>153</v>
      </c>
      <c r="E103" s="124">
        <v>1</v>
      </c>
      <c r="F103" s="23">
        <v>5</v>
      </c>
      <c r="G103" s="23">
        <v>19</v>
      </c>
      <c r="H103" s="23">
        <v>5754</v>
      </c>
      <c r="I103" s="23">
        <v>120</v>
      </c>
      <c r="J103" s="154">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c r="A104" s="20"/>
      <c r="B104" s="21" t="s">
        <v>37</v>
      </c>
      <c r="C104" s="124">
        <v>2</v>
      </c>
      <c r="D104" s="124">
        <v>59</v>
      </c>
      <c r="E104" s="124" t="s">
        <v>56</v>
      </c>
      <c r="F104" s="23">
        <v>5</v>
      </c>
      <c r="G104" s="23">
        <v>9</v>
      </c>
      <c r="H104" s="23">
        <v>2652</v>
      </c>
      <c r="I104" s="23">
        <v>107</v>
      </c>
      <c r="J104" s="154">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c r="A105" s="95"/>
      <c r="B105" s="21" t="s">
        <v>38</v>
      </c>
      <c r="C105" s="23" t="s">
        <v>56</v>
      </c>
      <c r="D105" s="23">
        <v>166</v>
      </c>
      <c r="E105" s="23" t="s">
        <v>56</v>
      </c>
      <c r="F105" s="23">
        <v>5</v>
      </c>
      <c r="G105" s="23">
        <v>13</v>
      </c>
      <c r="H105" s="23">
        <v>6168</v>
      </c>
      <c r="I105" s="23">
        <v>94</v>
      </c>
      <c r="J105" s="154">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c r="A106" s="10"/>
      <c r="B106" s="21" t="s">
        <v>39</v>
      </c>
      <c r="C106" s="96">
        <v>1</v>
      </c>
      <c r="D106" s="96">
        <v>67</v>
      </c>
      <c r="E106" s="96">
        <v>1</v>
      </c>
      <c r="F106" s="96">
        <v>3</v>
      </c>
      <c r="G106" s="96">
        <v>24</v>
      </c>
      <c r="H106" s="23">
        <v>4259</v>
      </c>
      <c r="I106" s="96">
        <v>105</v>
      </c>
      <c r="J106" s="154">
        <f t="shared" si="1"/>
        <v>4460</v>
      </c>
      <c r="K106"/>
      <c r="L106"/>
      <c r="M106"/>
      <c r="N106"/>
      <c r="O106"/>
      <c r="P106"/>
      <c r="Q106"/>
      <c r="R106"/>
      <c r="S106"/>
      <c r="T106"/>
      <c r="U106"/>
      <c r="V106"/>
      <c r="W106"/>
      <c r="X106"/>
      <c r="Y106"/>
      <c r="Z106"/>
      <c r="AA106"/>
      <c r="AB106"/>
      <c r="AC106"/>
    </row>
    <row r="107" spans="1:35" ht="12.75" customHeight="1">
      <c r="B107" s="21" t="s">
        <v>40</v>
      </c>
      <c r="C107" s="96" t="s">
        <v>56</v>
      </c>
      <c r="D107" s="96">
        <v>156</v>
      </c>
      <c r="E107" s="96">
        <v>2</v>
      </c>
      <c r="F107" s="96">
        <v>3</v>
      </c>
      <c r="G107" s="96">
        <v>18</v>
      </c>
      <c r="H107" s="23">
        <v>4394</v>
      </c>
      <c r="I107" s="23">
        <v>96</v>
      </c>
      <c r="J107" s="154">
        <f t="shared" si="1"/>
        <v>4669</v>
      </c>
    </row>
    <row r="108" spans="1:35" ht="12.75" customHeight="1">
      <c r="B108" s="21" t="s">
        <v>41</v>
      </c>
      <c r="C108" s="96">
        <v>5</v>
      </c>
      <c r="D108" s="96">
        <v>70</v>
      </c>
      <c r="E108" s="96">
        <v>12</v>
      </c>
      <c r="F108" s="96">
        <v>2</v>
      </c>
      <c r="G108" s="96">
        <v>29</v>
      </c>
      <c r="H108" s="23">
        <v>4751</v>
      </c>
      <c r="I108" s="96">
        <v>76</v>
      </c>
      <c r="J108" s="154">
        <v>4945</v>
      </c>
    </row>
    <row r="109" spans="1:35" ht="12.75" customHeight="1">
      <c r="B109" s="21" t="s">
        <v>42</v>
      </c>
      <c r="C109" s="96" t="s">
        <v>56</v>
      </c>
      <c r="D109" s="96">
        <v>74</v>
      </c>
      <c r="E109" s="96">
        <v>4</v>
      </c>
      <c r="F109" s="96">
        <v>4</v>
      </c>
      <c r="G109" s="96">
        <v>11</v>
      </c>
      <c r="H109" s="23">
        <v>11299</v>
      </c>
      <c r="I109" s="23">
        <v>61</v>
      </c>
      <c r="J109" s="154">
        <v>11453</v>
      </c>
    </row>
    <row r="110" spans="1:35" ht="12.75" customHeight="1">
      <c r="C110" s="28"/>
      <c r="D110" s="28"/>
      <c r="E110" s="28"/>
      <c r="F110" s="28"/>
      <c r="G110" s="28"/>
      <c r="H110" s="28"/>
    </row>
    <row r="111" spans="1:35" ht="12.75" customHeight="1">
      <c r="A111" s="20">
        <v>2020</v>
      </c>
      <c r="B111" s="21" t="s">
        <v>31</v>
      </c>
      <c r="C111" s="96" t="s">
        <v>56</v>
      </c>
      <c r="D111" s="96">
        <v>80</v>
      </c>
      <c r="E111" s="96">
        <v>1</v>
      </c>
      <c r="F111" s="96">
        <v>6</v>
      </c>
      <c r="G111" s="96">
        <v>21</v>
      </c>
      <c r="H111" s="23">
        <v>2186</v>
      </c>
      <c r="I111" s="23">
        <v>65</v>
      </c>
      <c r="J111" s="154">
        <f>SUM(C111:I111)</f>
        <v>2359</v>
      </c>
    </row>
    <row r="112" spans="1:35" ht="12.75" customHeight="1">
      <c r="B112" s="21" t="s">
        <v>32</v>
      </c>
      <c r="C112" s="96" t="s">
        <v>56</v>
      </c>
      <c r="D112" s="96">
        <v>109</v>
      </c>
      <c r="E112" s="96" t="s">
        <v>56</v>
      </c>
      <c r="F112" s="96">
        <v>6</v>
      </c>
      <c r="G112" s="96">
        <v>18</v>
      </c>
      <c r="H112" s="23">
        <v>2385</v>
      </c>
      <c r="I112" s="23">
        <v>69</v>
      </c>
      <c r="J112" s="154">
        <v>2587</v>
      </c>
      <c r="K112" s="96"/>
    </row>
    <row r="113" spans="1:35" ht="12.75" customHeight="1">
      <c r="A113" s="20"/>
      <c r="B113" s="21" t="s">
        <v>33</v>
      </c>
      <c r="C113" s="23">
        <v>1</v>
      </c>
      <c r="D113" s="23">
        <v>112</v>
      </c>
      <c r="E113" s="23">
        <v>2</v>
      </c>
      <c r="F113" s="23">
        <v>5</v>
      </c>
      <c r="G113" s="23">
        <v>15</v>
      </c>
      <c r="H113" s="23">
        <v>3160</v>
      </c>
      <c r="I113" s="23">
        <v>97</v>
      </c>
      <c r="J113" s="154">
        <f t="shared" ref="J113:J137" si="2">SUM(C113:I113)</f>
        <v>3392</v>
      </c>
    </row>
    <row r="114" spans="1:35" s="4" customFormat="1" ht="12.75" customHeight="1">
      <c r="B114" s="21" t="s">
        <v>34</v>
      </c>
      <c r="C114" s="124">
        <v>1</v>
      </c>
      <c r="D114" s="124">
        <v>85</v>
      </c>
      <c r="E114" s="124" t="s">
        <v>56</v>
      </c>
      <c r="F114" s="23">
        <v>3</v>
      </c>
      <c r="G114" s="23">
        <v>11</v>
      </c>
      <c r="H114" s="23">
        <v>2959</v>
      </c>
      <c r="I114" s="23">
        <v>114</v>
      </c>
      <c r="J114" s="154">
        <f t="shared" si="2"/>
        <v>3173</v>
      </c>
      <c r="K114" s="23"/>
      <c r="L114" s="23"/>
      <c r="N114" s="63"/>
      <c r="O114" s="63"/>
      <c r="P114" s="63"/>
      <c r="Q114" s="63"/>
      <c r="R114" s="63"/>
      <c r="S114" s="63"/>
      <c r="T114" s="63"/>
      <c r="U114" s="63"/>
      <c r="V114" s="63"/>
    </row>
    <row r="115" spans="1:35" s="4" customFormat="1" ht="12.75" customHeight="1">
      <c r="B115" s="21" t="s">
        <v>35</v>
      </c>
      <c r="C115" s="124" t="s">
        <v>56</v>
      </c>
      <c r="D115" s="124">
        <v>78</v>
      </c>
      <c r="E115" s="124" t="s">
        <v>56</v>
      </c>
      <c r="F115" s="23">
        <v>7</v>
      </c>
      <c r="G115" s="23">
        <v>11</v>
      </c>
      <c r="H115" s="23">
        <v>2531</v>
      </c>
      <c r="I115" s="23">
        <v>112</v>
      </c>
      <c r="J115" s="154">
        <f t="shared" si="2"/>
        <v>2739</v>
      </c>
      <c r="K115" s="23"/>
      <c r="L115" s="23"/>
      <c r="N115" s="63"/>
      <c r="O115" s="63"/>
      <c r="P115" s="63"/>
      <c r="Q115" s="63"/>
      <c r="R115" s="63"/>
      <c r="S115" s="63"/>
      <c r="T115" s="63"/>
      <c r="U115" s="63"/>
      <c r="V115" s="63"/>
    </row>
    <row r="116" spans="1:35" s="4" customFormat="1" ht="12.75" customHeight="1">
      <c r="A116" s="22"/>
      <c r="B116" s="21" t="s">
        <v>36</v>
      </c>
      <c r="C116" s="124">
        <v>2</v>
      </c>
      <c r="D116" s="124">
        <v>109</v>
      </c>
      <c r="E116" s="124" t="s">
        <v>56</v>
      </c>
      <c r="F116" s="124">
        <v>5</v>
      </c>
      <c r="G116" s="23">
        <v>22</v>
      </c>
      <c r="H116" s="23">
        <v>2665</v>
      </c>
      <c r="I116" s="23">
        <v>138</v>
      </c>
      <c r="J116" s="154">
        <f t="shared" si="2"/>
        <v>2941</v>
      </c>
      <c r="K116" s="23"/>
      <c r="L116" s="23"/>
      <c r="N116" s="63"/>
      <c r="O116" s="63"/>
      <c r="P116" s="63"/>
      <c r="Q116" s="63"/>
      <c r="R116" s="63"/>
      <c r="S116" s="63"/>
      <c r="T116" s="63"/>
      <c r="U116" s="63"/>
      <c r="V116" s="63"/>
    </row>
    <row r="117" spans="1:35" s="22" customFormat="1" ht="12.75" customHeight="1">
      <c r="B117" s="21" t="s">
        <v>37</v>
      </c>
      <c r="C117" s="124">
        <v>2</v>
      </c>
      <c r="D117" s="124">
        <v>61</v>
      </c>
      <c r="E117" s="124">
        <v>2</v>
      </c>
      <c r="F117" s="124">
        <v>1</v>
      </c>
      <c r="G117" s="23">
        <v>13</v>
      </c>
      <c r="H117" s="23">
        <v>1943</v>
      </c>
      <c r="I117" s="23">
        <v>113</v>
      </c>
      <c r="J117" s="154">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c r="B118" s="21" t="s">
        <v>38</v>
      </c>
      <c r="C118" s="124" t="s">
        <v>56</v>
      </c>
      <c r="D118" s="124">
        <v>129</v>
      </c>
      <c r="E118" s="124">
        <v>5</v>
      </c>
      <c r="F118" s="124">
        <v>2</v>
      </c>
      <c r="G118" s="23">
        <v>18</v>
      </c>
      <c r="H118" s="23">
        <v>3225</v>
      </c>
      <c r="I118" s="23">
        <v>65</v>
      </c>
      <c r="J118" s="154">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c r="B119" s="21" t="s">
        <v>39</v>
      </c>
      <c r="C119" s="124">
        <v>1</v>
      </c>
      <c r="D119" s="124">
        <v>145</v>
      </c>
      <c r="E119" s="124">
        <v>2</v>
      </c>
      <c r="F119" s="124">
        <v>5</v>
      </c>
      <c r="G119" s="23">
        <v>18</v>
      </c>
      <c r="H119" s="23">
        <v>4101</v>
      </c>
      <c r="I119" s="23">
        <v>107</v>
      </c>
      <c r="J119" s="154">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c r="B120" s="21" t="s">
        <v>40</v>
      </c>
      <c r="C120" s="124">
        <v>1</v>
      </c>
      <c r="D120" s="124">
        <v>109</v>
      </c>
      <c r="E120" s="124">
        <v>1</v>
      </c>
      <c r="F120" s="124">
        <v>4</v>
      </c>
      <c r="G120" s="23">
        <v>20</v>
      </c>
      <c r="H120" s="23">
        <v>3831</v>
      </c>
      <c r="I120" s="23">
        <v>94</v>
      </c>
      <c r="J120" s="154">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c r="B121" s="21" t="s">
        <v>41</v>
      </c>
      <c r="C121" s="124">
        <v>1</v>
      </c>
      <c r="D121" s="124">
        <v>146</v>
      </c>
      <c r="E121" s="124">
        <v>1</v>
      </c>
      <c r="F121" s="124">
        <v>2</v>
      </c>
      <c r="G121" s="23">
        <v>21</v>
      </c>
      <c r="H121" s="23">
        <v>3646</v>
      </c>
      <c r="I121" s="23">
        <v>90</v>
      </c>
      <c r="J121" s="154">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c r="B122" s="21" t="s">
        <v>42</v>
      </c>
      <c r="C122" s="124">
        <v>3</v>
      </c>
      <c r="D122" s="124">
        <v>828</v>
      </c>
      <c r="E122" s="124" t="s">
        <v>56</v>
      </c>
      <c r="F122" s="124">
        <v>1</v>
      </c>
      <c r="G122" s="23">
        <v>13</v>
      </c>
      <c r="H122" s="23">
        <v>3755</v>
      </c>
      <c r="I122" s="23">
        <v>69</v>
      </c>
      <c r="J122" s="154">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c r="B123" s="21"/>
      <c r="C123" s="124"/>
      <c r="D123" s="124"/>
      <c r="E123" s="124"/>
      <c r="F123" s="124"/>
      <c r="G123" s="23"/>
      <c r="H123" s="23"/>
      <c r="I123" s="23"/>
      <c r="J123" s="154"/>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c r="A124" s="20">
        <v>2021</v>
      </c>
      <c r="B124" s="21" t="s">
        <v>31</v>
      </c>
      <c r="C124" s="124">
        <v>2</v>
      </c>
      <c r="D124" s="124">
        <v>107</v>
      </c>
      <c r="E124" s="124">
        <v>1</v>
      </c>
      <c r="F124" s="124">
        <v>3</v>
      </c>
      <c r="G124" s="23">
        <v>14</v>
      </c>
      <c r="H124" s="23">
        <v>2572</v>
      </c>
      <c r="I124" s="23">
        <v>37</v>
      </c>
      <c r="J124" s="154">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c r="A125" s="20"/>
      <c r="B125" s="21" t="s">
        <v>32</v>
      </c>
      <c r="C125" s="124">
        <v>1</v>
      </c>
      <c r="D125" s="124">
        <v>135</v>
      </c>
      <c r="E125" s="124">
        <v>3</v>
      </c>
      <c r="F125" s="124">
        <v>3</v>
      </c>
      <c r="G125" s="23">
        <v>25</v>
      </c>
      <c r="H125" s="23">
        <v>3337</v>
      </c>
      <c r="I125" s="23">
        <v>70</v>
      </c>
      <c r="J125" s="154">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c r="A126" s="20"/>
      <c r="B126" s="21" t="s">
        <v>33</v>
      </c>
      <c r="C126" s="124" t="s">
        <v>56</v>
      </c>
      <c r="D126" s="124">
        <v>106</v>
      </c>
      <c r="E126" s="124">
        <v>7</v>
      </c>
      <c r="F126" s="124">
        <v>4</v>
      </c>
      <c r="G126" s="23">
        <v>26</v>
      </c>
      <c r="H126" s="23">
        <v>9320</v>
      </c>
      <c r="I126" s="23">
        <v>119</v>
      </c>
      <c r="J126" s="154">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c r="A127" s="20"/>
      <c r="B127" s="21" t="s">
        <v>34</v>
      </c>
      <c r="C127" s="124">
        <v>2</v>
      </c>
      <c r="D127" s="124">
        <v>356</v>
      </c>
      <c r="E127" s="124">
        <v>2</v>
      </c>
      <c r="F127" s="124">
        <v>7</v>
      </c>
      <c r="G127" s="23">
        <v>22</v>
      </c>
      <c r="H127" s="23">
        <v>2295</v>
      </c>
      <c r="I127" s="23">
        <v>91</v>
      </c>
      <c r="J127" s="154">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c r="A128" s="20"/>
      <c r="B128" s="21" t="s">
        <v>35</v>
      </c>
      <c r="C128" s="124">
        <v>1</v>
      </c>
      <c r="D128" s="124">
        <v>199</v>
      </c>
      <c r="E128" s="124">
        <v>7</v>
      </c>
      <c r="F128" s="124">
        <v>6</v>
      </c>
      <c r="G128" s="23">
        <v>24</v>
      </c>
      <c r="H128" s="23">
        <v>3316</v>
      </c>
      <c r="I128" s="23">
        <v>125</v>
      </c>
      <c r="J128" s="154">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c r="A129" s="20"/>
      <c r="B129" s="21" t="s">
        <v>36</v>
      </c>
      <c r="C129" s="124" t="s">
        <v>56</v>
      </c>
      <c r="D129" s="124">
        <v>230</v>
      </c>
      <c r="E129" s="124">
        <v>7</v>
      </c>
      <c r="F129" s="124">
        <v>5</v>
      </c>
      <c r="G129" s="23">
        <v>15</v>
      </c>
      <c r="H129" s="23">
        <v>3643</v>
      </c>
      <c r="I129" s="23">
        <v>132</v>
      </c>
      <c r="J129" s="154">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c r="A130" s="20"/>
      <c r="B130" s="21" t="s">
        <v>37</v>
      </c>
      <c r="C130" s="124" t="s">
        <v>56</v>
      </c>
      <c r="D130" s="124">
        <v>114</v>
      </c>
      <c r="E130" s="124">
        <v>16</v>
      </c>
      <c r="F130" s="124">
        <v>2</v>
      </c>
      <c r="G130" s="23">
        <v>16</v>
      </c>
      <c r="H130" s="23">
        <v>1823</v>
      </c>
      <c r="I130" s="23">
        <v>109</v>
      </c>
      <c r="J130" s="154">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c r="A131" s="20"/>
      <c r="B131" s="21" t="s">
        <v>38</v>
      </c>
      <c r="C131" s="23">
        <v>1</v>
      </c>
      <c r="D131" s="23">
        <v>183</v>
      </c>
      <c r="E131" s="23" t="s">
        <v>56</v>
      </c>
      <c r="F131" s="23">
        <v>1</v>
      </c>
      <c r="G131" s="23">
        <v>17</v>
      </c>
      <c r="H131" s="23">
        <v>2978</v>
      </c>
      <c r="I131" s="23">
        <v>91</v>
      </c>
      <c r="J131" s="154">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c r="A132" s="20"/>
      <c r="B132" s="21" t="s">
        <v>39</v>
      </c>
      <c r="C132" s="23">
        <v>5</v>
      </c>
      <c r="D132" s="23">
        <v>323</v>
      </c>
      <c r="E132" s="23">
        <v>4</v>
      </c>
      <c r="F132" s="23">
        <v>5</v>
      </c>
      <c r="G132" s="23">
        <v>16</v>
      </c>
      <c r="H132" s="23">
        <v>3247</v>
      </c>
      <c r="I132" s="23">
        <v>104</v>
      </c>
      <c r="J132" s="154">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c r="A133" s="20"/>
      <c r="B133" s="21" t="s">
        <v>40</v>
      </c>
      <c r="C133" s="124" t="s">
        <v>56</v>
      </c>
      <c r="D133" s="23">
        <v>296</v>
      </c>
      <c r="E133" s="23">
        <v>46</v>
      </c>
      <c r="F133" s="23">
        <v>3</v>
      </c>
      <c r="G133" s="23">
        <v>15</v>
      </c>
      <c r="H133" s="23">
        <v>2673</v>
      </c>
      <c r="I133" s="23">
        <v>99</v>
      </c>
      <c r="J133" s="154">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c r="A134" s="20"/>
      <c r="B134" s="21" t="s">
        <v>41</v>
      </c>
      <c r="C134" s="124" t="s">
        <v>56</v>
      </c>
      <c r="D134" s="23">
        <v>281</v>
      </c>
      <c r="E134" s="23">
        <v>34</v>
      </c>
      <c r="F134" s="23">
        <v>5</v>
      </c>
      <c r="G134" s="23">
        <v>21</v>
      </c>
      <c r="H134" s="23">
        <v>2730</v>
      </c>
      <c r="I134" s="23">
        <v>103</v>
      </c>
      <c r="J134" s="154">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c r="A135" s="20"/>
      <c r="B135" s="21" t="s">
        <v>42</v>
      </c>
      <c r="C135" s="124" t="s">
        <v>56</v>
      </c>
      <c r="D135" s="124">
        <v>444</v>
      </c>
      <c r="E135" s="124">
        <v>8</v>
      </c>
      <c r="F135" s="28">
        <v>5</v>
      </c>
      <c r="G135" s="23">
        <v>16</v>
      </c>
      <c r="H135" s="23">
        <v>3068</v>
      </c>
      <c r="I135" s="23">
        <v>66</v>
      </c>
      <c r="J135" s="154">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c r="A136" s="20"/>
      <c r="B136" s="21"/>
      <c r="C136" s="124"/>
      <c r="D136" s="124"/>
      <c r="E136" s="124"/>
      <c r="F136" s="28"/>
      <c r="G136" s="23"/>
      <c r="H136" s="23"/>
      <c r="I136" s="23"/>
      <c r="J136" s="154"/>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c r="A137" s="20">
        <v>2022</v>
      </c>
      <c r="B137" s="21" t="s">
        <v>31</v>
      </c>
      <c r="C137" s="124" t="s">
        <v>56</v>
      </c>
      <c r="D137" s="124">
        <v>239</v>
      </c>
      <c r="E137" s="23">
        <v>2</v>
      </c>
      <c r="F137" s="23">
        <v>4</v>
      </c>
      <c r="G137" s="23">
        <v>16</v>
      </c>
      <c r="H137" s="23">
        <v>2269</v>
      </c>
      <c r="I137" s="23">
        <v>53</v>
      </c>
      <c r="J137" s="154">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c r="A138" s="20"/>
      <c r="B138" s="21" t="s">
        <v>32</v>
      </c>
      <c r="C138" s="124" t="s">
        <v>56</v>
      </c>
      <c r="D138" s="124">
        <v>311</v>
      </c>
      <c r="E138" s="23">
        <v>2</v>
      </c>
      <c r="F138" s="23">
        <v>4</v>
      </c>
      <c r="G138" s="23">
        <v>19</v>
      </c>
      <c r="H138" s="23">
        <v>2941</v>
      </c>
      <c r="I138" s="23">
        <v>66</v>
      </c>
      <c r="J138" s="154">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c r="A139" s="20"/>
      <c r="B139" s="21" t="s">
        <v>33</v>
      </c>
      <c r="C139" s="124" t="s">
        <v>56</v>
      </c>
      <c r="D139" s="124">
        <v>353</v>
      </c>
      <c r="E139" s="23">
        <v>6</v>
      </c>
      <c r="F139" s="23">
        <v>6</v>
      </c>
      <c r="G139" s="23">
        <v>15</v>
      </c>
      <c r="H139" s="23">
        <v>3858</v>
      </c>
      <c r="I139" s="23">
        <v>115</v>
      </c>
      <c r="J139" s="154">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c r="A140" s="20"/>
      <c r="B140" s="21" t="s">
        <v>34</v>
      </c>
      <c r="C140" s="74">
        <v>3</v>
      </c>
      <c r="D140" s="74">
        <v>228</v>
      </c>
      <c r="E140" s="74">
        <v>5</v>
      </c>
      <c r="F140" s="23">
        <v>7</v>
      </c>
      <c r="G140" s="23">
        <v>26</v>
      </c>
      <c r="H140" s="23">
        <v>3389</v>
      </c>
      <c r="I140" s="23">
        <v>101</v>
      </c>
      <c r="J140" s="154">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c r="A141" s="20"/>
      <c r="B141" s="21" t="s">
        <v>35</v>
      </c>
      <c r="C141" s="74">
        <v>1</v>
      </c>
      <c r="D141" s="74">
        <v>286</v>
      </c>
      <c r="E141" s="124" t="s">
        <v>56</v>
      </c>
      <c r="F141" s="23">
        <v>13</v>
      </c>
      <c r="G141" s="23">
        <v>21</v>
      </c>
      <c r="H141" s="23">
        <v>3420</v>
      </c>
      <c r="I141" s="23">
        <v>149</v>
      </c>
      <c r="J141" s="154">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c r="A142" s="20"/>
      <c r="B142" s="21" t="s">
        <v>36</v>
      </c>
      <c r="C142" s="74">
        <v>1</v>
      </c>
      <c r="D142" s="74">
        <v>607</v>
      </c>
      <c r="E142" s="74">
        <v>2</v>
      </c>
      <c r="F142" s="74">
        <v>7</v>
      </c>
      <c r="G142" s="74">
        <v>17</v>
      </c>
      <c r="H142" s="74">
        <v>2729</v>
      </c>
      <c r="I142" s="23">
        <v>118</v>
      </c>
      <c r="J142" s="154">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c r="A143" s="20"/>
      <c r="B143" s="21" t="s">
        <v>37</v>
      </c>
      <c r="C143" s="74">
        <v>1</v>
      </c>
      <c r="D143" s="74">
        <v>240</v>
      </c>
      <c r="E143" s="74">
        <v>2</v>
      </c>
      <c r="F143" s="74">
        <v>4</v>
      </c>
      <c r="G143" s="74">
        <v>16</v>
      </c>
      <c r="H143" s="74">
        <v>1636</v>
      </c>
      <c r="I143" s="23">
        <v>124</v>
      </c>
      <c r="J143" s="154">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c r="A144" s="20"/>
      <c r="B144" s="21" t="s">
        <v>38</v>
      </c>
      <c r="C144" s="124" t="s">
        <v>56</v>
      </c>
      <c r="D144" s="74">
        <v>435</v>
      </c>
      <c r="E144" s="74">
        <v>1</v>
      </c>
      <c r="F144" s="74">
        <v>3</v>
      </c>
      <c r="G144" s="74">
        <v>9</v>
      </c>
      <c r="H144" s="23">
        <v>3150</v>
      </c>
      <c r="I144" s="23">
        <v>160</v>
      </c>
      <c r="J144" s="154">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c r="A145" s="20"/>
      <c r="B145" s="21" t="s">
        <v>39</v>
      </c>
      <c r="C145" s="124">
        <v>1</v>
      </c>
      <c r="D145" s="74">
        <v>485</v>
      </c>
      <c r="E145" s="74">
        <v>1</v>
      </c>
      <c r="F145" s="74">
        <v>5</v>
      </c>
      <c r="G145" s="74">
        <v>19</v>
      </c>
      <c r="H145" s="23">
        <v>3611</v>
      </c>
      <c r="I145" s="23">
        <v>154</v>
      </c>
      <c r="J145" s="154">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c r="A146" s="20"/>
      <c r="B146" s="21" t="s">
        <v>40</v>
      </c>
      <c r="C146" s="74">
        <v>1</v>
      </c>
      <c r="D146" s="74">
        <v>249</v>
      </c>
      <c r="E146" s="23">
        <v>2</v>
      </c>
      <c r="F146" s="23">
        <v>8</v>
      </c>
      <c r="G146" s="23">
        <v>21</v>
      </c>
      <c r="H146" s="23">
        <v>3055</v>
      </c>
      <c r="I146" s="23">
        <v>134</v>
      </c>
      <c r="J146" s="154">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c r="A147" s="20"/>
      <c r="B147" s="21" t="s">
        <v>41</v>
      </c>
      <c r="C147" s="124" t="s">
        <v>56</v>
      </c>
      <c r="D147" s="74">
        <v>635</v>
      </c>
      <c r="E147" s="74">
        <v>4</v>
      </c>
      <c r="F147" s="74">
        <v>4</v>
      </c>
      <c r="G147" s="74">
        <v>17</v>
      </c>
      <c r="H147" s="23">
        <v>3540</v>
      </c>
      <c r="I147" s="23">
        <v>101</v>
      </c>
      <c r="J147" s="154">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c r="A148" s="20"/>
      <c r="B148" s="21" t="s">
        <v>42</v>
      </c>
      <c r="C148" s="23">
        <v>1</v>
      </c>
      <c r="D148" s="23">
        <v>1130</v>
      </c>
      <c r="E148" s="23">
        <v>2</v>
      </c>
      <c r="F148" s="23">
        <v>5</v>
      </c>
      <c r="G148" s="23">
        <v>12</v>
      </c>
      <c r="H148" s="23">
        <v>3768</v>
      </c>
      <c r="I148" s="23">
        <v>57</v>
      </c>
      <c r="J148" s="154">
        <f t="shared" si="5"/>
        <v>4975</v>
      </c>
      <c r="K148" s="23"/>
      <c r="M148" s="23"/>
      <c r="N148" s="23"/>
      <c r="O148" s="23"/>
      <c r="P148" s="23"/>
      <c r="Q148" s="23"/>
      <c r="R148" s="23"/>
      <c r="S148" s="23"/>
      <c r="T148" s="23"/>
      <c r="U148" s="23"/>
      <c r="V148" s="23"/>
      <c r="W148" s="23"/>
      <c r="X148" s="23"/>
      <c r="Y148" s="23"/>
      <c r="AA148" s="98"/>
    </row>
    <row r="149" spans="1:35" ht="12.75" customHeight="1">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c r="A150" s="20">
        <v>2023</v>
      </c>
      <c r="B150" s="21" t="s">
        <v>31</v>
      </c>
      <c r="C150" s="124">
        <v>4</v>
      </c>
      <c r="D150" s="74">
        <v>193</v>
      </c>
      <c r="E150" s="74">
        <v>44</v>
      </c>
      <c r="F150" s="74">
        <v>3</v>
      </c>
      <c r="G150" s="74">
        <v>12</v>
      </c>
      <c r="H150" s="23">
        <v>2765</v>
      </c>
      <c r="I150" s="23">
        <v>47</v>
      </c>
      <c r="J150" s="154">
        <f t="shared" ref="J150:J155" si="6">SUM(C150:I150)</f>
        <v>3068</v>
      </c>
      <c r="K150" s="23"/>
      <c r="M150" s="23"/>
      <c r="N150" s="23"/>
      <c r="O150" s="23"/>
      <c r="P150" s="23"/>
      <c r="Q150" s="23"/>
      <c r="R150" s="23"/>
      <c r="S150" s="23"/>
      <c r="T150" s="23"/>
      <c r="U150" s="23"/>
      <c r="V150" s="23"/>
      <c r="W150" s="23"/>
      <c r="X150" s="23"/>
      <c r="Y150" s="23"/>
      <c r="AA150" s="98"/>
    </row>
    <row r="151" spans="1:35" ht="12.75" customHeight="1">
      <c r="A151" s="20"/>
      <c r="B151" s="21" t="s">
        <v>32</v>
      </c>
      <c r="C151" s="124" t="s">
        <v>56</v>
      </c>
      <c r="D151" s="74">
        <v>350</v>
      </c>
      <c r="E151" s="74">
        <v>4</v>
      </c>
      <c r="F151" s="74">
        <v>3</v>
      </c>
      <c r="G151" s="74">
        <v>15</v>
      </c>
      <c r="H151" s="23">
        <v>3334</v>
      </c>
      <c r="I151" s="23">
        <v>59</v>
      </c>
      <c r="J151" s="154">
        <f t="shared" si="6"/>
        <v>3765</v>
      </c>
      <c r="K151" s="23"/>
      <c r="M151" s="23"/>
      <c r="N151" s="23"/>
      <c r="O151" s="23"/>
      <c r="P151" s="23"/>
      <c r="Q151" s="23"/>
      <c r="R151" s="23"/>
      <c r="S151" s="23"/>
      <c r="T151" s="23"/>
      <c r="U151" s="23"/>
      <c r="V151" s="23"/>
      <c r="W151" s="23"/>
      <c r="X151" s="23"/>
      <c r="Y151" s="23"/>
      <c r="AA151" s="98"/>
    </row>
    <row r="152" spans="1:35" ht="12.75" customHeight="1">
      <c r="A152" s="20"/>
      <c r="B152" s="21" t="s">
        <v>33</v>
      </c>
      <c r="C152" s="124">
        <v>1</v>
      </c>
      <c r="D152" s="74">
        <v>727</v>
      </c>
      <c r="E152" s="74">
        <v>8</v>
      </c>
      <c r="F152" s="74">
        <v>10</v>
      </c>
      <c r="G152" s="74">
        <v>27</v>
      </c>
      <c r="H152" s="23">
        <v>3796</v>
      </c>
      <c r="I152" s="23">
        <v>81</v>
      </c>
      <c r="J152" s="154">
        <f t="shared" si="6"/>
        <v>4650</v>
      </c>
      <c r="K152" s="23"/>
      <c r="M152" s="23"/>
      <c r="N152" s="23"/>
      <c r="O152" s="23"/>
      <c r="P152" s="23"/>
      <c r="Q152" s="23"/>
      <c r="R152" s="23"/>
      <c r="S152" s="23"/>
      <c r="T152" s="23"/>
      <c r="U152" s="23"/>
      <c r="V152" s="23"/>
      <c r="W152" s="23"/>
      <c r="X152" s="23"/>
      <c r="Y152" s="23"/>
      <c r="AA152" s="98"/>
    </row>
    <row r="153" spans="1:35" ht="12.75" customHeight="1">
      <c r="A153" s="20"/>
      <c r="B153" s="21" t="s">
        <v>34</v>
      </c>
      <c r="C153" s="124" t="s">
        <v>56</v>
      </c>
      <c r="D153" s="74">
        <v>518</v>
      </c>
      <c r="E153" s="74">
        <v>5</v>
      </c>
      <c r="F153" s="74">
        <v>2</v>
      </c>
      <c r="G153" s="74">
        <v>12</v>
      </c>
      <c r="H153" s="23">
        <v>3374</v>
      </c>
      <c r="I153" s="23">
        <v>68</v>
      </c>
      <c r="J153" s="154">
        <f t="shared" si="6"/>
        <v>3979</v>
      </c>
      <c r="K153" s="23"/>
      <c r="M153" s="23"/>
      <c r="N153" s="23"/>
      <c r="O153" s="23"/>
      <c r="P153" s="23"/>
      <c r="Q153" s="23"/>
      <c r="R153" s="23"/>
      <c r="S153" s="23"/>
      <c r="T153" s="23"/>
      <c r="U153" s="23"/>
      <c r="V153" s="23"/>
      <c r="W153" s="23"/>
      <c r="X153" s="23"/>
      <c r="Y153" s="23"/>
      <c r="AA153" s="98"/>
    </row>
    <row r="154" spans="1:35" ht="12.75" customHeight="1">
      <c r="A154" s="20"/>
      <c r="B154" s="21" t="s">
        <v>35</v>
      </c>
      <c r="C154" s="124" t="s">
        <v>56</v>
      </c>
      <c r="D154" s="74">
        <v>715</v>
      </c>
      <c r="E154" s="74">
        <v>6</v>
      </c>
      <c r="F154" s="74">
        <v>6</v>
      </c>
      <c r="G154" s="74">
        <v>20</v>
      </c>
      <c r="H154" s="74">
        <v>4063</v>
      </c>
      <c r="I154" s="23">
        <v>122</v>
      </c>
      <c r="J154" s="154">
        <f t="shared" si="6"/>
        <v>4932</v>
      </c>
      <c r="K154" s="23"/>
      <c r="M154" s="23"/>
      <c r="N154" s="23"/>
      <c r="O154" s="23"/>
      <c r="P154" s="23"/>
      <c r="Q154" s="23"/>
      <c r="R154" s="23"/>
      <c r="S154" s="23"/>
      <c r="T154" s="23"/>
      <c r="U154" s="23"/>
      <c r="V154" s="23"/>
      <c r="W154" s="23"/>
      <c r="X154" s="23"/>
      <c r="Y154" s="23"/>
      <c r="AA154" s="98"/>
    </row>
    <row r="155" spans="1:35" ht="12.75" customHeight="1">
      <c r="A155" s="20"/>
      <c r="B155" s="21" t="s">
        <v>36</v>
      </c>
      <c r="C155" s="124" t="s">
        <v>56</v>
      </c>
      <c r="D155" s="74">
        <v>732</v>
      </c>
      <c r="E155" s="74">
        <v>6</v>
      </c>
      <c r="F155" s="74">
        <v>3</v>
      </c>
      <c r="G155" s="74">
        <v>19</v>
      </c>
      <c r="H155" s="74">
        <v>4168</v>
      </c>
      <c r="I155" s="23">
        <v>82</v>
      </c>
      <c r="J155" s="154">
        <f t="shared" si="6"/>
        <v>5010</v>
      </c>
      <c r="K155" s="23"/>
      <c r="M155" s="23"/>
      <c r="N155" s="23"/>
      <c r="O155" s="23"/>
      <c r="P155" s="23"/>
      <c r="Q155" s="23"/>
      <c r="R155" s="23"/>
      <c r="S155" s="23"/>
      <c r="T155" s="23"/>
      <c r="U155" s="23"/>
      <c r="V155" s="23"/>
      <c r="W155" s="23"/>
      <c r="X155" s="23"/>
      <c r="Y155" s="23"/>
      <c r="AA155" s="98"/>
    </row>
    <row r="156" spans="1:35" s="22" customFormat="1" ht="10.5" customHeight="1">
      <c r="A156" s="42"/>
      <c r="B156" s="25"/>
      <c r="C156" s="26"/>
      <c r="D156" s="26"/>
      <c r="E156" s="26"/>
      <c r="F156" s="26"/>
      <c r="G156" s="26"/>
      <c r="H156" s="26"/>
      <c r="I156" s="26"/>
      <c r="J156" s="152"/>
      <c r="K156" s="23"/>
      <c r="L156" s="23"/>
      <c r="M156" s="23"/>
      <c r="N156" s="23"/>
      <c r="O156" s="23"/>
      <c r="P156" s="23"/>
      <c r="Q156" s="23"/>
      <c r="R156" s="23"/>
      <c r="S156" s="23"/>
      <c r="T156" s="23"/>
      <c r="U156" s="23"/>
      <c r="V156" s="23"/>
      <c r="W156" s="23"/>
      <c r="X156" s="23"/>
      <c r="Y156" s="23"/>
      <c r="Z156" s="23"/>
      <c r="AA156" s="102"/>
      <c r="AB156"/>
      <c r="AC156"/>
      <c r="AD156"/>
      <c r="AE156"/>
      <c r="AF156"/>
      <c r="AG156"/>
      <c r="AH156"/>
      <c r="AI156"/>
    </row>
    <row r="157" spans="1:35" s="4" customFormat="1" ht="13.2">
      <c r="A157" s="27"/>
      <c r="B157"/>
      <c r="C157" s="28"/>
      <c r="D157" s="28"/>
      <c r="E157" s="28"/>
      <c r="F157" s="28"/>
      <c r="G157" s="28"/>
      <c r="H157" s="28"/>
      <c r="I157" s="28"/>
      <c r="J157" s="69"/>
      <c r="K157" s="23"/>
      <c r="L157" s="23"/>
      <c r="N157" s="63"/>
      <c r="O157" s="63"/>
      <c r="P157" s="63"/>
      <c r="Q157" s="63"/>
      <c r="R157" s="63"/>
      <c r="S157" s="63"/>
      <c r="T157" s="63"/>
      <c r="U157" s="63"/>
      <c r="V157" s="63"/>
    </row>
    <row r="158" spans="1:35" ht="12" customHeight="1">
      <c r="C158" s="28"/>
      <c r="D158" s="28"/>
      <c r="E158" s="28"/>
      <c r="F158" s="28"/>
      <c r="G158" s="28"/>
      <c r="H158" s="28"/>
    </row>
    <row r="159" spans="1:35" ht="12" customHeight="1">
      <c r="C159" s="28"/>
      <c r="D159" s="28"/>
      <c r="E159" s="28"/>
      <c r="F159" s="28"/>
      <c r="G159" s="28"/>
      <c r="H159" s="28"/>
    </row>
    <row r="160" spans="1:35" ht="12" customHeight="1">
      <c r="C160" s="28"/>
      <c r="D160" s="28"/>
      <c r="E160" s="28"/>
      <c r="F160" s="28"/>
      <c r="G160" s="28"/>
      <c r="H160" s="28"/>
    </row>
    <row r="161" spans="3:8" ht="12" customHeight="1">
      <c r="C161" s="28"/>
      <c r="D161" s="28"/>
      <c r="E161" s="28"/>
      <c r="F161" s="28"/>
      <c r="G161" s="28"/>
      <c r="H161" s="28"/>
    </row>
    <row r="162" spans="3:8" ht="12" customHeight="1">
      <c r="C162" s="28"/>
      <c r="D162" s="28"/>
      <c r="E162" s="28"/>
      <c r="F162" s="28"/>
      <c r="G162" s="28"/>
      <c r="H162" s="28"/>
    </row>
    <row r="163" spans="3:8" ht="12" customHeight="1">
      <c r="C163" s="28"/>
      <c r="D163" s="28"/>
      <c r="E163" s="28"/>
      <c r="F163" s="28"/>
      <c r="G163" s="28"/>
      <c r="H163" s="28"/>
    </row>
    <row r="164" spans="3:8" ht="12" customHeight="1">
      <c r="C164" s="28"/>
      <c r="D164" s="28"/>
      <c r="E164" s="28"/>
      <c r="F164" s="28"/>
      <c r="G164" s="28"/>
      <c r="H164" s="28"/>
    </row>
    <row r="165" spans="3:8" ht="12" customHeight="1">
      <c r="C165" s="28"/>
      <c r="D165" s="28"/>
      <c r="E165" s="28"/>
      <c r="F165" s="28"/>
      <c r="G165" s="28"/>
      <c r="H165" s="28"/>
    </row>
    <row r="166" spans="3:8" ht="12" customHeight="1">
      <c r="C166" s="28"/>
      <c r="D166" s="28"/>
      <c r="E166" s="28"/>
      <c r="F166" s="28"/>
      <c r="G166" s="28"/>
      <c r="H166" s="28"/>
    </row>
    <row r="167" spans="3:8" ht="12" customHeight="1">
      <c r="C167" s="28"/>
      <c r="D167" s="28"/>
      <c r="E167" s="28"/>
      <c r="F167" s="28"/>
      <c r="G167" s="28"/>
      <c r="H167" s="28"/>
    </row>
    <row r="168" spans="3:8" ht="12" customHeight="1">
      <c r="C168" s="28"/>
      <c r="D168" s="28"/>
      <c r="E168" s="28"/>
      <c r="F168" s="28"/>
      <c r="G168" s="28"/>
      <c r="H168" s="28"/>
    </row>
    <row r="169" spans="3:8" ht="12" customHeight="1">
      <c r="C169" s="28"/>
      <c r="D169" s="28"/>
      <c r="E169" s="28"/>
      <c r="F169" s="28"/>
      <c r="G169" s="28"/>
      <c r="H169" s="28"/>
    </row>
    <row r="170" spans="3:8" ht="12" customHeight="1">
      <c r="C170" s="28"/>
      <c r="D170" s="28"/>
      <c r="E170" s="28"/>
      <c r="F170" s="28"/>
      <c r="G170" s="28"/>
      <c r="H170" s="28"/>
    </row>
    <row r="171" spans="3:8" ht="12" customHeight="1">
      <c r="C171" s="28"/>
      <c r="D171" s="28"/>
      <c r="E171" s="28"/>
      <c r="F171" s="28"/>
      <c r="G171" s="28"/>
      <c r="H171" s="28"/>
    </row>
    <row r="172" spans="3:8" ht="12" customHeight="1">
      <c r="C172" s="28"/>
      <c r="D172" s="28"/>
      <c r="E172" s="28"/>
      <c r="F172" s="28"/>
      <c r="G172" s="28"/>
      <c r="H172" s="28"/>
    </row>
    <row r="173" spans="3:8" ht="12" customHeight="1">
      <c r="C173" s="28"/>
      <c r="D173" s="28"/>
      <c r="E173" s="28"/>
      <c r="F173" s="28"/>
      <c r="G173" s="28"/>
      <c r="H173" s="28"/>
    </row>
    <row r="174" spans="3:8" ht="12" customHeight="1">
      <c r="C174" s="28"/>
      <c r="D174" s="28"/>
      <c r="E174" s="28"/>
      <c r="F174" s="28"/>
      <c r="G174" s="28"/>
      <c r="H174"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36"/>
  <sheetViews>
    <sheetView zoomScaleNormal="100" zoomScaleSheetLayoutView="100" workbookViewId="0">
      <pane ySplit="5" topLeftCell="A6"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483</v>
      </c>
      <c r="B1" s="2"/>
      <c r="C1" s="2"/>
      <c r="D1" s="2"/>
      <c r="E1" s="2"/>
      <c r="F1" s="2"/>
      <c r="G1" s="2"/>
      <c r="H1" s="2"/>
      <c r="I1" s="2"/>
      <c r="J1" s="2"/>
      <c r="K1" s="2"/>
    </row>
    <row r="2" spans="1:13" s="30" customFormat="1" ht="13.2">
      <c r="A2" s="118" t="s">
        <v>484</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78"/>
      <c r="B4" s="179"/>
      <c r="C4" s="179" t="s">
        <v>43</v>
      </c>
      <c r="D4" s="179"/>
      <c r="E4" s="179" t="s">
        <v>15</v>
      </c>
      <c r="F4" s="179"/>
      <c r="G4" s="179" t="s">
        <v>1</v>
      </c>
      <c r="H4" s="179"/>
      <c r="I4" s="179" t="s">
        <v>2</v>
      </c>
      <c r="J4" s="180"/>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20" s="4" customFormat="1" ht="12.75" customHeight="1">
      <c r="A81" s="20"/>
      <c r="B81" s="21" t="s">
        <v>40</v>
      </c>
      <c r="C81" s="38">
        <v>14644</v>
      </c>
      <c r="D81" s="38"/>
      <c r="E81" s="38">
        <v>5606</v>
      </c>
      <c r="F81" s="38"/>
      <c r="G81" s="38">
        <v>99</v>
      </c>
      <c r="H81" s="38"/>
      <c r="I81" s="38">
        <v>87</v>
      </c>
      <c r="J81" s="37"/>
      <c r="K81" s="37"/>
    </row>
    <row r="82" spans="1:20" s="4" customFormat="1" ht="12.75" customHeight="1">
      <c r="A82" s="20"/>
      <c r="B82" s="17" t="s">
        <v>41</v>
      </c>
      <c r="C82" s="38">
        <v>14598</v>
      </c>
      <c r="D82" s="38"/>
      <c r="E82" s="38">
        <v>5602</v>
      </c>
      <c r="F82" s="38"/>
      <c r="G82" s="38">
        <v>73</v>
      </c>
      <c r="H82" s="38"/>
      <c r="I82" s="38">
        <v>118</v>
      </c>
      <c r="J82" s="37"/>
      <c r="K82" s="37"/>
    </row>
    <row r="83" spans="1:20" s="4" customFormat="1" ht="12.75" customHeight="1">
      <c r="A83" s="20"/>
      <c r="B83" s="17" t="s">
        <v>42</v>
      </c>
      <c r="C83" s="38">
        <v>13964</v>
      </c>
      <c r="D83" s="38"/>
      <c r="E83" s="38">
        <v>6218</v>
      </c>
      <c r="F83" s="38"/>
      <c r="G83" s="38">
        <v>72</v>
      </c>
      <c r="H83" s="38"/>
      <c r="I83" s="38">
        <v>129</v>
      </c>
      <c r="J83" s="37"/>
      <c r="K83" s="37"/>
    </row>
    <row r="84" spans="1:20" s="18" customFormat="1" ht="12.75" customHeight="1">
      <c r="A84" s="10"/>
      <c r="B84" s="17"/>
      <c r="C84" s="38"/>
      <c r="D84" s="38"/>
      <c r="E84" s="38"/>
      <c r="F84" s="38"/>
      <c r="G84" s="38"/>
      <c r="H84" s="38"/>
      <c r="I84" s="38"/>
    </row>
    <row r="85" spans="1:20" ht="12.75" customHeight="1">
      <c r="A85" s="10">
        <v>2012</v>
      </c>
      <c r="B85" s="17" t="s">
        <v>31</v>
      </c>
      <c r="C85" s="38">
        <v>14430</v>
      </c>
      <c r="D85" s="38"/>
      <c r="E85" s="38">
        <v>5723</v>
      </c>
      <c r="F85" s="38"/>
      <c r="G85" s="38">
        <v>58</v>
      </c>
      <c r="H85" s="38"/>
      <c r="I85" s="38">
        <v>87</v>
      </c>
    </row>
    <row r="86" spans="1:20" ht="12.75" customHeight="1">
      <c r="A86" s="10"/>
      <c r="B86" s="17" t="s">
        <v>32</v>
      </c>
      <c r="C86" s="38">
        <v>14431</v>
      </c>
      <c r="D86" s="38"/>
      <c r="E86" s="38">
        <v>5660</v>
      </c>
      <c r="F86" s="38"/>
      <c r="G86" s="38">
        <v>40</v>
      </c>
      <c r="H86" s="38"/>
      <c r="I86" s="38">
        <v>95</v>
      </c>
    </row>
    <row r="87" spans="1:20" s="22" customFormat="1" ht="12.75" customHeight="1">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c r="A105" s="20"/>
      <c r="B105" s="21" t="s">
        <v>38</v>
      </c>
      <c r="C105" s="38">
        <v>14717</v>
      </c>
      <c r="D105" s="38"/>
      <c r="E105" s="38">
        <v>5426</v>
      </c>
      <c r="F105" s="23"/>
      <c r="G105" s="23">
        <v>201</v>
      </c>
      <c r="H105" s="23"/>
      <c r="I105" s="23">
        <v>325</v>
      </c>
      <c r="J105" s="64" t="s">
        <v>79</v>
      </c>
      <c r="K105" s="23"/>
      <c r="L105" s="23"/>
      <c r="M105" s="23"/>
      <c r="N105" s="23"/>
      <c r="O105" s="23"/>
      <c r="P105" s="23"/>
      <c r="Q105" s="23"/>
      <c r="R105" s="23"/>
      <c r="S105" s="23"/>
      <c r="T105" s="23"/>
    </row>
    <row r="106" spans="1:20" s="22" customFormat="1" ht="12.75" customHeight="1">
      <c r="A106" s="20"/>
      <c r="B106" s="21" t="s">
        <v>39</v>
      </c>
      <c r="C106" s="23">
        <v>14816</v>
      </c>
      <c r="D106" s="23"/>
      <c r="E106" s="23">
        <v>5102</v>
      </c>
      <c r="F106" s="23"/>
      <c r="G106" s="23">
        <v>147</v>
      </c>
      <c r="H106" s="23"/>
      <c r="I106" s="23">
        <v>372</v>
      </c>
      <c r="J106" s="64" t="s">
        <v>79</v>
      </c>
      <c r="K106" s="23"/>
      <c r="L106" s="23"/>
      <c r="M106" s="23"/>
      <c r="N106" s="23"/>
      <c r="O106" s="23"/>
      <c r="P106" s="23"/>
      <c r="Q106" s="23"/>
      <c r="R106" s="23"/>
      <c r="S106" s="23"/>
      <c r="T106" s="23"/>
    </row>
    <row r="107" spans="1:20" s="22" customFormat="1" ht="12.75" customHeight="1">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c r="A120" s="20"/>
      <c r="B120" s="21" t="s">
        <v>40</v>
      </c>
      <c r="C120" s="23">
        <v>14696</v>
      </c>
      <c r="D120" s="23"/>
      <c r="E120" s="23">
        <v>5294</v>
      </c>
      <c r="G120" s="23">
        <v>144</v>
      </c>
      <c r="H120" s="23"/>
      <c r="I120" s="23">
        <v>138</v>
      </c>
    </row>
    <row r="121" spans="1:20" s="27" customFormat="1" ht="12.75" customHeight="1">
      <c r="A121" s="20"/>
      <c r="B121" s="21" t="s">
        <v>41</v>
      </c>
      <c r="C121" s="23">
        <v>14726</v>
      </c>
      <c r="D121" s="23"/>
      <c r="E121" s="23">
        <v>5255</v>
      </c>
      <c r="F121" s="23"/>
      <c r="G121" s="23">
        <v>91</v>
      </c>
      <c r="H121" s="23"/>
      <c r="I121" s="23">
        <v>99</v>
      </c>
      <c r="J121" s="23"/>
    </row>
    <row r="122" spans="1:20" s="27" customFormat="1" ht="12.75" customHeight="1">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c r="A184" s="20"/>
      <c r="B184" s="21" t="s">
        <v>90</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c r="A191" s="20"/>
      <c r="B191" s="21" t="s">
        <v>33</v>
      </c>
      <c r="C191" s="23">
        <v>14105</v>
      </c>
      <c r="D191" s="23"/>
      <c r="E191" s="23">
        <v>5492</v>
      </c>
      <c r="F191" s="23"/>
      <c r="G191" s="23">
        <v>68</v>
      </c>
      <c r="H191" s="23"/>
      <c r="I191" s="23">
        <v>265</v>
      </c>
      <c r="J191" s="23"/>
      <c r="K191" s="23"/>
      <c r="L191" s="23"/>
      <c r="N191" s="63"/>
    </row>
    <row r="192" spans="1:27" s="4" customFormat="1" ht="12.75" customHeight="1">
      <c r="B192" s="21" t="s">
        <v>34</v>
      </c>
      <c r="C192" s="74">
        <v>14025</v>
      </c>
      <c r="D192" s="74"/>
      <c r="E192" s="74">
        <v>5650</v>
      </c>
      <c r="F192" s="23"/>
      <c r="G192" s="23">
        <v>143</v>
      </c>
      <c r="H192" s="23"/>
      <c r="I192" s="23">
        <v>68</v>
      </c>
      <c r="J192" s="23"/>
      <c r="K192" s="23"/>
      <c r="L192" s="23"/>
      <c r="N192" s="63"/>
    </row>
    <row r="193" spans="1:27" s="4" customFormat="1" ht="12.75" customHeight="1">
      <c r="B193" s="21" t="s">
        <v>35</v>
      </c>
      <c r="C193" s="74">
        <v>14324</v>
      </c>
      <c r="D193" s="74"/>
      <c r="E193" s="74">
        <v>5476</v>
      </c>
      <c r="F193" s="23"/>
      <c r="G193" s="23">
        <v>229</v>
      </c>
      <c r="H193" s="23"/>
      <c r="I193" s="23">
        <v>101</v>
      </c>
      <c r="J193" s="23"/>
      <c r="K193" s="23"/>
      <c r="L193" s="23"/>
      <c r="N193" s="63"/>
    </row>
    <row r="194" spans="1:27" s="22" customFormat="1" ht="12.75" customHeight="1">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c r="A216" s="20"/>
      <c r="B216" s="21" t="s">
        <v>32</v>
      </c>
      <c r="C216" s="74">
        <v>14740</v>
      </c>
      <c r="D216" s="74"/>
      <c r="E216" s="74">
        <v>4685</v>
      </c>
      <c r="F216"/>
      <c r="G216" s="23">
        <v>33</v>
      </c>
      <c r="H216"/>
      <c r="I216" s="23">
        <v>140</v>
      </c>
      <c r="J216" s="164"/>
      <c r="K216" s="75"/>
      <c r="L216" s="23"/>
      <c r="M216" s="23"/>
      <c r="N216" s="23"/>
      <c r="O216" s="23"/>
      <c r="P216" s="23"/>
      <c r="Q216" s="23"/>
      <c r="R216" s="23"/>
      <c r="S216" s="102"/>
      <c r="T216"/>
      <c r="U216"/>
      <c r="V216"/>
      <c r="W216"/>
      <c r="X216"/>
      <c r="Y216"/>
      <c r="Z216"/>
      <c r="AA216"/>
    </row>
    <row r="217" spans="1:27" s="22" customFormat="1" ht="12.75" customHeight="1">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c r="A219" s="20"/>
      <c r="B219" s="21" t="s">
        <v>35</v>
      </c>
      <c r="C219" s="74">
        <v>15281</v>
      </c>
      <c r="D219" s="74"/>
      <c r="E219" s="74">
        <v>4319</v>
      </c>
      <c r="F219"/>
      <c r="G219" s="23">
        <v>277</v>
      </c>
      <c r="H219"/>
      <c r="I219" s="23">
        <v>79</v>
      </c>
      <c r="J219" s="164"/>
      <c r="K219" s="75"/>
      <c r="L219" s="23"/>
      <c r="M219" s="23"/>
      <c r="N219" s="23"/>
      <c r="O219" s="23"/>
      <c r="P219" s="23"/>
      <c r="Q219" s="23"/>
      <c r="R219" s="23"/>
      <c r="S219" s="102"/>
      <c r="T219"/>
      <c r="U219"/>
      <c r="V219"/>
      <c r="W219"/>
      <c r="X219"/>
      <c r="Y219"/>
      <c r="Z219"/>
      <c r="AA219"/>
    </row>
    <row r="220" spans="1:27" s="22" customFormat="1" ht="12.75" customHeight="1">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15033</v>
      </c>
      <c r="D230" s="74"/>
      <c r="E230" s="74">
        <v>4475</v>
      </c>
      <c r="F230" s="74"/>
      <c r="G230" s="74">
        <v>45</v>
      </c>
      <c r="H230" s="23"/>
      <c r="I230" s="23">
        <v>96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15139</v>
      </c>
      <c r="D231" s="74"/>
      <c r="E231" s="74">
        <v>4356</v>
      </c>
      <c r="F231" s="74"/>
      <c r="G231" s="74">
        <v>96</v>
      </c>
      <c r="I231" s="23">
        <v>105</v>
      </c>
      <c r="J231" s="23"/>
      <c r="K231" s="23"/>
      <c r="M231" s="23"/>
      <c r="N231" s="23"/>
      <c r="O231" s="23"/>
      <c r="P231" s="23"/>
      <c r="Q231" s="23"/>
      <c r="R231" s="23"/>
      <c r="S231" s="23"/>
      <c r="T231" s="23"/>
      <c r="U231" s="23"/>
      <c r="V231" s="23"/>
      <c r="W231" s="23"/>
      <c r="X231" s="23"/>
      <c r="Y231" s="23"/>
      <c r="AA231" s="98"/>
    </row>
    <row r="232" spans="1:27" ht="12.75" customHeight="1">
      <c r="A232" s="20"/>
      <c r="B232" s="21" t="s">
        <v>35</v>
      </c>
      <c r="C232" s="74">
        <v>15225</v>
      </c>
      <c r="D232" s="74"/>
      <c r="E232" s="74">
        <v>4242</v>
      </c>
      <c r="F232" s="74"/>
      <c r="G232" s="74">
        <v>96</v>
      </c>
      <c r="H232" s="74"/>
      <c r="I232" s="23">
        <v>122</v>
      </c>
      <c r="J232" s="23"/>
      <c r="K232" s="23"/>
      <c r="M232" s="23"/>
      <c r="N232" s="23"/>
      <c r="O232" s="23"/>
      <c r="P232" s="23"/>
      <c r="Q232" s="23"/>
      <c r="R232" s="23"/>
      <c r="S232" s="23"/>
      <c r="T232" s="23"/>
      <c r="U232" s="23"/>
      <c r="V232" s="23"/>
      <c r="W232" s="23"/>
      <c r="X232" s="23"/>
      <c r="Y232" s="23"/>
      <c r="AA232" s="98"/>
    </row>
    <row r="233" spans="1:27" ht="12.75" customHeight="1">
      <c r="A233" s="20"/>
      <c r="B233" s="21" t="s">
        <v>36</v>
      </c>
      <c r="C233" s="74">
        <v>14064</v>
      </c>
      <c r="D233" s="74"/>
      <c r="E233" s="74">
        <v>5445</v>
      </c>
      <c r="F233" s="74"/>
      <c r="G233" s="74">
        <v>116</v>
      </c>
      <c r="I233" s="23">
        <v>66</v>
      </c>
      <c r="J233" s="23"/>
      <c r="K233" s="23"/>
      <c r="M233" s="23"/>
      <c r="N233" s="23"/>
      <c r="O233" s="23"/>
      <c r="P233" s="23"/>
      <c r="Q233" s="23"/>
      <c r="R233" s="23"/>
      <c r="S233" s="23"/>
      <c r="T233" s="23"/>
      <c r="U233" s="23"/>
      <c r="V233" s="23"/>
      <c r="W233" s="23"/>
      <c r="X233" s="23"/>
      <c r="Y233" s="23"/>
      <c r="AA233" s="98"/>
    </row>
    <row r="234" spans="1:27" s="4" customFormat="1" ht="12.75" customHeight="1">
      <c r="A234" s="42"/>
      <c r="B234" s="25"/>
      <c r="C234" s="26"/>
      <c r="D234" s="26"/>
      <c r="E234" s="26"/>
      <c r="F234" s="26"/>
      <c r="G234" s="169"/>
      <c r="H234" s="26"/>
      <c r="I234" s="26"/>
      <c r="J234" s="26"/>
      <c r="K234" s="23"/>
      <c r="L234" s="23"/>
      <c r="N234" s="63"/>
    </row>
    <row r="235" spans="1:27" s="22" customFormat="1" ht="11.25" customHeight="1">
      <c r="A235" s="10" t="s">
        <v>77</v>
      </c>
      <c r="B235" s="21"/>
      <c r="C235" s="74"/>
      <c r="D235" s="23"/>
      <c r="E235" s="74"/>
      <c r="F235" s="23"/>
      <c r="G235" s="23"/>
      <c r="H235" s="23"/>
      <c r="I235" s="23"/>
      <c r="J235" s="23"/>
      <c r="K235"/>
      <c r="L235"/>
      <c r="M235"/>
      <c r="N235" s="23"/>
      <c r="O235" s="23"/>
      <c r="P235" s="23"/>
      <c r="Q235" s="23"/>
      <c r="R235" s="23"/>
      <c r="S235"/>
      <c r="T235"/>
      <c r="U235"/>
      <c r="V235"/>
      <c r="W235"/>
      <c r="X235"/>
      <c r="Y235"/>
      <c r="Z235"/>
      <c r="AA235"/>
    </row>
    <row r="236" spans="1:27" ht="12" customHeight="1">
      <c r="A236"/>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A300"/>
  <sheetViews>
    <sheetView zoomScaleNormal="100" zoomScaleSheetLayoutView="100" workbookViewId="0">
      <pane ySplit="7" topLeftCell="A8" activePane="bottomLeft" state="frozen"/>
      <selection activeCell="A156" sqref="A156:XFD156"/>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485</v>
      </c>
    </row>
    <row r="2" spans="1:18" ht="12.75" customHeight="1">
      <c r="A2" s="118" t="s">
        <v>495</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81"/>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67</v>
      </c>
      <c r="D6" s="57"/>
      <c r="E6" s="57" t="s">
        <v>53</v>
      </c>
      <c r="F6" s="64" t="s">
        <v>79</v>
      </c>
      <c r="G6" s="55" t="s">
        <v>67</v>
      </c>
      <c r="H6" s="57"/>
      <c r="I6" s="57" t="s">
        <v>53</v>
      </c>
      <c r="J6" s="64" t="s">
        <v>79</v>
      </c>
      <c r="K6" s="55" t="s">
        <v>67</v>
      </c>
      <c r="L6" s="57"/>
      <c r="M6" s="57" t="s">
        <v>53</v>
      </c>
      <c r="N6" s="57"/>
      <c r="O6" s="55" t="s">
        <v>67</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404</v>
      </c>
      <c r="F9" s="47"/>
      <c r="G9" s="47">
        <v>202355</v>
      </c>
      <c r="H9" s="47"/>
      <c r="I9" s="23" t="s">
        <v>404</v>
      </c>
      <c r="J9" s="38"/>
      <c r="K9" s="38">
        <v>617</v>
      </c>
      <c r="L9" s="38"/>
      <c r="M9" s="38">
        <v>498</v>
      </c>
      <c r="N9" s="38"/>
      <c r="O9" s="38">
        <v>218</v>
      </c>
      <c r="P9" s="38"/>
      <c r="Q9" s="23" t="s">
        <v>404</v>
      </c>
    </row>
    <row r="10" spans="1:18" ht="12.75" customHeight="1">
      <c r="A10" s="10"/>
      <c r="B10" s="17" t="s">
        <v>32</v>
      </c>
      <c r="C10" s="47">
        <v>280511</v>
      </c>
      <c r="D10" s="47"/>
      <c r="E10" s="23" t="s">
        <v>404</v>
      </c>
      <c r="F10" s="47"/>
      <c r="G10" s="47">
        <v>203814</v>
      </c>
      <c r="H10" s="47"/>
      <c r="I10" s="23" t="s">
        <v>404</v>
      </c>
      <c r="J10" s="38"/>
      <c r="K10" s="38">
        <v>765</v>
      </c>
      <c r="L10" s="38"/>
      <c r="M10" s="38">
        <v>676</v>
      </c>
      <c r="N10" s="38"/>
      <c r="O10" s="38">
        <v>192</v>
      </c>
      <c r="P10" s="38"/>
      <c r="Q10" s="23" t="s">
        <v>404</v>
      </c>
    </row>
    <row r="11" spans="1:18" ht="12.75" customHeight="1">
      <c r="A11" s="10"/>
      <c r="B11" s="17" t="s">
        <v>33</v>
      </c>
      <c r="C11" s="47">
        <v>284597</v>
      </c>
      <c r="D11" s="47"/>
      <c r="E11" s="23" t="s">
        <v>404</v>
      </c>
      <c r="F11" s="47"/>
      <c r="G11" s="47">
        <v>202842</v>
      </c>
      <c r="H11" s="47"/>
      <c r="I11" s="23" t="s">
        <v>404</v>
      </c>
      <c r="J11" s="38"/>
      <c r="K11" s="38">
        <v>1694</v>
      </c>
      <c r="L11" s="38"/>
      <c r="M11" s="38">
        <v>1569</v>
      </c>
      <c r="N11" s="38"/>
      <c r="O11" s="38">
        <v>180</v>
      </c>
      <c r="P11" s="38"/>
      <c r="Q11" s="23" t="s">
        <v>404</v>
      </c>
    </row>
    <row r="12" spans="1:18" ht="12.75" customHeight="1">
      <c r="A12" s="10"/>
      <c r="B12" s="17" t="s">
        <v>34</v>
      </c>
      <c r="C12" s="47">
        <v>317860</v>
      </c>
      <c r="D12" s="47"/>
      <c r="E12" s="23" t="s">
        <v>404</v>
      </c>
      <c r="F12" s="47"/>
      <c r="G12" s="47">
        <v>178608</v>
      </c>
      <c r="H12" s="47"/>
      <c r="I12" s="23" t="s">
        <v>404</v>
      </c>
      <c r="J12" s="38"/>
      <c r="K12" s="38">
        <v>4853</v>
      </c>
      <c r="L12" s="38"/>
      <c r="M12" s="38">
        <v>4303</v>
      </c>
      <c r="N12" s="38"/>
      <c r="O12" s="38">
        <v>134</v>
      </c>
      <c r="P12" s="38"/>
      <c r="Q12" s="23" t="s">
        <v>404</v>
      </c>
    </row>
    <row r="13" spans="1:18" ht="12.75" customHeight="1">
      <c r="A13" s="10"/>
      <c r="B13" s="17" t="s">
        <v>35</v>
      </c>
      <c r="C13" s="47">
        <v>347666</v>
      </c>
      <c r="D13" s="47"/>
      <c r="E13" s="23" t="s">
        <v>404</v>
      </c>
      <c r="F13" s="47"/>
      <c r="G13" s="47">
        <v>160097</v>
      </c>
      <c r="H13" s="47"/>
      <c r="I13" s="23" t="s">
        <v>404</v>
      </c>
      <c r="J13" s="38"/>
      <c r="K13" s="38">
        <v>5279</v>
      </c>
      <c r="L13" s="38"/>
      <c r="M13" s="38">
        <v>6230</v>
      </c>
      <c r="N13" s="38"/>
      <c r="O13" s="38">
        <v>235</v>
      </c>
      <c r="P13" s="38"/>
      <c r="Q13" s="23" t="s">
        <v>404</v>
      </c>
    </row>
    <row r="14" spans="1:18" ht="12.75" customHeight="1">
      <c r="A14" s="10"/>
      <c r="B14" s="17" t="s">
        <v>36</v>
      </c>
      <c r="C14" s="47">
        <v>362931</v>
      </c>
      <c r="D14" s="47"/>
      <c r="E14" s="23" t="s">
        <v>404</v>
      </c>
      <c r="F14" s="47"/>
      <c r="G14" s="47">
        <v>153978</v>
      </c>
      <c r="H14" s="47"/>
      <c r="I14" s="23" t="s">
        <v>404</v>
      </c>
      <c r="J14" s="38"/>
      <c r="K14" s="38">
        <v>3820</v>
      </c>
      <c r="L14" s="38"/>
      <c r="M14" s="38">
        <v>5492</v>
      </c>
      <c r="N14" s="38"/>
      <c r="O14" s="38">
        <v>203</v>
      </c>
      <c r="P14" s="38"/>
      <c r="Q14" s="23" t="s">
        <v>404</v>
      </c>
    </row>
    <row r="15" spans="1:18" ht="12.75" customHeight="1">
      <c r="A15" s="10"/>
      <c r="B15" s="17" t="s">
        <v>37</v>
      </c>
      <c r="C15" s="47">
        <v>372120</v>
      </c>
      <c r="D15" s="47"/>
      <c r="E15" s="23" t="s">
        <v>404</v>
      </c>
      <c r="F15" s="47"/>
      <c r="G15" s="47">
        <v>152203</v>
      </c>
      <c r="H15" s="47"/>
      <c r="I15" s="23" t="s">
        <v>404</v>
      </c>
      <c r="J15" s="38"/>
      <c r="K15" s="38">
        <v>2917</v>
      </c>
      <c r="L15" s="38"/>
      <c r="M15" s="38">
        <v>4795</v>
      </c>
      <c r="N15" s="38"/>
      <c r="O15" s="38">
        <v>286</v>
      </c>
      <c r="P15" s="38"/>
      <c r="Q15" s="23" t="s">
        <v>404</v>
      </c>
    </row>
    <row r="16" spans="1:18" ht="12.75" customHeight="1">
      <c r="A16" s="10"/>
      <c r="B16" s="17" t="s">
        <v>38</v>
      </c>
      <c r="C16" s="47">
        <v>374704</v>
      </c>
      <c r="D16" s="47"/>
      <c r="E16" s="23" t="s">
        <v>404</v>
      </c>
      <c r="F16" s="47"/>
      <c r="G16" s="47">
        <v>155683</v>
      </c>
      <c r="H16" s="47"/>
      <c r="I16" s="23" t="s">
        <v>404</v>
      </c>
      <c r="J16" s="38"/>
      <c r="K16" s="38">
        <v>2295</v>
      </c>
      <c r="L16" s="38"/>
      <c r="M16" s="38">
        <v>4048</v>
      </c>
      <c r="N16" s="38"/>
      <c r="O16" s="38">
        <v>338</v>
      </c>
      <c r="P16" s="38"/>
      <c r="Q16" s="23" t="s">
        <v>404</v>
      </c>
    </row>
    <row r="17" spans="1:17" ht="12.75" customHeight="1">
      <c r="A17" s="10"/>
      <c r="B17" s="17" t="s">
        <v>39</v>
      </c>
      <c r="C17" s="47">
        <v>369006</v>
      </c>
      <c r="D17" s="47"/>
      <c r="E17" s="23" t="s">
        <v>404</v>
      </c>
      <c r="F17" s="47"/>
      <c r="G17" s="47">
        <v>166152</v>
      </c>
      <c r="H17" s="47"/>
      <c r="I17" s="23" t="s">
        <v>404</v>
      </c>
      <c r="J17" s="38"/>
      <c r="K17" s="38">
        <v>1986</v>
      </c>
      <c r="L17" s="38"/>
      <c r="M17" s="38">
        <v>3126</v>
      </c>
      <c r="N17" s="38"/>
      <c r="O17" s="38">
        <v>361</v>
      </c>
      <c r="P17" s="38"/>
      <c r="Q17" s="23" t="s">
        <v>404</v>
      </c>
    </row>
    <row r="18" spans="1:17" ht="12.75" customHeight="1">
      <c r="A18" s="10"/>
      <c r="B18" s="17" t="s">
        <v>40</v>
      </c>
      <c r="C18" s="47">
        <v>343574</v>
      </c>
      <c r="D18" s="47"/>
      <c r="E18" s="23" t="s">
        <v>404</v>
      </c>
      <c r="F18" s="47"/>
      <c r="G18" s="47">
        <v>194778</v>
      </c>
      <c r="H18" s="47"/>
      <c r="I18" s="23" t="s">
        <v>404</v>
      </c>
      <c r="J18" s="38"/>
      <c r="K18" s="38">
        <v>1334</v>
      </c>
      <c r="L18" s="38"/>
      <c r="M18" s="38">
        <v>2201</v>
      </c>
      <c r="N18" s="38"/>
      <c r="O18" s="38">
        <v>414</v>
      </c>
      <c r="P18" s="38"/>
      <c r="Q18" s="23" t="s">
        <v>404</v>
      </c>
    </row>
    <row r="19" spans="1:17" ht="12.75" customHeight="1">
      <c r="A19" s="10"/>
      <c r="B19" s="17" t="s">
        <v>41</v>
      </c>
      <c r="C19" s="47">
        <v>326033</v>
      </c>
      <c r="D19" s="47"/>
      <c r="E19" s="23" t="s">
        <v>404</v>
      </c>
      <c r="F19" s="47"/>
      <c r="G19" s="47">
        <v>213698</v>
      </c>
      <c r="H19" s="47"/>
      <c r="I19" s="23" t="s">
        <v>404</v>
      </c>
      <c r="J19" s="38"/>
      <c r="K19" s="38">
        <v>767</v>
      </c>
      <c r="L19" s="38"/>
      <c r="M19" s="38">
        <v>972</v>
      </c>
      <c r="N19" s="38"/>
      <c r="O19" s="38">
        <v>428</v>
      </c>
      <c r="P19" s="38"/>
      <c r="Q19" s="23" t="s">
        <v>404</v>
      </c>
    </row>
    <row r="20" spans="1:17" ht="12.75" customHeight="1">
      <c r="A20" s="10"/>
      <c r="B20" s="17" t="s">
        <v>42</v>
      </c>
      <c r="C20" s="47">
        <v>320679</v>
      </c>
      <c r="D20" s="47"/>
      <c r="E20" s="23" t="s">
        <v>404</v>
      </c>
      <c r="F20" s="47"/>
      <c r="G20" s="47">
        <v>220357</v>
      </c>
      <c r="H20" s="47"/>
      <c r="I20" s="23" t="s">
        <v>404</v>
      </c>
      <c r="J20" s="38"/>
      <c r="K20" s="38">
        <v>893</v>
      </c>
      <c r="L20" s="38"/>
      <c r="M20" s="38">
        <v>731</v>
      </c>
      <c r="N20" s="38"/>
      <c r="O20" s="38">
        <v>372</v>
      </c>
      <c r="P20" s="38"/>
      <c r="Q20" s="23" t="s">
        <v>404</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404</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404</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404</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404</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404</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404</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404</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404</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404</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404</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404</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404</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404</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404</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404</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404</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404</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404</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404</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404</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404</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404</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404</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404</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404</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404</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404</v>
      </c>
    </row>
    <row r="51" spans="1:17" ht="12.75" customHeight="1">
      <c r="A51" s="10"/>
      <c r="B51" s="21" t="s">
        <v>499</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78</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78</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c r="A151" s="20"/>
      <c r="B151" s="21"/>
      <c r="C151" s="23"/>
      <c r="D151" s="23"/>
      <c r="E151" s="23"/>
      <c r="F151" s="23"/>
      <c r="G151" s="23"/>
      <c r="H151" s="23"/>
      <c r="I151" s="23"/>
      <c r="J151" s="23"/>
      <c r="K151" s="23"/>
      <c r="L151" s="23"/>
      <c r="M151" s="23"/>
      <c r="N151" s="23"/>
      <c r="O151" s="23"/>
      <c r="P151" s="23"/>
      <c r="Q151" s="23"/>
      <c r="R151"/>
    </row>
    <row r="152" spans="1:19"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c r="A171" s="20"/>
      <c r="B171" s="21" t="s">
        <v>37</v>
      </c>
      <c r="C171" s="74">
        <v>325038</v>
      </c>
      <c r="D171" s="23"/>
      <c r="E171" s="74">
        <v>119386</v>
      </c>
      <c r="F171" s="64" t="s">
        <v>120</v>
      </c>
      <c r="G171" s="74">
        <v>223854</v>
      </c>
      <c r="H171" s="64" t="s">
        <v>120</v>
      </c>
      <c r="I171" s="74">
        <v>169781</v>
      </c>
      <c r="J171" s="23"/>
      <c r="K171" s="23">
        <v>1343</v>
      </c>
      <c r="L171" s="23"/>
      <c r="M171" s="23">
        <v>1510</v>
      </c>
      <c r="N171" s="23"/>
      <c r="O171" s="23">
        <v>499</v>
      </c>
      <c r="P171" s="23"/>
      <c r="Q171" s="23">
        <v>278</v>
      </c>
      <c r="R171" s="23"/>
      <c r="S171"/>
      <c r="T171"/>
    </row>
    <row r="172" spans="1:21" s="22" customFormat="1" ht="12.75" customHeight="1">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c r="A216" s="20"/>
      <c r="B216" s="21"/>
      <c r="C216" s="74"/>
      <c r="D216" s="74"/>
      <c r="E216" s="74"/>
      <c r="F216"/>
      <c r="G216" s="23"/>
      <c r="H216"/>
      <c r="I216" s="23"/>
      <c r="J216" s="23"/>
      <c r="K216" s="23"/>
      <c r="L216"/>
      <c r="M216" s="23"/>
      <c r="N216"/>
      <c r="O216" s="23"/>
      <c r="P216"/>
      <c r="Q216" s="23"/>
      <c r="R216" s="23"/>
      <c r="S216"/>
      <c r="T216"/>
    </row>
    <row r="217" spans="1:20" s="22" customFormat="1" ht="12.75" customHeight="1">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c r="A218" s="20"/>
      <c r="B218" s="21" t="s">
        <v>32</v>
      </c>
      <c r="C218" s="74">
        <v>311432</v>
      </c>
      <c r="D218" s="74"/>
      <c r="E218" s="74">
        <v>101177</v>
      </c>
      <c r="F218"/>
      <c r="G218" s="74">
        <v>263304</v>
      </c>
      <c r="H218"/>
      <c r="I218" s="23">
        <v>232886</v>
      </c>
      <c r="J218" s="23"/>
      <c r="K218" s="23">
        <v>532</v>
      </c>
      <c r="L218"/>
      <c r="M218" s="23">
        <v>465</v>
      </c>
      <c r="N218"/>
      <c r="O218" s="23">
        <v>494</v>
      </c>
      <c r="P218" s="164"/>
      <c r="Q218" s="23">
        <v>280</v>
      </c>
      <c r="R218" s="164"/>
      <c r="S218"/>
      <c r="T218"/>
    </row>
    <row r="219" spans="1:20" s="22" customFormat="1" ht="12.75" customHeight="1">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c r="A221" s="20"/>
      <c r="B221" s="21" t="s">
        <v>35</v>
      </c>
      <c r="C221" s="74">
        <v>330060</v>
      </c>
      <c r="D221" s="74"/>
      <c r="E221" s="74">
        <v>135666</v>
      </c>
      <c r="F221"/>
      <c r="G221" s="23">
        <v>249108</v>
      </c>
      <c r="H221"/>
      <c r="I221" s="23">
        <v>202281</v>
      </c>
      <c r="J221" s="23"/>
      <c r="K221" s="23">
        <v>2224</v>
      </c>
      <c r="L221"/>
      <c r="M221" s="23">
        <v>1929</v>
      </c>
      <c r="N221"/>
      <c r="O221" s="23">
        <v>468</v>
      </c>
      <c r="P221" s="164"/>
      <c r="Q221" s="23">
        <v>282</v>
      </c>
      <c r="R221" s="164"/>
      <c r="S221"/>
      <c r="T221"/>
    </row>
    <row r="222" spans="1:20" s="22" customFormat="1" ht="12.75" customHeight="1">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ht="12.75" customHeight="1">
      <c r="A233" s="20"/>
      <c r="B233" s="21" t="s">
        <v>34</v>
      </c>
      <c r="C233" s="74">
        <v>321799</v>
      </c>
      <c r="D233" s="74"/>
      <c r="E233" s="74">
        <v>124818</v>
      </c>
      <c r="F233" s="74"/>
      <c r="G233" s="74">
        <v>260720</v>
      </c>
      <c r="I233" s="23">
        <v>217990</v>
      </c>
      <c r="J233" s="23"/>
      <c r="K233" s="23">
        <v>1847</v>
      </c>
      <c r="M233" s="23">
        <v>1304</v>
      </c>
      <c r="N233" s="23"/>
      <c r="O233" s="23">
        <v>455</v>
      </c>
      <c r="P233" s="23"/>
      <c r="Q233" s="23">
        <v>354</v>
      </c>
      <c r="R233" s="23"/>
      <c r="S233" s="23"/>
      <c r="T233" s="23"/>
      <c r="U233" s="23"/>
      <c r="V233" s="23"/>
      <c r="W233" s="23"/>
      <c r="X233" s="23"/>
      <c r="Y233" s="23"/>
      <c r="AA233" s="98"/>
    </row>
    <row r="234" spans="1:27" ht="12.75" customHeight="1">
      <c r="A234" s="20"/>
      <c r="B234" s="21" t="s">
        <v>35</v>
      </c>
      <c r="C234" s="74">
        <v>331772</v>
      </c>
      <c r="D234" s="74"/>
      <c r="E234" s="74">
        <v>136988</v>
      </c>
      <c r="F234" s="74"/>
      <c r="G234" s="74">
        <v>252420</v>
      </c>
      <c r="H234" s="74"/>
      <c r="I234" s="23">
        <v>207042</v>
      </c>
      <c r="J234" s="23"/>
      <c r="K234" s="23">
        <v>2390</v>
      </c>
      <c r="M234" s="23">
        <v>1594</v>
      </c>
      <c r="N234" s="23"/>
      <c r="O234" s="23">
        <v>764</v>
      </c>
      <c r="P234" s="23"/>
      <c r="Q234" s="23">
        <v>395</v>
      </c>
      <c r="R234" s="23"/>
      <c r="S234" s="23"/>
      <c r="T234" s="23"/>
      <c r="U234" s="23"/>
      <c r="V234" s="23"/>
      <c r="W234" s="23"/>
      <c r="X234" s="23"/>
      <c r="Y234" s="23"/>
      <c r="AA234" s="98"/>
    </row>
    <row r="235" spans="1:27" ht="12.75" customHeight="1">
      <c r="A235" s="20"/>
      <c r="B235" s="21" t="s">
        <v>36</v>
      </c>
      <c r="C235" s="74">
        <v>336224</v>
      </c>
      <c r="D235" s="74"/>
      <c r="E235" s="74">
        <v>143652</v>
      </c>
      <c r="F235" s="74"/>
      <c r="G235" s="74">
        <v>249072</v>
      </c>
      <c r="I235" s="23">
        <v>201257</v>
      </c>
      <c r="J235" s="23"/>
      <c r="K235" s="23">
        <v>1710</v>
      </c>
      <c r="M235" s="23">
        <v>1295</v>
      </c>
      <c r="N235" s="23"/>
      <c r="O235" s="23">
        <v>635</v>
      </c>
      <c r="P235" s="23"/>
      <c r="Q235" s="23">
        <v>431</v>
      </c>
      <c r="R235" s="23"/>
      <c r="S235" s="23"/>
      <c r="T235" s="23"/>
      <c r="U235" s="23"/>
      <c r="V235" s="23"/>
      <c r="W235" s="23"/>
      <c r="X235" s="23"/>
      <c r="Y235" s="23"/>
      <c r="AA235" s="98"/>
    </row>
    <row r="236" spans="1:27" s="4" customFormat="1" ht="13.2">
      <c r="A236" s="42"/>
      <c r="B236" s="25"/>
      <c r="C236" s="26"/>
      <c r="D236" s="26"/>
      <c r="E236" s="26"/>
      <c r="F236" s="26"/>
      <c r="G236" s="26"/>
      <c r="H236" s="26"/>
      <c r="I236" s="26"/>
      <c r="J236" s="26"/>
      <c r="K236" s="26"/>
      <c r="L236" s="26"/>
      <c r="M236" s="32"/>
      <c r="N236" s="79"/>
      <c r="O236" s="79"/>
      <c r="P236" s="79"/>
      <c r="Q236" s="79"/>
      <c r="R236" s="79"/>
    </row>
    <row r="237" spans="1:27" s="22" customFormat="1" ht="11.25" customHeight="1">
      <c r="A237" s="20"/>
      <c r="B237" s="21"/>
      <c r="C237" s="74"/>
      <c r="D237" s="23"/>
      <c r="E237" s="74"/>
      <c r="F237" s="23"/>
      <c r="G237" s="23"/>
      <c r="H237" s="23"/>
      <c r="I237" s="23"/>
      <c r="J237" s="23"/>
      <c r="K237" s="23"/>
      <c r="L237" s="23"/>
      <c r="M237" s="23"/>
      <c r="N237" s="23"/>
      <c r="O237" s="23"/>
      <c r="P237" s="23"/>
      <c r="Q237" s="23"/>
      <c r="R237" s="23"/>
      <c r="S237"/>
      <c r="T237"/>
    </row>
    <row r="238" spans="1:27" ht="11.25" customHeight="1">
      <c r="A238" s="10" t="s">
        <v>500</v>
      </c>
      <c r="B238" s="18"/>
      <c r="C238" s="18"/>
      <c r="D238" s="18"/>
      <c r="E238" s="18"/>
      <c r="F238" s="18"/>
      <c r="G238" s="18"/>
      <c r="H238" s="18"/>
      <c r="I238" s="18"/>
      <c r="J238" s="18"/>
      <c r="K238" s="18"/>
      <c r="L238" s="18"/>
      <c r="M238" s="18"/>
      <c r="N238" s="18"/>
      <c r="O238" s="18"/>
      <c r="P238" s="18"/>
      <c r="Q238" s="18"/>
    </row>
    <row r="239" spans="1:27" ht="11.25" customHeight="1">
      <c r="A239" s="10" t="s">
        <v>501</v>
      </c>
      <c r="B239" s="18"/>
      <c r="C239" s="18"/>
      <c r="D239" s="18"/>
      <c r="E239" s="18"/>
      <c r="F239" s="18"/>
      <c r="G239" s="18"/>
      <c r="H239" s="18"/>
      <c r="I239" s="18"/>
      <c r="J239" s="18"/>
      <c r="K239" s="18"/>
      <c r="L239" s="18"/>
      <c r="M239" s="18"/>
      <c r="N239" s="18"/>
      <c r="O239" s="18"/>
      <c r="P239" s="18"/>
      <c r="Q239" s="18"/>
    </row>
    <row r="240" spans="1:27" ht="13.2">
      <c r="A240" s="10" t="s">
        <v>502</v>
      </c>
      <c r="B240" s="56"/>
      <c r="C240" s="56"/>
      <c r="D240" s="56"/>
      <c r="E240" s="56"/>
      <c r="F240" s="56"/>
      <c r="G240" s="56"/>
      <c r="H240" s="56"/>
      <c r="I240" s="56"/>
      <c r="J240" s="56"/>
      <c r="K240" s="56"/>
      <c r="L240" s="56"/>
      <c r="M240" s="56"/>
      <c r="N240" s="56"/>
      <c r="O240" s="56"/>
      <c r="P240" s="56"/>
      <c r="Q240" s="56"/>
    </row>
    <row r="241" spans="1:17" ht="11.25" customHeight="1">
      <c r="A241" s="10"/>
      <c r="B241" s="18"/>
      <c r="C241" s="18"/>
      <c r="D241" s="18"/>
      <c r="E241" s="18"/>
      <c r="F241" s="18"/>
      <c r="G241" s="18"/>
      <c r="H241" s="18"/>
      <c r="I241" s="18"/>
      <c r="J241" s="18"/>
      <c r="K241" s="18"/>
      <c r="L241" s="18"/>
      <c r="M241" s="18"/>
      <c r="N241" s="18"/>
      <c r="O241" s="18"/>
      <c r="P241" s="18"/>
      <c r="Q241" s="18"/>
    </row>
    <row r="242" spans="1:17" ht="11.25" customHeight="1">
      <c r="A242" s="12"/>
      <c r="B242" s="18"/>
      <c r="C242" s="18"/>
      <c r="D242" s="18"/>
      <c r="E242" s="18"/>
      <c r="F242" s="18"/>
      <c r="G242" s="18"/>
      <c r="H242" s="18"/>
      <c r="I242" s="18"/>
      <c r="J242" s="18"/>
      <c r="K242" s="18"/>
      <c r="L242" s="18"/>
      <c r="M242" s="18"/>
      <c r="N242" s="18"/>
      <c r="O242" s="18"/>
      <c r="P242" s="18"/>
      <c r="Q242" s="18"/>
    </row>
    <row r="243" spans="1:17" ht="11.25" customHeight="1">
      <c r="A243" s="12"/>
      <c r="B243" s="18"/>
      <c r="C243" s="18"/>
      <c r="D243" s="18"/>
      <c r="E243" s="18"/>
      <c r="F243" s="18"/>
      <c r="G243" s="18"/>
      <c r="H243" s="18"/>
      <c r="I243" s="18"/>
      <c r="J243" s="18"/>
      <c r="K243" s="18"/>
      <c r="L243" s="18"/>
      <c r="M243" s="18"/>
      <c r="N243" s="18"/>
      <c r="O243" s="18"/>
      <c r="P243" s="18"/>
      <c r="Q243" s="18"/>
    </row>
    <row r="244" spans="1:17" ht="11.25" customHeight="1">
      <c r="A244" s="12"/>
      <c r="B244" s="18"/>
      <c r="C244" s="18"/>
      <c r="D244" s="18"/>
      <c r="E244" s="18"/>
      <c r="F244" s="18"/>
      <c r="G244" s="18"/>
      <c r="H244" s="18"/>
      <c r="I244" s="18"/>
      <c r="J244" s="18"/>
      <c r="K244" s="18"/>
      <c r="L244" s="18"/>
      <c r="M244" s="18"/>
      <c r="N244" s="18"/>
      <c r="O244" s="18"/>
      <c r="P244" s="18"/>
      <c r="Q244" s="18"/>
    </row>
    <row r="245" spans="1:17" ht="11.25" customHeight="1">
      <c r="A245" s="12"/>
      <c r="B245" s="18"/>
      <c r="C245" s="18"/>
      <c r="D245" s="18"/>
      <c r="E245" s="18"/>
      <c r="F245" s="18"/>
      <c r="G245" s="18"/>
      <c r="H245" s="18"/>
      <c r="I245" s="18"/>
      <c r="J245" s="18"/>
      <c r="K245" s="18"/>
      <c r="L245" s="18"/>
      <c r="M245" s="18"/>
      <c r="N245" s="18"/>
      <c r="O245" s="18"/>
      <c r="P245" s="18"/>
      <c r="Q245" s="18"/>
    </row>
    <row r="246" spans="1:17" ht="11.25" customHeight="1">
      <c r="A246" s="12"/>
      <c r="B246" s="18"/>
      <c r="C246" s="18"/>
      <c r="D246" s="18"/>
      <c r="E246" s="18"/>
      <c r="F246" s="18"/>
      <c r="G246" s="18"/>
      <c r="H246" s="18"/>
      <c r="I246" s="18"/>
      <c r="J246" s="18"/>
      <c r="K246" s="18"/>
      <c r="L246" s="18"/>
      <c r="M246" s="18"/>
      <c r="N246" s="18"/>
      <c r="O246" s="18"/>
      <c r="P246" s="18"/>
      <c r="Q246" s="18"/>
    </row>
    <row r="247" spans="1:17" ht="11.25" customHeight="1">
      <c r="A247" s="12"/>
      <c r="B247" s="18"/>
      <c r="C247" s="18"/>
      <c r="D247" s="18"/>
      <c r="E247" s="18"/>
      <c r="F247" s="18"/>
      <c r="G247" s="18"/>
      <c r="H247" s="18"/>
      <c r="I247" s="18"/>
      <c r="J247" s="18"/>
      <c r="K247" s="18"/>
      <c r="L247" s="18"/>
      <c r="M247" s="18"/>
      <c r="N247" s="18"/>
      <c r="O247" s="18"/>
      <c r="P247" s="18"/>
      <c r="Q247" s="18"/>
    </row>
    <row r="248" spans="1:17" ht="11.25" customHeight="1">
      <c r="A248" s="12"/>
      <c r="B248" s="18"/>
      <c r="C248" s="18"/>
      <c r="D248" s="18"/>
      <c r="E248" s="18"/>
      <c r="F248" s="18"/>
      <c r="G248" s="18"/>
      <c r="H248" s="18"/>
      <c r="I248" s="18"/>
      <c r="J248" s="18"/>
      <c r="K248" s="18"/>
      <c r="L248" s="18"/>
      <c r="M248" s="18"/>
      <c r="N248" s="18"/>
      <c r="O248" s="18"/>
      <c r="P248" s="18"/>
      <c r="Q248" s="18"/>
    </row>
    <row r="249" spans="1:17" ht="11.25" customHeight="1">
      <c r="A249" s="12"/>
      <c r="B249" s="18"/>
      <c r="C249" s="18"/>
      <c r="D249" s="18"/>
      <c r="E249" s="18"/>
      <c r="F249" s="18"/>
      <c r="G249" s="18"/>
      <c r="H249" s="18"/>
      <c r="I249" s="18"/>
      <c r="J249" s="18"/>
      <c r="K249" s="18"/>
      <c r="L249" s="18"/>
      <c r="M249" s="18"/>
      <c r="N249" s="18"/>
      <c r="O249" s="18"/>
      <c r="P249" s="18"/>
      <c r="Q249" s="18"/>
    </row>
    <row r="250" spans="1:17" ht="11.25" customHeight="1">
      <c r="A250" s="12"/>
      <c r="B250" s="18"/>
      <c r="C250" s="18"/>
      <c r="D250" s="18"/>
      <c r="E250" s="18"/>
      <c r="F250" s="18"/>
      <c r="G250" s="18"/>
      <c r="H250" s="18"/>
      <c r="I250" s="18"/>
      <c r="J250" s="18"/>
      <c r="K250" s="18"/>
      <c r="L250" s="18"/>
      <c r="M250" s="18"/>
      <c r="N250" s="18"/>
      <c r="O250" s="18"/>
      <c r="P250" s="18"/>
      <c r="Q250" s="18"/>
    </row>
    <row r="251" spans="1:17" ht="11.25" customHeight="1">
      <c r="A251" s="12"/>
      <c r="B251" s="18"/>
      <c r="C251" s="18"/>
      <c r="D251" s="18"/>
      <c r="E251" s="18"/>
      <c r="F251" s="18"/>
      <c r="G251" s="18"/>
      <c r="H251" s="18"/>
      <c r="I251" s="18"/>
      <c r="J251" s="18"/>
      <c r="K251" s="18"/>
      <c r="L251" s="18"/>
      <c r="M251" s="18"/>
      <c r="N251" s="18"/>
      <c r="O251" s="18"/>
      <c r="P251" s="18"/>
      <c r="Q251" s="18"/>
    </row>
    <row r="252" spans="1:17" ht="11.25" customHeight="1">
      <c r="A252" s="12"/>
      <c r="B252" s="18"/>
      <c r="C252" s="18"/>
      <c r="D252" s="18"/>
      <c r="E252" s="18"/>
      <c r="F252" s="18"/>
      <c r="G252" s="18"/>
      <c r="H252" s="18"/>
      <c r="I252" s="18"/>
      <c r="J252" s="18"/>
      <c r="K252" s="18"/>
      <c r="L252" s="18"/>
      <c r="M252" s="18"/>
      <c r="N252" s="18"/>
      <c r="O252" s="18"/>
      <c r="P252" s="18"/>
      <c r="Q252" s="18"/>
    </row>
    <row r="253" spans="1:17" ht="11.25" customHeight="1">
      <c r="A253" s="12"/>
      <c r="B253" s="18"/>
      <c r="C253" s="18"/>
      <c r="D253" s="18"/>
      <c r="E253" s="18"/>
      <c r="F253" s="18"/>
      <c r="G253" s="18"/>
      <c r="H253" s="18"/>
      <c r="I253" s="18"/>
      <c r="J253" s="18"/>
      <c r="K253" s="18"/>
      <c r="L253" s="18"/>
      <c r="M253" s="18"/>
      <c r="N253" s="18"/>
      <c r="O253" s="18"/>
      <c r="P253" s="18"/>
      <c r="Q253" s="18"/>
    </row>
    <row r="254" spans="1:17" ht="11.25" customHeight="1">
      <c r="A254" s="12"/>
      <c r="B254" s="18"/>
      <c r="C254" s="18"/>
      <c r="D254" s="18"/>
      <c r="E254" s="18"/>
      <c r="F254" s="18"/>
      <c r="G254" s="18"/>
      <c r="H254" s="18"/>
      <c r="I254" s="18"/>
      <c r="J254" s="18"/>
      <c r="K254" s="18"/>
      <c r="L254" s="18"/>
      <c r="M254" s="18"/>
      <c r="N254" s="18"/>
      <c r="O254" s="18"/>
      <c r="P254" s="18"/>
      <c r="Q254" s="18"/>
    </row>
    <row r="255" spans="1:17" ht="11.25" customHeight="1">
      <c r="A255" s="12"/>
      <c r="B255" s="18"/>
      <c r="C255" s="18"/>
      <c r="D255" s="18"/>
      <c r="E255" s="18"/>
      <c r="F255" s="18"/>
      <c r="G255" s="18"/>
      <c r="H255" s="18"/>
      <c r="I255" s="18"/>
      <c r="J255" s="18"/>
      <c r="K255" s="18"/>
      <c r="L255" s="18"/>
      <c r="M255" s="18"/>
      <c r="N255" s="18"/>
      <c r="O255" s="18"/>
      <c r="P255" s="18"/>
      <c r="Q255" s="18"/>
    </row>
    <row r="256" spans="1:17" ht="11.25" customHeight="1">
      <c r="A256" s="12"/>
      <c r="B256" s="18"/>
      <c r="C256" s="18"/>
      <c r="D256" s="18"/>
      <c r="E256" s="18"/>
      <c r="F256" s="18"/>
      <c r="G256" s="18"/>
      <c r="H256" s="18"/>
      <c r="I256" s="18"/>
      <c r="J256" s="18"/>
      <c r="K256" s="18"/>
      <c r="L256" s="18"/>
      <c r="M256" s="18"/>
      <c r="N256" s="18"/>
      <c r="O256" s="18"/>
      <c r="P256" s="18"/>
      <c r="Q256" s="18"/>
    </row>
    <row r="257" spans="1:17" ht="11.25" customHeight="1">
      <c r="A257" s="12"/>
      <c r="B257" s="18"/>
      <c r="C257" s="18"/>
      <c r="D257" s="18"/>
      <c r="E257" s="18"/>
      <c r="F257" s="18"/>
      <c r="G257" s="18"/>
      <c r="H257" s="18"/>
      <c r="I257" s="18"/>
      <c r="J257" s="18"/>
      <c r="K257" s="18"/>
      <c r="L257" s="18"/>
      <c r="M257" s="18"/>
      <c r="N257" s="18"/>
      <c r="O257" s="18"/>
      <c r="P257" s="18"/>
      <c r="Q257" s="18"/>
    </row>
    <row r="258" spans="1:17" ht="11.25" customHeight="1">
      <c r="A258" s="12"/>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row r="262" spans="1:17" ht="11.25" customHeight="1">
      <c r="A262" s="12"/>
      <c r="B262" s="18"/>
      <c r="C262" s="18"/>
      <c r="D262" s="18"/>
      <c r="E262" s="18"/>
      <c r="F262" s="18"/>
      <c r="G262" s="18"/>
      <c r="H262" s="18"/>
      <c r="I262" s="18"/>
      <c r="J262" s="18"/>
      <c r="K262" s="18"/>
      <c r="L262" s="18"/>
      <c r="M262" s="18"/>
      <c r="N262" s="18"/>
      <c r="O262" s="18"/>
      <c r="P262" s="18"/>
      <c r="Q262" s="18"/>
    </row>
    <row r="263" spans="1:17" ht="11.25" customHeight="1">
      <c r="A263" s="12"/>
      <c r="B263" s="18"/>
      <c r="C263" s="18"/>
      <c r="D263" s="18"/>
      <c r="E263" s="18"/>
      <c r="F263" s="18"/>
      <c r="G263" s="18"/>
      <c r="H263" s="18"/>
      <c r="I263" s="18"/>
      <c r="J263" s="18"/>
      <c r="K263" s="18"/>
      <c r="L263" s="18"/>
      <c r="M263" s="18"/>
      <c r="N263" s="18"/>
      <c r="O263" s="18"/>
      <c r="P263" s="18"/>
      <c r="Q263" s="18"/>
    </row>
    <row r="264" spans="1:17" ht="11.25" customHeight="1">
      <c r="A264" s="12"/>
      <c r="B264" s="18"/>
      <c r="C264" s="18"/>
      <c r="D264" s="18"/>
      <c r="E264" s="18"/>
      <c r="F264" s="18"/>
      <c r="G264" s="18"/>
      <c r="H264" s="18"/>
      <c r="I264" s="18"/>
      <c r="J264" s="18"/>
      <c r="K264" s="18"/>
      <c r="L264" s="18"/>
      <c r="M264" s="18"/>
      <c r="N264" s="18"/>
      <c r="O264" s="18"/>
      <c r="P264" s="18"/>
      <c r="Q264" s="18"/>
    </row>
    <row r="265" spans="1:17" ht="11.25" customHeight="1">
      <c r="A265" s="12"/>
      <c r="B265" s="18"/>
      <c r="C265" s="18"/>
      <c r="D265" s="18"/>
      <c r="E265" s="18"/>
      <c r="F265" s="18"/>
      <c r="G265" s="18"/>
      <c r="H265" s="18"/>
      <c r="I265" s="18"/>
      <c r="J265" s="18"/>
      <c r="K265" s="18"/>
      <c r="L265" s="18"/>
      <c r="M265" s="18"/>
      <c r="N265" s="18"/>
      <c r="O265" s="18"/>
      <c r="P265" s="18"/>
      <c r="Q265" s="18"/>
    </row>
    <row r="266" spans="1:17" ht="11.25" customHeight="1">
      <c r="A266" s="12"/>
      <c r="B266" s="18"/>
      <c r="C266" s="18"/>
      <c r="D266" s="18"/>
      <c r="E266" s="18"/>
      <c r="F266" s="18"/>
      <c r="G266" s="18"/>
      <c r="H266" s="18"/>
      <c r="I266" s="18"/>
      <c r="J266" s="18"/>
      <c r="K266" s="18"/>
      <c r="L266" s="18"/>
      <c r="M266" s="18"/>
      <c r="N266" s="18"/>
      <c r="O266" s="18"/>
      <c r="P266" s="18"/>
      <c r="Q266" s="18"/>
    </row>
    <row r="267" spans="1:17" ht="11.25" customHeight="1">
      <c r="A267" s="12"/>
      <c r="B267" s="18"/>
      <c r="C267" s="18"/>
      <c r="D267" s="18"/>
      <c r="E267" s="18"/>
      <c r="F267" s="18"/>
      <c r="G267" s="18"/>
      <c r="H267" s="18"/>
      <c r="I267" s="18"/>
      <c r="J267" s="18"/>
      <c r="K267" s="18"/>
      <c r="L267" s="18"/>
      <c r="M267" s="18"/>
      <c r="N267" s="18"/>
      <c r="O267" s="18"/>
      <c r="P267" s="18"/>
      <c r="Q267" s="18"/>
    </row>
    <row r="268" spans="1:17" ht="11.25" customHeight="1">
      <c r="A268" s="12"/>
      <c r="B268" s="18"/>
      <c r="C268" s="18"/>
      <c r="D268" s="18"/>
      <c r="E268" s="18"/>
      <c r="F268" s="18"/>
      <c r="G268" s="18"/>
      <c r="H268" s="18"/>
      <c r="I268" s="18"/>
      <c r="J268" s="18"/>
      <c r="K268" s="18"/>
      <c r="L268" s="18"/>
      <c r="M268" s="18"/>
      <c r="N268" s="18"/>
      <c r="O268" s="18"/>
      <c r="P268" s="18"/>
      <c r="Q268" s="18"/>
    </row>
    <row r="269" spans="1:17" ht="11.25" customHeight="1">
      <c r="A269" s="12"/>
      <c r="B269" s="18"/>
      <c r="C269" s="18"/>
      <c r="D269" s="18"/>
      <c r="E269" s="18"/>
      <c r="F269" s="18"/>
      <c r="G269" s="18"/>
      <c r="H269" s="18"/>
      <c r="I269" s="18"/>
      <c r="J269" s="18"/>
      <c r="K269" s="18"/>
      <c r="L269" s="18"/>
      <c r="M269" s="18"/>
      <c r="N269" s="18"/>
      <c r="O269" s="18"/>
      <c r="P269" s="18"/>
      <c r="Q269" s="18"/>
    </row>
    <row r="270" spans="1:17" ht="11.25" customHeight="1">
      <c r="A270" s="12"/>
      <c r="B270" s="18"/>
      <c r="C270" s="18"/>
      <c r="D270" s="18"/>
      <c r="E270" s="18"/>
      <c r="F270" s="18"/>
      <c r="G270" s="18"/>
      <c r="H270" s="18"/>
      <c r="I270" s="18"/>
      <c r="J270" s="18"/>
      <c r="K270" s="18"/>
      <c r="L270" s="18"/>
      <c r="M270" s="18"/>
      <c r="N270" s="18"/>
      <c r="O270" s="18"/>
      <c r="P270" s="18"/>
      <c r="Q270" s="18"/>
    </row>
    <row r="271" spans="1:17" ht="11.25" customHeight="1">
      <c r="A271" s="12"/>
      <c r="B271" s="18"/>
      <c r="C271" s="18"/>
      <c r="D271" s="18"/>
      <c r="E271" s="18"/>
      <c r="F271" s="18"/>
      <c r="G271" s="18"/>
      <c r="H271" s="18"/>
      <c r="I271" s="18"/>
      <c r="J271" s="18"/>
      <c r="K271" s="18"/>
      <c r="L271" s="18"/>
      <c r="M271" s="18"/>
      <c r="N271" s="18"/>
      <c r="O271" s="18"/>
      <c r="P271" s="18"/>
      <c r="Q271" s="18"/>
    </row>
    <row r="272" spans="1:17" ht="11.25" customHeight="1">
      <c r="A272" s="12"/>
      <c r="B272" s="18"/>
      <c r="C272" s="18"/>
      <c r="D272" s="18"/>
      <c r="E272" s="18"/>
      <c r="F272" s="18"/>
      <c r="G272" s="18"/>
      <c r="H272" s="18"/>
      <c r="I272" s="18"/>
      <c r="J272" s="18"/>
      <c r="K272" s="18"/>
      <c r="L272" s="18"/>
      <c r="M272" s="18"/>
      <c r="N272" s="18"/>
      <c r="O272" s="18"/>
      <c r="P272" s="18"/>
      <c r="Q272" s="18"/>
    </row>
    <row r="273" spans="1:17" ht="11.25" customHeight="1">
      <c r="A273" s="12"/>
      <c r="B273" s="18"/>
      <c r="C273" s="18"/>
      <c r="D273" s="18"/>
      <c r="E273" s="18"/>
      <c r="F273" s="18"/>
      <c r="G273" s="18"/>
      <c r="H273" s="18"/>
      <c r="I273" s="18"/>
      <c r="J273" s="18"/>
      <c r="K273" s="18"/>
      <c r="L273" s="18"/>
      <c r="M273" s="18"/>
      <c r="N273" s="18"/>
      <c r="O273" s="18"/>
      <c r="P273" s="18"/>
      <c r="Q273" s="18"/>
    </row>
    <row r="274" spans="1:17" ht="11.25" customHeight="1">
      <c r="A274" s="12"/>
      <c r="B274" s="18"/>
      <c r="C274" s="18"/>
      <c r="D274" s="18"/>
      <c r="E274" s="18"/>
      <c r="F274" s="18"/>
      <c r="G274" s="18"/>
      <c r="H274" s="18"/>
      <c r="I274" s="18"/>
      <c r="J274" s="18"/>
      <c r="K274" s="18"/>
      <c r="L274" s="18"/>
      <c r="M274" s="18"/>
      <c r="N274" s="18"/>
      <c r="O274" s="18"/>
      <c r="P274" s="18"/>
      <c r="Q274" s="18"/>
    </row>
    <row r="275" spans="1:17" ht="11.25" customHeight="1">
      <c r="A275" s="12"/>
      <c r="B275" s="18"/>
      <c r="C275" s="18"/>
      <c r="D275" s="18"/>
      <c r="E275" s="18"/>
      <c r="F275" s="18"/>
      <c r="G275" s="18"/>
      <c r="H275" s="18"/>
      <c r="I275" s="18"/>
      <c r="J275" s="18"/>
      <c r="K275" s="18"/>
      <c r="L275" s="18"/>
      <c r="M275" s="18"/>
      <c r="N275" s="18"/>
      <c r="O275" s="18"/>
      <c r="P275" s="18"/>
      <c r="Q275" s="18"/>
    </row>
    <row r="276" spans="1:17" ht="11.25" customHeight="1">
      <c r="A276" s="12"/>
      <c r="B276" s="18"/>
      <c r="C276" s="18"/>
      <c r="D276" s="18"/>
      <c r="E276" s="18"/>
      <c r="F276" s="18"/>
      <c r="G276" s="18"/>
      <c r="H276" s="18"/>
      <c r="I276" s="18"/>
      <c r="J276" s="18"/>
      <c r="K276" s="18"/>
      <c r="L276" s="18"/>
      <c r="M276" s="18"/>
      <c r="N276" s="18"/>
      <c r="O276" s="18"/>
      <c r="P276" s="18"/>
      <c r="Q276" s="18"/>
    </row>
    <row r="277" spans="1:17" ht="11.25" customHeight="1">
      <c r="A277" s="12"/>
      <c r="B277" s="18"/>
      <c r="C277" s="18"/>
      <c r="D277" s="18"/>
      <c r="E277" s="18"/>
      <c r="F277" s="18"/>
      <c r="G277" s="18"/>
      <c r="H277" s="18"/>
      <c r="I277" s="18"/>
      <c r="J277" s="18"/>
      <c r="K277" s="18"/>
      <c r="L277" s="18"/>
      <c r="M277" s="18"/>
      <c r="N277" s="18"/>
      <c r="O277" s="18"/>
      <c r="P277" s="18"/>
      <c r="Q277" s="18"/>
    </row>
    <row r="278" spans="1:17" ht="11.25" customHeight="1">
      <c r="A278" s="12"/>
      <c r="B278" s="18"/>
      <c r="C278" s="18"/>
      <c r="D278" s="18"/>
      <c r="E278" s="18"/>
      <c r="F278" s="18"/>
      <c r="G278" s="18"/>
      <c r="H278" s="18"/>
      <c r="I278" s="18"/>
      <c r="J278" s="18"/>
      <c r="K278" s="18"/>
      <c r="L278" s="18"/>
      <c r="M278" s="18"/>
      <c r="N278" s="18"/>
      <c r="O278" s="18"/>
      <c r="P278" s="18"/>
      <c r="Q278" s="18"/>
    </row>
    <row r="279" spans="1:17" ht="11.25" customHeight="1">
      <c r="A279" s="12"/>
      <c r="B279" s="18"/>
      <c r="C279" s="18"/>
      <c r="D279" s="18"/>
      <c r="E279" s="18"/>
      <c r="F279" s="18"/>
      <c r="G279" s="18"/>
      <c r="H279" s="18"/>
      <c r="I279" s="18"/>
      <c r="J279" s="18"/>
      <c r="K279" s="18"/>
      <c r="L279" s="18"/>
      <c r="M279" s="18"/>
      <c r="N279" s="18"/>
      <c r="O279" s="18"/>
      <c r="P279" s="18"/>
      <c r="Q279" s="18"/>
    </row>
    <row r="280" spans="1:17" ht="11.25" customHeight="1">
      <c r="A280" s="12"/>
      <c r="B280" s="18"/>
      <c r="C280" s="18"/>
      <c r="D280" s="18"/>
      <c r="E280" s="18"/>
      <c r="F280" s="18"/>
      <c r="G280" s="18"/>
      <c r="H280" s="18"/>
      <c r="I280" s="18"/>
      <c r="J280" s="18"/>
      <c r="K280" s="18"/>
      <c r="L280" s="18"/>
      <c r="M280" s="18"/>
      <c r="N280" s="18"/>
      <c r="O280" s="18"/>
      <c r="P280" s="18"/>
      <c r="Q280" s="18"/>
    </row>
    <row r="281" spans="1:17" ht="11.25" customHeight="1">
      <c r="A281" s="12"/>
      <c r="B281" s="18"/>
      <c r="C281" s="18"/>
      <c r="D281" s="18"/>
      <c r="E281" s="18"/>
      <c r="F281" s="18"/>
      <c r="G281" s="18"/>
      <c r="H281" s="18"/>
      <c r="I281" s="18"/>
      <c r="J281" s="18"/>
      <c r="K281" s="18"/>
      <c r="L281" s="18"/>
      <c r="M281" s="18"/>
      <c r="N281" s="18"/>
      <c r="O281" s="18"/>
      <c r="P281" s="18"/>
      <c r="Q281" s="18"/>
    </row>
    <row r="282" spans="1:17" ht="11.25" customHeight="1">
      <c r="A282" s="12"/>
      <c r="B282" s="18"/>
      <c r="C282" s="18"/>
      <c r="D282" s="18"/>
      <c r="E282" s="18"/>
      <c r="F282" s="18"/>
      <c r="G282" s="18"/>
      <c r="H282" s="18"/>
      <c r="I282" s="18"/>
      <c r="J282" s="18"/>
      <c r="K282" s="18"/>
      <c r="L282" s="18"/>
      <c r="M282" s="18"/>
      <c r="N282" s="18"/>
      <c r="O282" s="18"/>
      <c r="P282" s="18"/>
      <c r="Q282" s="18"/>
    </row>
    <row r="283" spans="1:17" ht="11.25" customHeight="1">
      <c r="A283" s="12"/>
      <c r="B283" s="18"/>
      <c r="C283" s="18"/>
      <c r="D283" s="18"/>
      <c r="E283" s="18"/>
      <c r="F283" s="18"/>
      <c r="G283" s="18"/>
      <c r="H283" s="18"/>
      <c r="I283" s="18"/>
      <c r="J283" s="18"/>
      <c r="K283" s="18"/>
      <c r="L283" s="18"/>
      <c r="M283" s="18"/>
      <c r="N283" s="18"/>
      <c r="O283" s="18"/>
      <c r="P283" s="18"/>
      <c r="Q283" s="18"/>
    </row>
    <row r="284" spans="1:17" ht="11.25" customHeight="1">
      <c r="A284" s="12"/>
      <c r="B284" s="18"/>
      <c r="C284" s="18"/>
      <c r="D284" s="18"/>
      <c r="E284" s="18"/>
      <c r="F284" s="18"/>
      <c r="G284" s="18"/>
      <c r="H284" s="18"/>
      <c r="I284" s="18"/>
      <c r="J284" s="18"/>
      <c r="K284" s="18"/>
      <c r="L284" s="18"/>
      <c r="M284" s="18"/>
      <c r="N284" s="18"/>
      <c r="O284" s="18"/>
      <c r="P284" s="18"/>
      <c r="Q284" s="18"/>
    </row>
    <row r="285" spans="1:17" ht="11.25" customHeight="1">
      <c r="A285" s="12"/>
      <c r="B285" s="18"/>
      <c r="C285" s="18"/>
      <c r="D285" s="18"/>
      <c r="E285" s="18"/>
      <c r="F285" s="18"/>
      <c r="G285" s="18"/>
      <c r="H285" s="18"/>
      <c r="I285" s="18"/>
      <c r="J285" s="18"/>
      <c r="K285" s="18"/>
      <c r="L285" s="18"/>
      <c r="M285" s="18"/>
      <c r="N285" s="18"/>
      <c r="O285" s="18"/>
      <c r="P285" s="18"/>
      <c r="Q285" s="18"/>
    </row>
    <row r="286" spans="1:17" ht="11.25" customHeight="1">
      <c r="A286" s="12"/>
      <c r="B286" s="18"/>
      <c r="C286" s="18"/>
      <c r="D286" s="18"/>
      <c r="E286" s="18"/>
      <c r="F286" s="18"/>
      <c r="G286" s="18"/>
      <c r="H286" s="18"/>
      <c r="I286" s="18"/>
      <c r="J286" s="18"/>
      <c r="K286" s="18"/>
      <c r="L286" s="18"/>
      <c r="M286" s="18"/>
      <c r="N286" s="18"/>
      <c r="O286" s="18"/>
      <c r="P286" s="18"/>
      <c r="Q286" s="18"/>
    </row>
    <row r="287" spans="1:17" ht="11.25" customHeight="1">
      <c r="A287" s="12"/>
      <c r="B287" s="18"/>
      <c r="C287" s="18"/>
      <c r="D287" s="18"/>
      <c r="E287" s="18"/>
      <c r="F287" s="18"/>
      <c r="G287" s="18"/>
      <c r="H287" s="18"/>
      <c r="I287" s="18"/>
      <c r="J287" s="18"/>
      <c r="K287" s="18"/>
      <c r="L287" s="18"/>
      <c r="M287" s="18"/>
      <c r="N287" s="18"/>
      <c r="O287" s="18"/>
      <c r="P287" s="18"/>
      <c r="Q287" s="18"/>
    </row>
    <row r="288" spans="1:17" ht="11.25" customHeight="1">
      <c r="A288" s="12"/>
      <c r="B288" s="18"/>
    </row>
    <row r="289" spans="1:2" ht="11.25" customHeight="1">
      <c r="A289" s="12"/>
      <c r="B289" s="18"/>
    </row>
    <row r="290" spans="1:2" ht="11.25" customHeight="1">
      <c r="A290" s="12"/>
      <c r="B290" s="18"/>
    </row>
    <row r="291" spans="1:2" ht="11.25" customHeight="1">
      <c r="A291" s="12"/>
      <c r="B291" s="18"/>
    </row>
    <row r="292" spans="1:2" ht="11.25" customHeight="1">
      <c r="A292" s="12"/>
      <c r="B292" s="18"/>
    </row>
    <row r="293" spans="1:2" ht="11.25" customHeight="1">
      <c r="A293" s="12"/>
      <c r="B293" s="18"/>
    </row>
    <row r="294" spans="1:2" ht="11.25" customHeight="1">
      <c r="A294" s="12"/>
      <c r="B294" s="18"/>
    </row>
    <row r="295" spans="1:2" ht="11.25" customHeight="1">
      <c r="A295" s="12"/>
      <c r="B295" s="18"/>
    </row>
    <row r="296" spans="1:2" ht="11.25" customHeight="1">
      <c r="A296" s="12"/>
      <c r="B296" s="18"/>
    </row>
    <row r="297" spans="1:2" ht="11.25" customHeight="1">
      <c r="A297" s="12"/>
      <c r="B297" s="18"/>
    </row>
    <row r="298" spans="1:2" ht="11.25" customHeight="1">
      <c r="A298" s="12"/>
      <c r="B298" s="18"/>
    </row>
    <row r="299" spans="1:2" ht="11.25" customHeight="1">
      <c r="A299" s="12"/>
      <c r="B299" s="18"/>
    </row>
    <row r="300" spans="1:2" ht="11.25" customHeight="1">
      <c r="A300" s="12"/>
      <c r="B300" s="18"/>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AA235"/>
  <sheetViews>
    <sheetView zoomScaleNormal="100" zoomScaleSheetLayoutView="100" workbookViewId="0">
      <pane ySplit="6" topLeftCell="A7" activePane="bottomLeft" state="frozen"/>
      <selection activeCell="A156" sqref="A156:XFD156"/>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486</v>
      </c>
    </row>
    <row r="2" spans="1:11">
      <c r="A2" s="118" t="s">
        <v>496</v>
      </c>
    </row>
    <row r="3" spans="1:11" s="30" customFormat="1" ht="11.25" customHeight="1">
      <c r="A3" s="31"/>
      <c r="B3" s="32"/>
      <c r="C3" s="32"/>
      <c r="D3" s="32"/>
      <c r="E3" s="32"/>
      <c r="F3" s="32"/>
      <c r="G3" s="32"/>
      <c r="H3" s="32"/>
      <c r="I3" s="32"/>
      <c r="J3" s="94"/>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4">
        <v>334154</v>
      </c>
      <c r="D163" s="23"/>
      <c r="E163" s="74">
        <v>133353</v>
      </c>
      <c r="F163" s="23"/>
      <c r="G163" s="23">
        <v>492</v>
      </c>
      <c r="H163" s="23"/>
      <c r="I163" s="23">
        <v>172</v>
      </c>
      <c r="J163" s="23"/>
      <c r="K163" s="23"/>
    </row>
    <row r="164" spans="1:11" s="22" customFormat="1" ht="12.75" customHeight="1">
      <c r="A164" s="20"/>
      <c r="B164" s="21" t="s">
        <v>32</v>
      </c>
      <c r="C164" s="74">
        <v>334204</v>
      </c>
      <c r="D164" s="23"/>
      <c r="E164" s="74">
        <v>133751</v>
      </c>
      <c r="F164" s="23"/>
      <c r="G164" s="23">
        <v>505</v>
      </c>
      <c r="H164" s="23"/>
      <c r="I164" s="23">
        <v>178</v>
      </c>
      <c r="J164" s="23"/>
      <c r="K164" s="23"/>
    </row>
    <row r="165" spans="1:11" s="22" customFormat="1" ht="12.75" customHeight="1">
      <c r="A165" s="20"/>
      <c r="B165" s="21" t="s">
        <v>33</v>
      </c>
      <c r="C165" s="74">
        <v>334400</v>
      </c>
      <c r="D165" s="23"/>
      <c r="E165" s="74">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4">
        <v>335203</v>
      </c>
      <c r="D167" s="23"/>
      <c r="E167" s="74">
        <v>134726</v>
      </c>
      <c r="F167" s="23"/>
      <c r="G167" s="23">
        <v>859</v>
      </c>
      <c r="H167" s="23"/>
      <c r="I167" s="23">
        <v>229</v>
      </c>
      <c r="J167" s="23"/>
      <c r="K167" s="23"/>
    </row>
    <row r="168" spans="1:11" s="22" customFormat="1" ht="12.75" customHeight="1">
      <c r="A168" s="20"/>
      <c r="B168" s="21" t="s">
        <v>36</v>
      </c>
      <c r="C168" s="74">
        <v>335641</v>
      </c>
      <c r="D168" s="23"/>
      <c r="E168" s="74">
        <v>135047</v>
      </c>
      <c r="F168" s="23"/>
      <c r="G168" s="23">
        <v>827</v>
      </c>
      <c r="H168" s="23"/>
      <c r="I168" s="23">
        <v>168</v>
      </c>
      <c r="J168" s="23"/>
      <c r="K168" s="23"/>
    </row>
    <row r="169" spans="1:11" s="22" customFormat="1" ht="12.75" customHeight="1">
      <c r="A169" s="20"/>
      <c r="B169" s="21" t="s">
        <v>37</v>
      </c>
      <c r="C169" s="74">
        <v>336144</v>
      </c>
      <c r="D169" s="23"/>
      <c r="E169" s="74">
        <v>135217</v>
      </c>
      <c r="F169" s="23"/>
      <c r="G169" s="23">
        <v>778</v>
      </c>
      <c r="H169" s="23"/>
      <c r="I169" s="23">
        <v>180</v>
      </c>
      <c r="J169" s="23"/>
      <c r="K169" s="23"/>
    </row>
    <row r="170" spans="1:11" s="22" customFormat="1" ht="12.75" customHeight="1">
      <c r="A170" s="20"/>
      <c r="B170" s="21" t="s">
        <v>38</v>
      </c>
      <c r="C170" s="74">
        <v>336446</v>
      </c>
      <c r="D170" s="23"/>
      <c r="E170" s="74">
        <v>135616</v>
      </c>
      <c r="F170" s="23"/>
      <c r="G170" s="23">
        <v>739</v>
      </c>
      <c r="H170" s="23"/>
      <c r="I170" s="23">
        <v>159</v>
      </c>
      <c r="J170" s="23"/>
      <c r="K170" s="23"/>
    </row>
    <row r="171" spans="1:11" s="22" customFormat="1" ht="12.75" customHeight="1">
      <c r="A171" s="20"/>
      <c r="B171" s="21" t="s">
        <v>39</v>
      </c>
      <c r="C171" s="74">
        <v>336787</v>
      </c>
      <c r="D171" s="23"/>
      <c r="E171" s="74">
        <v>135858</v>
      </c>
      <c r="F171" s="23"/>
      <c r="G171" s="23">
        <v>711</v>
      </c>
      <c r="H171" s="23"/>
      <c r="I171" s="23">
        <v>238</v>
      </c>
      <c r="J171" s="23"/>
      <c r="K171" s="38"/>
    </row>
    <row r="172" spans="1:11" s="22" customFormat="1" ht="12.75" customHeight="1">
      <c r="A172" s="20"/>
      <c r="B172" s="21" t="s">
        <v>40</v>
      </c>
      <c r="C172" s="74">
        <v>336955</v>
      </c>
      <c r="D172" s="23"/>
      <c r="E172" s="74">
        <v>136447</v>
      </c>
      <c r="F172" s="23"/>
      <c r="G172" s="23">
        <v>836</v>
      </c>
      <c r="H172" s="23"/>
      <c r="I172" s="23">
        <v>246</v>
      </c>
      <c r="J172" s="23"/>
      <c r="K172" s="23"/>
    </row>
    <row r="173" spans="1:11" s="22" customFormat="1" ht="12.75" customHeight="1">
      <c r="A173" s="20"/>
      <c r="B173" s="21" t="s">
        <v>41</v>
      </c>
      <c r="C173" s="74">
        <v>337277</v>
      </c>
      <c r="D173" s="23"/>
      <c r="E173" s="74">
        <v>136899</v>
      </c>
      <c r="F173" s="23"/>
      <c r="G173" s="23">
        <v>784</v>
      </c>
      <c r="H173" s="23"/>
      <c r="I173" s="23">
        <v>199</v>
      </c>
      <c r="J173" s="23"/>
      <c r="K173" s="23"/>
    </row>
    <row r="174" spans="1:11" s="22" customFormat="1" ht="12.75" customHeight="1">
      <c r="A174" s="20"/>
      <c r="B174" s="21" t="s">
        <v>42</v>
      </c>
      <c r="C174" s="74">
        <v>338096</v>
      </c>
      <c r="D174" s="23"/>
      <c r="E174" s="74">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4">
        <v>338096</v>
      </c>
      <c r="D176" s="23"/>
      <c r="E176" s="74">
        <v>137922</v>
      </c>
      <c r="F176" s="23"/>
      <c r="G176" s="23">
        <v>658</v>
      </c>
      <c r="H176" s="23"/>
      <c r="I176" s="23">
        <v>203</v>
      </c>
      <c r="J176" s="23"/>
      <c r="K176" s="23"/>
    </row>
    <row r="177" spans="1:11" s="22" customFormat="1" ht="12.75" customHeight="1">
      <c r="A177" s="20"/>
      <c r="B177" s="21" t="s">
        <v>32</v>
      </c>
      <c r="C177" s="74">
        <v>338486</v>
      </c>
      <c r="D177" s="23"/>
      <c r="E177" s="74">
        <v>138235</v>
      </c>
      <c r="F177" s="23"/>
      <c r="G177" s="23">
        <v>738</v>
      </c>
      <c r="H177" s="23"/>
      <c r="I177" s="23">
        <v>229</v>
      </c>
      <c r="J177" s="23"/>
      <c r="K177" s="23"/>
    </row>
    <row r="178" spans="1:11" s="22" customFormat="1" ht="12.75" customHeight="1">
      <c r="A178" s="20"/>
      <c r="B178" s="21" t="s">
        <v>33</v>
      </c>
      <c r="C178" s="74">
        <v>338974</v>
      </c>
      <c r="D178" s="23"/>
      <c r="E178" s="74">
        <v>138534</v>
      </c>
      <c r="F178" s="23"/>
      <c r="G178" s="23">
        <v>779</v>
      </c>
      <c r="H178" s="23"/>
      <c r="I178" s="23">
        <v>215</v>
      </c>
      <c r="J178" s="23"/>
      <c r="K178" s="23"/>
    </row>
    <row r="179" spans="1:11" s="22" customFormat="1" ht="12.75" customHeight="1">
      <c r="A179" s="20"/>
      <c r="B179" s="21" t="s">
        <v>34</v>
      </c>
      <c r="C179" s="74">
        <v>339744</v>
      </c>
      <c r="D179" s="74"/>
      <c r="E179" s="74">
        <v>138697</v>
      </c>
      <c r="F179" s="23"/>
      <c r="G179" s="23">
        <v>888</v>
      </c>
      <c r="H179" s="23"/>
      <c r="I179" s="23">
        <v>155</v>
      </c>
      <c r="J179" s="23"/>
      <c r="K179" s="23"/>
    </row>
    <row r="180" spans="1:11" s="22" customFormat="1" ht="12.75" customHeight="1">
      <c r="A180" s="20"/>
      <c r="B180" s="21" t="s">
        <v>35</v>
      </c>
      <c r="C180" s="74">
        <v>340666</v>
      </c>
      <c r="D180" s="74"/>
      <c r="E180" s="74">
        <v>138763</v>
      </c>
      <c r="F180" s="23"/>
      <c r="G180" s="23">
        <v>1015</v>
      </c>
      <c r="H180" s="23"/>
      <c r="I180" s="23">
        <v>265</v>
      </c>
      <c r="J180" s="23"/>
      <c r="K180" s="23"/>
    </row>
    <row r="181" spans="1:11" s="22" customFormat="1" ht="12.75" customHeight="1">
      <c r="A181" s="20"/>
      <c r="B181" s="21" t="s">
        <v>36</v>
      </c>
      <c r="C181" s="74">
        <v>341615</v>
      </c>
      <c r="D181" s="74"/>
      <c r="E181" s="74">
        <v>138792</v>
      </c>
      <c r="F181" s="23"/>
      <c r="G181" s="23">
        <v>931</v>
      </c>
      <c r="H181" s="23"/>
      <c r="I181" s="23">
        <v>199</v>
      </c>
      <c r="J181" s="23"/>
      <c r="K181" s="23"/>
    </row>
    <row r="182" spans="1:11" s="22" customFormat="1" ht="12.75" customHeight="1">
      <c r="A182" s="20"/>
      <c r="B182" s="21" t="s">
        <v>37</v>
      </c>
      <c r="C182" s="74">
        <v>342445</v>
      </c>
      <c r="D182" s="74"/>
      <c r="E182" s="74">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4">
        <v>347418</v>
      </c>
      <c r="D192" s="74"/>
      <c r="E192" s="74">
        <v>142579</v>
      </c>
      <c r="F192" s="23"/>
      <c r="G192" s="23">
        <v>975</v>
      </c>
      <c r="H192" s="23"/>
      <c r="I192" s="23">
        <v>220</v>
      </c>
      <c r="J192" s="23"/>
      <c r="K192" s="23"/>
    </row>
    <row r="193" spans="1:11" s="4" customFormat="1" ht="12.75" customHeight="1">
      <c r="B193" s="21" t="s">
        <v>35</v>
      </c>
      <c r="C193" s="74">
        <v>348695</v>
      </c>
      <c r="D193" s="74"/>
      <c r="E193" s="74">
        <v>142598</v>
      </c>
      <c r="F193" s="23"/>
      <c r="G193" s="23">
        <v>1006</v>
      </c>
      <c r="H193" s="23"/>
      <c r="I193" s="23">
        <v>184</v>
      </c>
      <c r="J193" s="23"/>
      <c r="K193" s="23"/>
    </row>
    <row r="194" spans="1:11" s="22" customFormat="1" ht="12.75" customHeight="1">
      <c r="B194" s="21" t="s">
        <v>36</v>
      </c>
      <c r="C194" s="74">
        <v>350204</v>
      </c>
      <c r="D194" s="74"/>
      <c r="E194" s="74">
        <v>142604</v>
      </c>
      <c r="F194" s="74"/>
      <c r="G194" s="23">
        <v>1149</v>
      </c>
      <c r="H194" s="23"/>
      <c r="I194" s="23">
        <v>168</v>
      </c>
      <c r="J194" s="23"/>
      <c r="K194" s="23"/>
    </row>
    <row r="195" spans="1:11" s="22" customFormat="1" ht="12.75" customHeight="1">
      <c r="B195" s="21" t="s">
        <v>37</v>
      </c>
      <c r="C195" s="74">
        <v>351702</v>
      </c>
      <c r="D195" s="74"/>
      <c r="E195" s="74">
        <v>142583</v>
      </c>
      <c r="F195" s="74"/>
      <c r="G195" s="23">
        <v>1122</v>
      </c>
      <c r="H195" s="23"/>
      <c r="I195" s="23">
        <v>192</v>
      </c>
      <c r="J195" s="23"/>
      <c r="K195" s="23"/>
    </row>
    <row r="196" spans="1:11" s="22" customFormat="1" ht="12.75" customHeight="1">
      <c r="B196" s="21" t="s">
        <v>38</v>
      </c>
      <c r="C196" s="74">
        <v>352904</v>
      </c>
      <c r="D196" s="74"/>
      <c r="E196" s="74">
        <v>142833</v>
      </c>
      <c r="F196" s="74"/>
      <c r="G196" s="23">
        <v>842</v>
      </c>
      <c r="H196" s="23"/>
      <c r="I196" s="23">
        <v>201</v>
      </c>
      <c r="J196" s="23"/>
      <c r="K196" s="23"/>
    </row>
    <row r="197" spans="1:11" s="22" customFormat="1" ht="12.75" customHeight="1">
      <c r="B197" s="21" t="s">
        <v>39</v>
      </c>
      <c r="C197" s="74">
        <v>353916</v>
      </c>
      <c r="D197" s="74"/>
      <c r="E197" s="74">
        <v>143259</v>
      </c>
      <c r="F197" s="74"/>
      <c r="G197" s="23">
        <v>824</v>
      </c>
      <c r="H197" s="23"/>
      <c r="I197" s="23">
        <v>346</v>
      </c>
      <c r="J197" s="23"/>
      <c r="K197" s="23"/>
    </row>
    <row r="198" spans="1:11" s="22" customFormat="1" ht="12.75" customHeight="1">
      <c r="B198" s="21" t="s">
        <v>40</v>
      </c>
      <c r="C198" s="74">
        <v>355050</v>
      </c>
      <c r="D198" s="74"/>
      <c r="E198" s="74">
        <v>143836</v>
      </c>
      <c r="F198" s="74"/>
      <c r="G198" s="23">
        <v>827</v>
      </c>
      <c r="H198" s="23"/>
      <c r="I198" s="23">
        <v>198</v>
      </c>
      <c r="J198" s="23"/>
      <c r="K198" s="23"/>
    </row>
    <row r="199" spans="1:11" s="22" customFormat="1" ht="12.75" customHeight="1">
      <c r="B199" s="21" t="s">
        <v>41</v>
      </c>
      <c r="C199" s="74">
        <v>356118</v>
      </c>
      <c r="D199" s="74"/>
      <c r="E199" s="74">
        <v>144543</v>
      </c>
      <c r="F199" s="74"/>
      <c r="G199" s="23">
        <v>887</v>
      </c>
      <c r="H199" s="23"/>
      <c r="I199" s="23">
        <v>232</v>
      </c>
      <c r="J199" s="23"/>
      <c r="K199" s="23"/>
    </row>
    <row r="200" spans="1:11" s="22" customFormat="1" ht="12.75" customHeight="1">
      <c r="B200" s="21" t="s">
        <v>42</v>
      </c>
      <c r="C200" s="74">
        <v>357412</v>
      </c>
      <c r="D200" s="74"/>
      <c r="E200" s="74">
        <v>145215</v>
      </c>
      <c r="F200" s="74"/>
      <c r="G200" s="23">
        <v>975</v>
      </c>
      <c r="H200" s="23"/>
      <c r="I200" s="23">
        <v>259</v>
      </c>
      <c r="J200" s="23"/>
      <c r="K200" s="23"/>
    </row>
    <row r="201" spans="1:11" s="22" customFormat="1" ht="12.75" customHeight="1">
      <c r="B201" s="21"/>
      <c r="C201" s="74"/>
      <c r="D201" s="74"/>
      <c r="E201" s="74"/>
      <c r="F201" s="74"/>
      <c r="G201" s="23"/>
      <c r="H201" s="23"/>
      <c r="I201" s="23"/>
      <c r="J201" s="23"/>
      <c r="K201" s="23"/>
    </row>
    <row r="202" spans="1:11" s="22" customFormat="1" ht="12.75" customHeight="1">
      <c r="A202" s="20">
        <v>2021</v>
      </c>
      <c r="B202" s="21" t="s">
        <v>31</v>
      </c>
      <c r="C202" s="74">
        <v>358518</v>
      </c>
      <c r="D202" s="74"/>
      <c r="E202" s="74">
        <v>145794</v>
      </c>
      <c r="F202" s="74"/>
      <c r="G202" s="23">
        <v>833</v>
      </c>
      <c r="H202" s="23"/>
      <c r="I202" s="23">
        <v>227</v>
      </c>
      <c r="J202" s="23"/>
      <c r="K202" s="23"/>
    </row>
    <row r="203" spans="1:11" s="22" customFormat="1" ht="12.75" customHeight="1">
      <c r="A203" s="20"/>
      <c r="B203" s="21" t="s">
        <v>32</v>
      </c>
      <c r="C203" s="74">
        <v>359661</v>
      </c>
      <c r="D203" s="74"/>
      <c r="E203" s="74">
        <v>146285</v>
      </c>
      <c r="F203" s="74"/>
      <c r="G203" s="23">
        <v>1033</v>
      </c>
      <c r="H203" s="23"/>
      <c r="I203" s="23">
        <v>287</v>
      </c>
      <c r="J203" s="23"/>
      <c r="K203" s="23"/>
    </row>
    <row r="204" spans="1:11" s="22" customFormat="1" ht="12.75" customHeight="1">
      <c r="A204" s="20"/>
      <c r="B204" s="21" t="s">
        <v>33</v>
      </c>
      <c r="C204" s="74">
        <v>361343</v>
      </c>
      <c r="D204" s="74"/>
      <c r="E204" s="74">
        <v>146635</v>
      </c>
      <c r="F204" s="74"/>
      <c r="G204" s="23">
        <v>1185</v>
      </c>
      <c r="H204" s="23"/>
      <c r="I204" s="23">
        <v>272</v>
      </c>
      <c r="J204" s="23"/>
      <c r="K204" s="23"/>
    </row>
    <row r="205" spans="1:11" s="22" customFormat="1" ht="12.75" customHeight="1">
      <c r="A205" s="20"/>
      <c r="B205" s="21" t="s">
        <v>34</v>
      </c>
      <c r="C205" s="74">
        <v>362926</v>
      </c>
      <c r="D205" s="74"/>
      <c r="E205" s="74">
        <v>146811</v>
      </c>
      <c r="F205" s="74"/>
      <c r="G205" s="23">
        <v>1054</v>
      </c>
      <c r="H205" s="23"/>
      <c r="I205" s="23">
        <v>256</v>
      </c>
      <c r="J205" s="23"/>
      <c r="K205" s="23"/>
    </row>
    <row r="206" spans="1:11" s="22" customFormat="1" ht="12.75" customHeight="1">
      <c r="A206" s="20"/>
      <c r="B206" s="21" t="s">
        <v>35</v>
      </c>
      <c r="C206" s="74">
        <v>364816</v>
      </c>
      <c r="D206" s="74"/>
      <c r="E206" s="74">
        <v>146913</v>
      </c>
      <c r="F206" s="74"/>
      <c r="G206" s="23">
        <v>1281</v>
      </c>
      <c r="H206" s="23"/>
      <c r="I206" s="23">
        <v>288</v>
      </c>
      <c r="J206" s="23"/>
      <c r="K206" s="23"/>
    </row>
    <row r="207" spans="1:11" s="22" customFormat="1" ht="12.75" customHeight="1">
      <c r="A207" s="20"/>
      <c r="B207" s="21" t="s">
        <v>36</v>
      </c>
      <c r="C207" s="74">
        <v>366889</v>
      </c>
      <c r="D207" s="74"/>
      <c r="E207" s="74">
        <v>146986</v>
      </c>
      <c r="F207" s="74"/>
      <c r="G207" s="23">
        <v>1301</v>
      </c>
      <c r="H207" s="23"/>
      <c r="I207" s="23">
        <v>305</v>
      </c>
      <c r="J207" s="23"/>
      <c r="K207" s="23"/>
    </row>
    <row r="208" spans="1:11" s="22" customFormat="1" ht="12.75" customHeight="1">
      <c r="A208" s="20"/>
      <c r="B208" s="21" t="s">
        <v>37</v>
      </c>
      <c r="C208" s="74">
        <v>368277</v>
      </c>
      <c r="D208" s="74"/>
      <c r="E208" s="74">
        <v>147091</v>
      </c>
      <c r="F208" s="74"/>
      <c r="G208" s="23">
        <v>958</v>
      </c>
      <c r="H208" s="23"/>
      <c r="I208" s="23">
        <v>184</v>
      </c>
      <c r="J208" s="23"/>
      <c r="K208" s="23"/>
    </row>
    <row r="209" spans="1:11" s="22" customFormat="1" ht="12.75" customHeight="1">
      <c r="A209" s="20"/>
      <c r="B209" s="21" t="s">
        <v>38</v>
      </c>
      <c r="C209" s="74">
        <v>369319</v>
      </c>
      <c r="D209" s="74"/>
      <c r="E209" s="74">
        <v>147565</v>
      </c>
      <c r="F209"/>
      <c r="G209" s="23">
        <v>848</v>
      </c>
      <c r="H209"/>
      <c r="I209" s="23">
        <v>231</v>
      </c>
      <c r="J209" s="23"/>
      <c r="K209" s="23"/>
    </row>
    <row r="210" spans="1:11" s="22" customFormat="1" ht="12.75" customHeight="1">
      <c r="A210" s="20"/>
      <c r="B210" s="21" t="s">
        <v>39</v>
      </c>
      <c r="C210" s="74">
        <v>370604</v>
      </c>
      <c r="D210" s="74"/>
      <c r="E210" s="74">
        <v>148084</v>
      </c>
      <c r="F210"/>
      <c r="G210" s="23">
        <v>942</v>
      </c>
      <c r="H210"/>
      <c r="I210" s="23">
        <v>276</v>
      </c>
      <c r="J210" s="23"/>
      <c r="K210" s="23"/>
    </row>
    <row r="211" spans="1:11" s="22" customFormat="1" ht="12.75" customHeight="1">
      <c r="A211" s="20"/>
      <c r="B211" s="21" t="s">
        <v>40</v>
      </c>
      <c r="C211" s="74">
        <v>371697</v>
      </c>
      <c r="D211" s="74"/>
      <c r="E211" s="74">
        <v>148794</v>
      </c>
      <c r="F211"/>
      <c r="G211" s="23">
        <v>848</v>
      </c>
      <c r="H211"/>
      <c r="I211" s="23">
        <v>328</v>
      </c>
      <c r="J211" s="23"/>
      <c r="K211" s="23"/>
    </row>
    <row r="212" spans="1:11" s="22" customFormat="1" ht="12.75" customHeight="1">
      <c r="A212" s="20"/>
      <c r="B212" s="21" t="s">
        <v>41</v>
      </c>
      <c r="C212" s="74">
        <v>372835</v>
      </c>
      <c r="D212" s="74"/>
      <c r="E212" s="74">
        <v>149489</v>
      </c>
      <c r="F212"/>
      <c r="G212" s="23">
        <v>836</v>
      </c>
      <c r="H212"/>
      <c r="I212" s="23">
        <v>330</v>
      </c>
      <c r="J212" s="23"/>
      <c r="K212" s="23"/>
    </row>
    <row r="213" spans="1:11" s="22" customFormat="1" ht="12.75" customHeight="1">
      <c r="A213" s="20"/>
      <c r="B213" s="21" t="s">
        <v>42</v>
      </c>
      <c r="C213" s="74">
        <v>374346</v>
      </c>
      <c r="D213" s="74"/>
      <c r="E213" s="74">
        <v>150173</v>
      </c>
      <c r="F213"/>
      <c r="G213" s="23">
        <v>1416</v>
      </c>
      <c r="H213"/>
      <c r="I213" s="23">
        <v>262</v>
      </c>
      <c r="J213" s="23"/>
      <c r="K213" s="23"/>
    </row>
    <row r="214" spans="1:11" s="22" customFormat="1" ht="12.75" customHeight="1">
      <c r="A214" s="20"/>
      <c r="B214" s="21"/>
      <c r="C214" s="74"/>
      <c r="D214" s="74"/>
      <c r="E214" s="74"/>
      <c r="F214"/>
      <c r="G214" s="23"/>
      <c r="H214"/>
      <c r="I214" s="23"/>
      <c r="J214" s="23"/>
      <c r="K214" s="23"/>
    </row>
    <row r="215" spans="1:11" s="22" customFormat="1" ht="12.75" customHeight="1">
      <c r="A215" s="20">
        <v>2022</v>
      </c>
      <c r="B215" s="21" t="s">
        <v>31</v>
      </c>
      <c r="C215" s="74">
        <v>374884</v>
      </c>
      <c r="D215" s="74"/>
      <c r="E215" s="74">
        <v>150968</v>
      </c>
      <c r="F215"/>
      <c r="G215" s="23">
        <v>771</v>
      </c>
      <c r="H215"/>
      <c r="I215" s="23">
        <v>324</v>
      </c>
      <c r="J215" s="23"/>
      <c r="K215" s="23"/>
    </row>
    <row r="216" spans="1:11" s="22" customFormat="1" ht="12.75" customHeight="1">
      <c r="A216" s="20"/>
      <c r="B216" s="21" t="s">
        <v>32</v>
      </c>
      <c r="C216" s="74">
        <v>375699</v>
      </c>
      <c r="D216" s="74"/>
      <c r="E216" s="74">
        <v>151575</v>
      </c>
      <c r="F216"/>
      <c r="G216" s="23">
        <v>785</v>
      </c>
      <c r="H216"/>
      <c r="I216" s="23">
        <v>355</v>
      </c>
      <c r="J216" s="164"/>
      <c r="K216" s="23"/>
    </row>
    <row r="217" spans="1:11" s="22" customFormat="1" ht="12.75" customHeight="1">
      <c r="A217" s="20"/>
      <c r="B217" s="21" t="s">
        <v>33</v>
      </c>
      <c r="C217" s="74">
        <v>376836</v>
      </c>
      <c r="D217" s="74"/>
      <c r="E217" s="74">
        <v>152063</v>
      </c>
      <c r="F217"/>
      <c r="G217" s="23">
        <v>1040</v>
      </c>
      <c r="H217" s="23"/>
      <c r="I217" s="23">
        <v>436</v>
      </c>
      <c r="J217" s="23"/>
      <c r="K217" s="23"/>
    </row>
    <row r="218" spans="1:11" s="22" customFormat="1" ht="12.75" customHeight="1">
      <c r="A218" s="20"/>
      <c r="B218" s="21" t="s">
        <v>34</v>
      </c>
      <c r="C218" s="74">
        <v>378118</v>
      </c>
      <c r="D218" s="74"/>
      <c r="E218" s="74">
        <v>152281</v>
      </c>
      <c r="F218"/>
      <c r="G218" s="23">
        <v>1039</v>
      </c>
      <c r="H218"/>
      <c r="I218" s="23">
        <v>294</v>
      </c>
      <c r="J218" s="23"/>
      <c r="K218" s="23"/>
    </row>
    <row r="219" spans="1:11" s="22" customFormat="1" ht="12.75" customHeight="1">
      <c r="A219" s="20"/>
      <c r="B219" s="21" t="s">
        <v>35</v>
      </c>
      <c r="C219" s="74">
        <v>379662</v>
      </c>
      <c r="D219" s="74"/>
      <c r="E219" s="74">
        <v>152516</v>
      </c>
      <c r="F219"/>
      <c r="G219" s="23">
        <v>1275</v>
      </c>
      <c r="H219"/>
      <c r="I219" s="23">
        <v>283</v>
      </c>
      <c r="J219" s="164"/>
      <c r="K219" s="23"/>
    </row>
    <row r="220" spans="1:11" s="22" customFormat="1" ht="12.75" customHeight="1">
      <c r="A220" s="20"/>
      <c r="B220" s="21" t="s">
        <v>36</v>
      </c>
      <c r="C220" s="74">
        <v>381011</v>
      </c>
      <c r="D220" s="74"/>
      <c r="E220" s="74">
        <v>152728</v>
      </c>
      <c r="F220"/>
      <c r="G220" s="23">
        <v>1085</v>
      </c>
      <c r="H220"/>
      <c r="I220" s="23">
        <v>379</v>
      </c>
      <c r="J220" s="23"/>
      <c r="K220" s="23"/>
    </row>
    <row r="221" spans="1:11" s="22" customFormat="1" ht="12.75" customHeight="1">
      <c r="A221" s="20"/>
      <c r="B221" s="21" t="s">
        <v>37</v>
      </c>
      <c r="C221" s="74">
        <v>381929</v>
      </c>
      <c r="D221" s="74"/>
      <c r="E221" s="74">
        <v>152984</v>
      </c>
      <c r="F221"/>
      <c r="G221" s="23">
        <v>976</v>
      </c>
      <c r="H221"/>
      <c r="I221" s="23">
        <v>279</v>
      </c>
      <c r="J221" s="23"/>
      <c r="K221" s="23"/>
    </row>
    <row r="222" spans="1:11" s="22" customFormat="1" ht="12.75" customHeight="1">
      <c r="A222" s="20"/>
      <c r="B222" s="21" t="s">
        <v>38</v>
      </c>
      <c r="C222" s="74">
        <v>382698</v>
      </c>
      <c r="D222" s="74"/>
      <c r="E222" s="74">
        <v>153525</v>
      </c>
      <c r="F222" s="74"/>
      <c r="G222" s="74">
        <v>937</v>
      </c>
      <c r="H222"/>
      <c r="I222" s="23">
        <v>309</v>
      </c>
      <c r="J222" s="23"/>
      <c r="K222" s="23"/>
    </row>
    <row r="223" spans="1:11" s="22" customFormat="1" ht="12.75" customHeight="1">
      <c r="A223" s="20"/>
      <c r="B223" s="21" t="s">
        <v>39</v>
      </c>
      <c r="C223" s="74">
        <v>383286</v>
      </c>
      <c r="D223" s="74"/>
      <c r="E223" s="74">
        <v>154163</v>
      </c>
      <c r="F223" s="74"/>
      <c r="G223" s="74">
        <v>880</v>
      </c>
      <c r="H223"/>
      <c r="I223" s="23">
        <v>368</v>
      </c>
      <c r="J223" s="23"/>
      <c r="K223" s="23"/>
    </row>
    <row r="224" spans="1:11" s="22" customFormat="1" ht="12.75" customHeight="1">
      <c r="A224" s="20"/>
      <c r="B224" s="21" t="s">
        <v>40</v>
      </c>
      <c r="C224" s="74">
        <v>383665</v>
      </c>
      <c r="D224" s="74"/>
      <c r="E224" s="23">
        <v>155035</v>
      </c>
      <c r="F224" s="23"/>
      <c r="G224" s="23">
        <v>916</v>
      </c>
      <c r="H224" s="23"/>
      <c r="I224" s="23">
        <v>335</v>
      </c>
      <c r="J224" s="23"/>
      <c r="K224" s="23"/>
    </row>
    <row r="225" spans="1:27" s="22" customFormat="1" ht="12.75" customHeight="1">
      <c r="A225" s="20"/>
      <c r="B225" s="21" t="s">
        <v>41</v>
      </c>
      <c r="C225" s="74">
        <v>383861</v>
      </c>
      <c r="D225" s="74"/>
      <c r="E225" s="74">
        <v>156050</v>
      </c>
      <c r="F225" s="74"/>
      <c r="G225" s="74">
        <v>918</v>
      </c>
      <c r="H225"/>
      <c r="I225" s="23">
        <v>356</v>
      </c>
      <c r="J225" s="23"/>
      <c r="K225" s="23"/>
    </row>
    <row r="226" spans="1:27" ht="12.75" customHeight="1">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385530</v>
      </c>
      <c r="D231" s="74"/>
      <c r="E231" s="74">
        <v>159025</v>
      </c>
      <c r="F231" s="74"/>
      <c r="G231" s="74">
        <v>931</v>
      </c>
      <c r="I231" s="23">
        <v>384</v>
      </c>
      <c r="J231" s="23"/>
      <c r="K231" s="23"/>
      <c r="M231" s="23"/>
      <c r="N231" s="23"/>
      <c r="O231" s="23"/>
      <c r="P231" s="23"/>
      <c r="Q231" s="23"/>
      <c r="R231" s="23"/>
      <c r="S231" s="23"/>
      <c r="T231" s="23"/>
      <c r="U231" s="23"/>
      <c r="V231" s="23"/>
      <c r="W231" s="23"/>
      <c r="X231" s="23"/>
      <c r="Y231" s="23"/>
      <c r="AA231" s="98"/>
    </row>
    <row r="232" spans="1:27" ht="12.75" customHeight="1">
      <c r="A232" s="20"/>
      <c r="B232" s="21" t="s">
        <v>35</v>
      </c>
      <c r="C232" s="74">
        <v>386886</v>
      </c>
      <c r="D232" s="74"/>
      <c r="E232" s="74">
        <v>159068</v>
      </c>
      <c r="F232" s="74"/>
      <c r="G232" s="74">
        <v>1277</v>
      </c>
      <c r="H232" s="74"/>
      <c r="I232" s="23">
        <v>424</v>
      </c>
      <c r="J232" s="23"/>
      <c r="K232" s="23"/>
      <c r="M232" s="23"/>
      <c r="N232" s="23"/>
      <c r="O232" s="23"/>
      <c r="P232" s="23"/>
      <c r="Q232" s="23"/>
      <c r="R232" s="23"/>
      <c r="S232" s="23"/>
      <c r="T232" s="23"/>
      <c r="U232" s="23"/>
      <c r="V232" s="23"/>
      <c r="W232" s="23"/>
      <c r="X232" s="23"/>
      <c r="Y232" s="23"/>
      <c r="AA232" s="98"/>
    </row>
    <row r="233" spans="1:27" ht="12.75" customHeight="1">
      <c r="A233" s="20"/>
      <c r="B233" s="21" t="s">
        <v>36</v>
      </c>
      <c r="C233" s="74">
        <v>388200</v>
      </c>
      <c r="D233" s="74"/>
      <c r="E233" s="74">
        <v>159164</v>
      </c>
      <c r="F233" s="74"/>
      <c r="G233" s="74">
        <v>1257</v>
      </c>
      <c r="I233" s="23">
        <v>308</v>
      </c>
      <c r="J233" s="23"/>
      <c r="K233" s="23"/>
      <c r="M233" s="23"/>
      <c r="N233" s="23"/>
      <c r="O233" s="23"/>
      <c r="P233" s="23"/>
      <c r="Q233" s="23"/>
      <c r="R233" s="23"/>
      <c r="S233" s="23"/>
      <c r="T233" s="23"/>
      <c r="U233" s="23"/>
      <c r="V233" s="23"/>
      <c r="W233" s="23"/>
      <c r="X233" s="23"/>
      <c r="Y233" s="23"/>
      <c r="AA233" s="98"/>
    </row>
    <row r="234" spans="1:27" ht="12.75" customHeight="1">
      <c r="A234" s="183"/>
      <c r="B234" s="25"/>
      <c r="C234" s="78"/>
      <c r="D234" s="78"/>
      <c r="E234" s="78"/>
      <c r="F234" s="94"/>
      <c r="G234" s="78"/>
      <c r="H234" s="78"/>
      <c r="I234" s="78"/>
      <c r="J234" s="94"/>
    </row>
    <row r="235" spans="1:27" ht="25.2" customHeight="1">
      <c r="A235" s="257" t="s">
        <v>503</v>
      </c>
      <c r="B235" s="257"/>
      <c r="C235" s="257"/>
      <c r="D235" s="257"/>
      <c r="E235" s="257"/>
      <c r="F235" s="257"/>
      <c r="G235" s="257"/>
      <c r="H235" s="257"/>
      <c r="I235" s="257"/>
      <c r="J235" s="257"/>
      <c r="K235" s="56"/>
      <c r="L235" s="56"/>
    </row>
  </sheetData>
  <mergeCells count="1">
    <mergeCell ref="A235:J235"/>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A247"/>
  <sheetViews>
    <sheetView zoomScaleNormal="100" zoomScaleSheetLayoutView="100" workbookViewId="0">
      <pane ySplit="9" topLeftCell="A10" activePane="bottomLeft" state="frozen"/>
      <selection activeCell="A156" sqref="A156:XFD156"/>
      <selection pane="bottomLeft"/>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487</v>
      </c>
    </row>
    <row r="2" spans="1:13">
      <c r="A2" s="118" t="s">
        <v>497</v>
      </c>
    </row>
    <row r="3" spans="1:13" s="30" customFormat="1" ht="11.25" customHeight="1">
      <c r="A3" s="32"/>
      <c r="B3" s="31"/>
      <c r="C3" s="32"/>
      <c r="D3" s="32"/>
      <c r="E3" s="32"/>
      <c r="F3" s="32"/>
      <c r="G3" s="32"/>
      <c r="H3" s="32"/>
      <c r="I3" s="32"/>
      <c r="J3" s="32"/>
      <c r="K3" s="32"/>
      <c r="L3" s="73"/>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93</v>
      </c>
      <c r="H6" s="17"/>
      <c r="I6" s="17" t="s">
        <v>105</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106</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8" s="18" customFormat="1" ht="12.75" customHeight="1">
      <c r="A81" s="10"/>
      <c r="B81" s="10" t="s">
        <v>36</v>
      </c>
      <c r="C81" s="38">
        <v>983019</v>
      </c>
      <c r="D81" s="38"/>
      <c r="E81" s="38">
        <v>215965</v>
      </c>
      <c r="F81" s="38"/>
      <c r="G81" s="23">
        <v>631</v>
      </c>
      <c r="H81" s="23"/>
      <c r="I81" s="23">
        <v>3938</v>
      </c>
      <c r="J81" s="41"/>
      <c r="K81" s="38">
        <v>864</v>
      </c>
      <c r="L81" s="38"/>
      <c r="M81"/>
    </row>
    <row r="82" spans="1:18" s="18" customFormat="1" ht="12.75" customHeight="1">
      <c r="A82" s="10"/>
      <c r="B82" s="10" t="s">
        <v>37</v>
      </c>
      <c r="C82" s="38">
        <v>986864</v>
      </c>
      <c r="D82" s="38"/>
      <c r="E82" s="38">
        <v>215030</v>
      </c>
      <c r="F82" s="38"/>
      <c r="G82" s="23">
        <v>546</v>
      </c>
      <c r="H82" s="23"/>
      <c r="I82" s="23">
        <v>3376</v>
      </c>
      <c r="J82" s="41"/>
      <c r="K82" s="38">
        <v>1088</v>
      </c>
      <c r="L82" s="38"/>
      <c r="M82"/>
    </row>
    <row r="83" spans="1:18" s="18" customFormat="1" ht="12.75" customHeight="1">
      <c r="A83" s="10"/>
      <c r="B83" s="10" t="s">
        <v>38</v>
      </c>
      <c r="C83" s="38">
        <v>988415</v>
      </c>
      <c r="D83" s="38"/>
      <c r="E83" s="38">
        <v>215834</v>
      </c>
      <c r="F83" s="38"/>
      <c r="G83" s="23">
        <v>313</v>
      </c>
      <c r="H83" s="23"/>
      <c r="I83" s="23">
        <v>3137</v>
      </c>
      <c r="J83" s="41"/>
      <c r="K83" s="38">
        <v>1107</v>
      </c>
      <c r="L83" s="38"/>
      <c r="M83"/>
    </row>
    <row r="84" spans="1:18" s="18" customFormat="1" ht="12.75" customHeight="1">
      <c r="A84" s="10"/>
      <c r="B84" s="17" t="s">
        <v>39</v>
      </c>
      <c r="C84" s="23">
        <v>990046</v>
      </c>
      <c r="D84" s="23"/>
      <c r="E84" s="23">
        <v>216750</v>
      </c>
      <c r="F84" s="38"/>
      <c r="G84" s="23">
        <v>266</v>
      </c>
      <c r="H84" s="23"/>
      <c r="I84" s="23">
        <v>3340</v>
      </c>
      <c r="J84" s="41"/>
      <c r="K84" s="38">
        <v>1087</v>
      </c>
      <c r="L84" s="38"/>
      <c r="M84"/>
    </row>
    <row r="85" spans="1:18" s="4" customFormat="1" ht="12.75" customHeight="1">
      <c r="A85" s="20"/>
      <c r="B85" s="21" t="s">
        <v>40</v>
      </c>
      <c r="C85" s="38">
        <v>989791</v>
      </c>
      <c r="D85" s="38"/>
      <c r="E85" s="38">
        <v>219388</v>
      </c>
      <c r="F85" s="38"/>
      <c r="G85" s="38">
        <v>243</v>
      </c>
      <c r="H85" s="38"/>
      <c r="I85" s="38">
        <v>3154</v>
      </c>
      <c r="J85" s="38"/>
      <c r="K85" s="38">
        <v>1075</v>
      </c>
      <c r="M85"/>
    </row>
    <row r="86" spans="1:18" s="4" customFormat="1" ht="12.75" customHeight="1">
      <c r="A86" s="20"/>
      <c r="B86" s="10" t="s">
        <v>41</v>
      </c>
      <c r="C86" s="38">
        <v>989281</v>
      </c>
      <c r="D86" s="38"/>
      <c r="E86" s="38">
        <v>221533</v>
      </c>
      <c r="F86" s="38"/>
      <c r="G86" s="38">
        <v>164</v>
      </c>
      <c r="H86" s="38"/>
      <c r="I86" s="38">
        <v>2458</v>
      </c>
      <c r="J86" s="38"/>
      <c r="K86" s="38">
        <v>1015</v>
      </c>
      <c r="M86"/>
    </row>
    <row r="87" spans="1:18" s="4" customFormat="1" ht="12.75" customHeight="1">
      <c r="A87" s="20"/>
      <c r="B87" s="10" t="s">
        <v>42</v>
      </c>
      <c r="C87" s="38">
        <v>988195</v>
      </c>
      <c r="D87" s="38"/>
      <c r="E87" s="38">
        <v>223358</v>
      </c>
      <c r="F87" s="38"/>
      <c r="G87" s="38">
        <v>89</v>
      </c>
      <c r="H87" s="38"/>
      <c r="I87" s="38">
        <v>1718</v>
      </c>
      <c r="J87" s="38"/>
      <c r="K87" s="38">
        <v>1178</v>
      </c>
      <c r="M87"/>
    </row>
    <row r="88" spans="1:18" s="18" customFormat="1" ht="12.75" customHeight="1">
      <c r="A88" s="10"/>
      <c r="B88" s="10"/>
      <c r="C88" s="38"/>
      <c r="D88" s="38"/>
      <c r="E88" s="38"/>
      <c r="F88" s="38"/>
      <c r="G88" s="38"/>
      <c r="H88" s="38"/>
      <c r="I88" s="38"/>
      <c r="J88" s="41"/>
      <c r="K88" s="38"/>
      <c r="L88" s="38"/>
      <c r="M88"/>
    </row>
    <row r="89" spans="1:18" s="18" customFormat="1" ht="12.75" customHeight="1">
      <c r="A89" s="10">
        <v>2012</v>
      </c>
      <c r="B89" s="10" t="s">
        <v>31</v>
      </c>
      <c r="C89" s="38">
        <v>987593</v>
      </c>
      <c r="D89" s="38"/>
      <c r="E89" s="38">
        <v>224962</v>
      </c>
      <c r="F89" s="38"/>
      <c r="G89" s="38">
        <v>65</v>
      </c>
      <c r="H89" s="38"/>
      <c r="I89" s="38">
        <v>1838</v>
      </c>
      <c r="J89" s="41"/>
      <c r="K89" s="38">
        <v>725</v>
      </c>
      <c r="L89" s="38"/>
      <c r="M89"/>
    </row>
    <row r="90" spans="1:18" s="18" customFormat="1" ht="12.75" customHeight="1">
      <c r="A90" s="10"/>
      <c r="B90" s="10" t="s">
        <v>32</v>
      </c>
      <c r="C90" s="38">
        <v>987416</v>
      </c>
      <c r="D90" s="38"/>
      <c r="E90" s="38">
        <v>226056</v>
      </c>
      <c r="F90" s="38"/>
      <c r="G90" s="38">
        <v>95</v>
      </c>
      <c r="H90" s="38"/>
      <c r="I90" s="38">
        <v>1665</v>
      </c>
      <c r="J90" s="41"/>
      <c r="K90" s="38">
        <v>873</v>
      </c>
      <c r="L90" s="38"/>
      <c r="M90"/>
    </row>
    <row r="91" spans="1:18" s="22" customFormat="1" ht="12.75" customHeight="1">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c r="A101" s="21"/>
      <c r="B101" s="21"/>
      <c r="C101" s="23"/>
      <c r="D101" s="23"/>
      <c r="E101" s="23"/>
      <c r="F101" s="23"/>
      <c r="G101" s="23"/>
      <c r="H101" s="23"/>
      <c r="I101" s="23"/>
      <c r="J101" s="23"/>
      <c r="K101" s="23"/>
      <c r="L101" s="23"/>
      <c r="M101"/>
      <c r="N101" s="23"/>
      <c r="O101" s="23"/>
      <c r="P101" s="23"/>
      <c r="Q101" s="23"/>
      <c r="R101" s="23"/>
    </row>
    <row r="102" spans="1:18" s="22" customFormat="1" ht="12.75" customHeight="1">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c r="A114" s="20"/>
      <c r="B114" s="21"/>
      <c r="C114" s="23"/>
      <c r="D114" s="23"/>
      <c r="E114" s="23"/>
      <c r="F114" s="23"/>
      <c r="G114" s="23"/>
      <c r="H114" s="23"/>
      <c r="I114" s="23"/>
      <c r="J114" s="23"/>
      <c r="K114" s="23"/>
      <c r="L114" s="23"/>
      <c r="M114"/>
      <c r="N114" s="23"/>
      <c r="O114" s="23"/>
      <c r="P114" s="23"/>
      <c r="Q114" s="23"/>
      <c r="R114" s="23"/>
    </row>
    <row r="115" spans="1:18" s="22" customFormat="1" ht="12.75" customHeight="1">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c r="A124" s="20"/>
      <c r="B124" s="21" t="s">
        <v>40</v>
      </c>
      <c r="C124" s="23">
        <v>1058990</v>
      </c>
      <c r="D124" s="23"/>
      <c r="E124" s="23">
        <v>240657</v>
      </c>
      <c r="G124" s="23">
        <v>609</v>
      </c>
      <c r="H124" s="23"/>
      <c r="I124" s="23">
        <v>4088</v>
      </c>
      <c r="J124" s="64"/>
      <c r="K124" s="23">
        <v>1117</v>
      </c>
      <c r="L124" s="23"/>
      <c r="M124"/>
    </row>
    <row r="125" spans="1:18" s="27" customFormat="1" ht="12.75" customHeight="1">
      <c r="A125" s="20"/>
      <c r="B125" s="21" t="s">
        <v>41</v>
      </c>
      <c r="C125" s="23">
        <v>1058636</v>
      </c>
      <c r="D125" s="23"/>
      <c r="E125" s="23">
        <v>242452</v>
      </c>
      <c r="G125" s="23">
        <v>107</v>
      </c>
      <c r="H125" s="23"/>
      <c r="I125" s="23">
        <v>2314</v>
      </c>
      <c r="J125" s="23"/>
      <c r="K125" s="23">
        <v>1044</v>
      </c>
      <c r="L125" s="23"/>
      <c r="M125"/>
    </row>
    <row r="126" spans="1:18" s="27" customFormat="1" ht="12.75" customHeight="1">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c r="A127" s="20"/>
      <c r="B127" s="21"/>
      <c r="C127" s="23"/>
      <c r="D127" s="23"/>
      <c r="E127" s="23"/>
      <c r="F127" s="23"/>
      <c r="G127" s="23"/>
      <c r="H127" s="23"/>
      <c r="I127" s="23"/>
      <c r="J127" s="23"/>
      <c r="K127" s="23"/>
      <c r="L127" s="23"/>
      <c r="M127"/>
      <c r="N127" s="23"/>
      <c r="O127" s="23"/>
      <c r="P127" s="23"/>
      <c r="Q127" s="23"/>
      <c r="R127" s="23"/>
    </row>
    <row r="128" spans="1:18" s="22" customFormat="1" ht="12.75" customHeight="1">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c r="A140" s="20"/>
      <c r="B140" s="21"/>
      <c r="C140" s="23"/>
      <c r="D140" s="23"/>
      <c r="E140" s="23"/>
      <c r="F140" s="23"/>
      <c r="G140" s="23"/>
      <c r="H140" s="23"/>
      <c r="I140" s="23"/>
      <c r="J140" s="23"/>
      <c r="K140" s="23"/>
      <c r="L140" s="23"/>
      <c r="M140"/>
      <c r="N140" s="23"/>
      <c r="O140" s="23"/>
      <c r="P140" s="23"/>
      <c r="Q140" s="23"/>
      <c r="R140" s="23"/>
    </row>
    <row r="141" spans="1:18" s="22" customFormat="1" ht="12.75" customHeight="1">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c r="A153" s="20"/>
      <c r="B153" s="21"/>
      <c r="C153" s="23"/>
      <c r="D153" s="23"/>
      <c r="E153" s="23"/>
      <c r="F153" s="23"/>
      <c r="G153" s="23"/>
      <c r="H153" s="23"/>
      <c r="I153" s="23"/>
      <c r="J153" s="23"/>
      <c r="K153" s="23"/>
      <c r="L153" s="23"/>
      <c r="M153"/>
      <c r="N153" s="23"/>
      <c r="O153" s="23"/>
      <c r="P153" s="23"/>
      <c r="Q153" s="23"/>
      <c r="R153" s="23"/>
    </row>
    <row r="154" spans="1:24" s="22" customFormat="1" ht="12.75" customHeight="1">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c r="A187" s="10"/>
      <c r="B187" s="21" t="s">
        <v>38</v>
      </c>
      <c r="C187" s="19">
        <v>1222273</v>
      </c>
      <c r="D187" s="19"/>
      <c r="E187" s="19">
        <v>277544</v>
      </c>
      <c r="F187" s="19"/>
      <c r="G187" s="19">
        <v>336</v>
      </c>
      <c r="H187" s="19"/>
      <c r="I187" s="19">
        <v>4440</v>
      </c>
      <c r="J187" s="19"/>
      <c r="K187" s="19">
        <v>955</v>
      </c>
      <c r="L187"/>
      <c r="M187"/>
    </row>
    <row r="188" spans="1:25" s="18" customFormat="1" ht="12.75" customHeight="1">
      <c r="A188" s="10"/>
      <c r="B188" s="21" t="s">
        <v>39</v>
      </c>
      <c r="C188" s="19">
        <v>1223264</v>
      </c>
      <c r="D188" s="19"/>
      <c r="E188" s="19">
        <v>279739</v>
      </c>
      <c r="F188" s="19"/>
      <c r="G188" s="19">
        <v>224</v>
      </c>
      <c r="H188" s="19"/>
      <c r="I188" s="19">
        <v>3979</v>
      </c>
      <c r="J188" s="19"/>
      <c r="K188" s="19">
        <v>1035</v>
      </c>
      <c r="L188"/>
      <c r="M188"/>
    </row>
    <row r="189" spans="1:25" s="18" customFormat="1" ht="12.75" customHeight="1">
      <c r="A189" s="10"/>
      <c r="B189" s="21" t="s">
        <v>40</v>
      </c>
      <c r="C189" s="19">
        <v>1221322</v>
      </c>
      <c r="D189" s="19"/>
      <c r="E189" s="19">
        <v>284523</v>
      </c>
      <c r="F189" s="19"/>
      <c r="G189" s="19">
        <v>238</v>
      </c>
      <c r="H189" s="19"/>
      <c r="I189" s="19">
        <v>3610</v>
      </c>
      <c r="J189" s="19"/>
      <c r="K189" s="19">
        <v>1027</v>
      </c>
      <c r="L189"/>
      <c r="M189" s="49"/>
    </row>
    <row r="190" spans="1:25" s="18" customFormat="1" ht="12.75" customHeight="1">
      <c r="A190" s="10"/>
      <c r="B190" s="21" t="s">
        <v>41</v>
      </c>
      <c r="C190" s="19">
        <v>1219780</v>
      </c>
      <c r="D190" s="19"/>
      <c r="E190" s="19">
        <v>288063</v>
      </c>
      <c r="F190" s="19"/>
      <c r="G190" s="19">
        <v>122</v>
      </c>
      <c r="H190" s="19"/>
      <c r="I190" s="19">
        <v>2733</v>
      </c>
      <c r="J190" s="19"/>
      <c r="K190" s="19">
        <v>884</v>
      </c>
      <c r="L190"/>
      <c r="M190" s="49"/>
    </row>
    <row r="191" spans="1:25" s="18" customFormat="1" ht="12.75" customHeight="1">
      <c r="A191" s="10"/>
      <c r="B191" s="21" t="s">
        <v>42</v>
      </c>
      <c r="C191" s="19">
        <v>1217888</v>
      </c>
      <c r="D191" s="19"/>
      <c r="E191" s="19">
        <v>291356</v>
      </c>
      <c r="F191" s="19"/>
      <c r="G191" s="19">
        <v>68</v>
      </c>
      <c r="H191" s="19"/>
      <c r="I191" s="19">
        <v>2020</v>
      </c>
      <c r="J191" s="19"/>
      <c r="K191" s="19">
        <v>786</v>
      </c>
      <c r="L191"/>
      <c r="M191" s="49"/>
    </row>
    <row r="192" spans="1:25" s="18" customFormat="1" ht="12.75" customHeight="1">
      <c r="A192" s="10"/>
      <c r="B192" s="21"/>
      <c r="C192" s="19"/>
      <c r="D192" s="19"/>
      <c r="E192" s="19"/>
      <c r="F192" s="19"/>
      <c r="G192" s="19"/>
      <c r="H192" s="19"/>
      <c r="I192" s="19"/>
      <c r="J192" s="19"/>
      <c r="K192" s="19"/>
      <c r="L192"/>
      <c r="M192"/>
    </row>
    <row r="193" spans="1:25" s="22" customFormat="1" ht="12.75" customHeight="1">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c r="A235" s="20"/>
      <c r="B235" s="21" t="s">
        <v>34</v>
      </c>
      <c r="C235" s="74">
        <v>1324456</v>
      </c>
      <c r="D235" s="74"/>
      <c r="E235" s="74">
        <v>327261</v>
      </c>
      <c r="F235" s="74"/>
      <c r="G235" s="74">
        <v>356</v>
      </c>
      <c r="I235" s="23">
        <v>3625</v>
      </c>
      <c r="J235" s="23"/>
      <c r="K235" s="23">
        <v>982</v>
      </c>
      <c r="M235" s="23"/>
      <c r="N235" s="23"/>
      <c r="O235" s="23"/>
      <c r="P235" s="23"/>
      <c r="Q235" s="23"/>
      <c r="R235" s="23"/>
      <c r="S235" s="23"/>
      <c r="T235" s="23"/>
      <c r="U235" s="23"/>
      <c r="V235" s="23"/>
      <c r="W235" s="23"/>
      <c r="X235" s="23"/>
      <c r="Y235" s="23"/>
      <c r="AA235" s="98"/>
    </row>
    <row r="236" spans="1:27" ht="12.75" customHeight="1">
      <c r="A236" s="20"/>
      <c r="B236" s="21" t="s">
        <v>35</v>
      </c>
      <c r="C236" s="74">
        <v>1329957</v>
      </c>
      <c r="D236" s="74"/>
      <c r="E236" s="74">
        <v>325749</v>
      </c>
      <c r="F236" s="74"/>
      <c r="G236" s="74">
        <v>369</v>
      </c>
      <c r="H236" s="74"/>
      <c r="I236" s="23">
        <v>4729</v>
      </c>
      <c r="J236" s="23"/>
      <c r="K236" s="23">
        <v>1145</v>
      </c>
      <c r="M236" s="23"/>
      <c r="N236" s="23"/>
      <c r="O236" s="23"/>
      <c r="P236" s="23"/>
      <c r="Q236" s="23"/>
      <c r="R236" s="23"/>
      <c r="S236" s="23"/>
      <c r="T236" s="23"/>
      <c r="U236" s="23"/>
      <c r="V236" s="23"/>
      <c r="W236" s="23"/>
      <c r="X236" s="23"/>
      <c r="Y236" s="23"/>
      <c r="AA236" s="98"/>
    </row>
    <row r="237" spans="1:27" ht="12.75" customHeight="1">
      <c r="A237" s="20"/>
      <c r="B237" s="21" t="s">
        <v>36</v>
      </c>
      <c r="C237" s="74">
        <v>1335819</v>
      </c>
      <c r="D237" s="74"/>
      <c r="E237" s="74">
        <v>323558</v>
      </c>
      <c r="F237" s="74"/>
      <c r="G237" s="74">
        <v>265</v>
      </c>
      <c r="I237" s="23">
        <v>4225</v>
      </c>
      <c r="J237" s="23"/>
      <c r="K237" s="23">
        <v>852</v>
      </c>
      <c r="M237" s="23"/>
      <c r="N237" s="23"/>
      <c r="O237" s="23"/>
      <c r="P237" s="23"/>
      <c r="Q237" s="23"/>
      <c r="R237" s="23"/>
      <c r="S237" s="23"/>
      <c r="T237" s="23"/>
      <c r="U237" s="23"/>
      <c r="V237" s="23"/>
      <c r="W237" s="23"/>
      <c r="X237" s="23"/>
      <c r="Y237" s="23"/>
      <c r="AA237" s="98"/>
    </row>
    <row r="238" spans="1:27" ht="12.75" customHeight="1">
      <c r="A238" s="183"/>
      <c r="B238" s="25"/>
      <c r="C238" s="78"/>
      <c r="D238" s="78"/>
      <c r="E238" s="78"/>
      <c r="F238" s="94"/>
      <c r="G238" s="26"/>
      <c r="H238" s="26"/>
      <c r="I238" s="26"/>
      <c r="J238" s="26"/>
      <c r="K238" s="26"/>
      <c r="L238" s="94"/>
    </row>
    <row r="239" spans="1:27">
      <c r="H239" s="23"/>
      <c r="K239" s="49"/>
    </row>
    <row r="240" spans="1:27">
      <c r="H240" s="23"/>
      <c r="K240" s="49"/>
    </row>
    <row r="241" spans="8:9">
      <c r="H241" s="49"/>
      <c r="I241" s="49"/>
    </row>
    <row r="247" spans="8:9">
      <c r="I247" s="49"/>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304"/>
  <sheetViews>
    <sheetView zoomScaleNormal="100" zoomScaleSheetLayoutView="100" workbookViewId="0">
      <pane ySplit="7" topLeftCell="A8" activePane="bottomLeft" state="frozen"/>
      <selection activeCell="A156" sqref="A156:XFD156"/>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488</v>
      </c>
    </row>
    <row r="2" spans="1:12">
      <c r="A2" s="118" t="s">
        <v>498</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82"/>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72</v>
      </c>
      <c r="H6" s="57"/>
      <c r="I6" s="55" t="s">
        <v>73</v>
      </c>
      <c r="J6" s="16"/>
      <c r="K6" s="34"/>
    </row>
    <row r="7" spans="1:12" s="12" customFormat="1" ht="11.25" customHeight="1">
      <c r="A7" s="11"/>
      <c r="B7" s="15"/>
      <c r="C7" s="15"/>
      <c r="D7" s="15"/>
      <c r="E7" s="15"/>
      <c r="F7" s="11"/>
      <c r="G7" s="35" t="s">
        <v>75</v>
      </c>
      <c r="H7" s="35"/>
      <c r="I7" s="13" t="s">
        <v>74</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21" ht="12.75" customHeight="1">
      <c r="A81" s="10"/>
      <c r="B81" s="17" t="s">
        <v>38</v>
      </c>
      <c r="C81" s="38">
        <v>217162</v>
      </c>
      <c r="D81" s="38"/>
      <c r="E81" s="38">
        <v>138354</v>
      </c>
      <c r="F81" s="38"/>
      <c r="G81" s="38">
        <v>501</v>
      </c>
      <c r="H81" s="38"/>
      <c r="I81" s="38">
        <v>12</v>
      </c>
      <c r="J81" s="38"/>
      <c r="K81" s="38">
        <v>86</v>
      </c>
      <c r="L81" s="38"/>
    </row>
    <row r="82" spans="1:21" ht="12.75" customHeight="1">
      <c r="A82" s="10"/>
      <c r="B82" s="17" t="s">
        <v>39</v>
      </c>
      <c r="C82" s="38">
        <v>217130</v>
      </c>
      <c r="D82" s="38"/>
      <c r="E82" s="38">
        <v>138944</v>
      </c>
      <c r="F82" s="38"/>
      <c r="G82" s="38">
        <v>555</v>
      </c>
      <c r="H82" s="38"/>
      <c r="I82" s="38">
        <v>69</v>
      </c>
      <c r="J82" s="38"/>
      <c r="K82" s="38">
        <v>78</v>
      </c>
      <c r="L82" s="38"/>
    </row>
    <row r="83" spans="1:21" s="4" customFormat="1" ht="12.75" customHeight="1">
      <c r="A83" s="20"/>
      <c r="B83" s="21" t="s">
        <v>40</v>
      </c>
      <c r="C83" s="38">
        <v>217094</v>
      </c>
      <c r="D83" s="38"/>
      <c r="E83" s="38">
        <v>139764</v>
      </c>
      <c r="F83" s="38"/>
      <c r="G83" s="38">
        <v>515</v>
      </c>
      <c r="H83" s="38"/>
      <c r="I83" s="38">
        <v>355</v>
      </c>
      <c r="J83" s="38"/>
      <c r="K83" s="38">
        <v>93</v>
      </c>
      <c r="L83" s="37"/>
    </row>
    <row r="84" spans="1:21" s="4" customFormat="1" ht="12.75" customHeight="1">
      <c r="A84" s="20"/>
      <c r="B84" s="17" t="s">
        <v>41</v>
      </c>
      <c r="C84" s="38">
        <v>217958</v>
      </c>
      <c r="D84" s="38"/>
      <c r="E84" s="38">
        <v>140622</v>
      </c>
      <c r="F84" s="38"/>
      <c r="G84" s="38">
        <v>506</v>
      </c>
      <c r="H84" s="38"/>
      <c r="I84" s="38">
        <v>1355</v>
      </c>
      <c r="J84" s="38"/>
      <c r="K84" s="38">
        <v>144</v>
      </c>
      <c r="L84" s="37"/>
    </row>
    <row r="85" spans="1:21" s="4" customFormat="1" ht="12.75" customHeight="1">
      <c r="A85" s="20"/>
      <c r="B85" s="17" t="s">
        <v>42</v>
      </c>
      <c r="C85" s="38">
        <v>222549</v>
      </c>
      <c r="D85" s="38"/>
      <c r="E85" s="38">
        <v>139447</v>
      </c>
      <c r="F85" s="38"/>
      <c r="G85" s="38">
        <v>594</v>
      </c>
      <c r="H85" s="38"/>
      <c r="I85" s="38">
        <v>2934</v>
      </c>
      <c r="J85" s="38"/>
      <c r="K85" s="38">
        <v>119</v>
      </c>
      <c r="L85" s="37"/>
    </row>
    <row r="86" spans="1:21" ht="12.75" customHeight="1">
      <c r="A86" s="10"/>
      <c r="B86" s="17"/>
      <c r="C86" s="38"/>
      <c r="D86" s="38"/>
      <c r="E86" s="38"/>
      <c r="F86" s="38"/>
      <c r="G86" s="23"/>
      <c r="H86" s="38"/>
      <c r="I86" s="38"/>
      <c r="J86" s="38"/>
      <c r="K86" s="38"/>
      <c r="L86" s="38"/>
    </row>
    <row r="87" spans="1:21" ht="12.75" customHeight="1">
      <c r="A87" s="10">
        <v>2012</v>
      </c>
      <c r="B87" s="17" t="s">
        <v>31</v>
      </c>
      <c r="C87" s="38">
        <v>226678</v>
      </c>
      <c r="D87" s="38"/>
      <c r="E87" s="38">
        <v>137485</v>
      </c>
      <c r="F87" s="38"/>
      <c r="G87" s="23">
        <v>435</v>
      </c>
      <c r="H87" s="38"/>
      <c r="I87" s="38">
        <v>1825</v>
      </c>
      <c r="J87" s="38"/>
      <c r="K87" s="38">
        <v>93</v>
      </c>
    </row>
    <row r="88" spans="1:21" ht="12.75" customHeight="1">
      <c r="A88" s="10"/>
      <c r="B88" s="17" t="s">
        <v>32</v>
      </c>
      <c r="C88" s="38">
        <v>230598</v>
      </c>
      <c r="D88" s="38"/>
      <c r="E88" s="38">
        <v>135213</v>
      </c>
      <c r="F88" s="38"/>
      <c r="G88" s="23">
        <v>504</v>
      </c>
      <c r="H88" s="38"/>
      <c r="I88" s="38">
        <v>1264</v>
      </c>
      <c r="J88" s="38"/>
      <c r="K88" s="38">
        <v>128</v>
      </c>
    </row>
    <row r="89" spans="1:21" s="22" customFormat="1" ht="12.75" customHeight="1">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c r="A107" s="20"/>
      <c r="B107" s="21" t="s">
        <v>38</v>
      </c>
      <c r="C107" s="23">
        <v>240970</v>
      </c>
      <c r="D107" s="23"/>
      <c r="E107" s="23">
        <v>143729</v>
      </c>
      <c r="F107" s="23"/>
      <c r="G107" s="23">
        <v>517</v>
      </c>
      <c r="H107" s="23"/>
      <c r="I107" s="23">
        <v>32</v>
      </c>
      <c r="J107" s="23"/>
      <c r="K107" s="23">
        <v>405</v>
      </c>
      <c r="L107" s="64" t="s">
        <v>79</v>
      </c>
      <c r="M107" s="23"/>
      <c r="N107" s="23"/>
      <c r="O107" s="23"/>
      <c r="P107" s="23"/>
      <c r="Q107" s="23"/>
      <c r="R107" s="23"/>
      <c r="S107" s="23"/>
      <c r="T107" s="23"/>
      <c r="U107" s="23"/>
    </row>
    <row r="108" spans="1:21" s="22" customFormat="1" ht="12.75" customHeight="1">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c r="A122" s="20"/>
      <c r="B122" s="21" t="s">
        <v>40</v>
      </c>
      <c r="C122" s="23">
        <v>249082</v>
      </c>
      <c r="D122" s="23"/>
      <c r="E122" s="23">
        <v>152147</v>
      </c>
      <c r="F122" s="23"/>
      <c r="G122" s="23">
        <v>547</v>
      </c>
      <c r="H122" s="23"/>
      <c r="I122" s="23">
        <v>500</v>
      </c>
      <c r="J122" s="23"/>
      <c r="K122" s="23">
        <v>105</v>
      </c>
      <c r="L122" s="23"/>
    </row>
    <row r="123" spans="1:19" s="27" customFormat="1" ht="12.75" customHeight="1">
      <c r="A123" s="20"/>
      <c r="B123" s="21" t="s">
        <v>41</v>
      </c>
      <c r="C123" s="23">
        <v>250356</v>
      </c>
      <c r="D123" s="23"/>
      <c r="E123" s="23">
        <v>152716</v>
      </c>
      <c r="F123" s="23"/>
      <c r="G123" s="23">
        <v>430</v>
      </c>
      <c r="H123" s="23"/>
      <c r="I123" s="23">
        <v>1509</v>
      </c>
      <c r="J123" s="23"/>
      <c r="K123" s="23">
        <v>112</v>
      </c>
      <c r="L123" s="23"/>
    </row>
    <row r="124" spans="1:19" s="27" customFormat="1" ht="12.75" customHeight="1">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c r="A185" s="10"/>
      <c r="B185" s="21" t="s">
        <v>38</v>
      </c>
      <c r="C185" s="74">
        <v>291604</v>
      </c>
      <c r="D185" s="74"/>
      <c r="E185" s="74">
        <v>178026</v>
      </c>
      <c r="F185" s="18"/>
      <c r="G185" s="18">
        <v>320</v>
      </c>
      <c r="H185" s="18"/>
      <c r="I185" s="18">
        <v>54</v>
      </c>
      <c r="J185" s="18"/>
      <c r="K185" s="18">
        <v>93</v>
      </c>
    </row>
    <row r="186" spans="1:16375" ht="12.75" customHeight="1">
      <c r="A186" s="10"/>
      <c r="B186" s="17" t="s">
        <v>39</v>
      </c>
      <c r="C186" s="74">
        <v>290974</v>
      </c>
      <c r="D186" s="74"/>
      <c r="E186" s="74">
        <v>178984</v>
      </c>
      <c r="F186" s="18"/>
      <c r="G186" s="18">
        <v>324</v>
      </c>
      <c r="H186" s="18"/>
      <c r="I186" s="18">
        <v>132</v>
      </c>
      <c r="J186" s="18"/>
      <c r="K186" s="18">
        <v>135</v>
      </c>
    </row>
    <row r="187" spans="1:16375" ht="12.75" customHeight="1">
      <c r="A187" s="10"/>
      <c r="B187" s="17" t="s">
        <v>40</v>
      </c>
      <c r="C187" s="74">
        <v>290514</v>
      </c>
      <c r="D187" s="74"/>
      <c r="E187" s="74">
        <v>180143</v>
      </c>
      <c r="F187" s="18"/>
      <c r="G187" s="18">
        <v>318</v>
      </c>
      <c r="H187" s="18"/>
      <c r="I187" s="18">
        <v>510</v>
      </c>
      <c r="J187" s="18"/>
      <c r="K187" s="18">
        <v>136</v>
      </c>
    </row>
    <row r="188" spans="1:16375" ht="12.75" customHeight="1">
      <c r="A188" s="10"/>
      <c r="B188" s="17" t="s">
        <v>41</v>
      </c>
      <c r="C188" s="74">
        <v>291783</v>
      </c>
      <c r="D188" s="74"/>
      <c r="E188" s="74">
        <v>180648</v>
      </c>
      <c r="F188" s="18"/>
      <c r="G188" s="18">
        <v>310</v>
      </c>
      <c r="H188" s="18"/>
      <c r="I188" s="74">
        <v>1613</v>
      </c>
      <c r="J188" s="18"/>
      <c r="K188" s="18">
        <v>160</v>
      </c>
    </row>
    <row r="189" spans="1:16375" ht="12.75" customHeight="1">
      <c r="A189" s="10"/>
      <c r="B189" s="17" t="s">
        <v>42</v>
      </c>
      <c r="C189" s="74">
        <v>297008</v>
      </c>
      <c r="D189" s="74"/>
      <c r="E189" s="74">
        <v>178133</v>
      </c>
      <c r="F189" s="18"/>
      <c r="G189" s="18">
        <v>315</v>
      </c>
      <c r="H189" s="18"/>
      <c r="I189" s="74">
        <v>2511</v>
      </c>
      <c r="J189" s="18"/>
      <c r="K189" s="18">
        <v>142</v>
      </c>
    </row>
    <row r="190" spans="1:16375" ht="12.75" customHeight="1">
      <c r="A190" s="10"/>
      <c r="B190" s="17"/>
      <c r="C190" s="74"/>
      <c r="D190" s="74"/>
      <c r="E190" s="74"/>
      <c r="F190" s="18"/>
      <c r="G190" s="18"/>
      <c r="H190" s="18"/>
      <c r="I190" s="74"/>
      <c r="J190" s="18"/>
      <c r="K190" s="18"/>
    </row>
    <row r="191" spans="1:16375" ht="12.75" customHeight="1">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c r="A193" s="20"/>
      <c r="B193" s="21" t="s">
        <v>33</v>
      </c>
      <c r="C193" s="23">
        <v>302752</v>
      </c>
      <c r="D193" s="23"/>
      <c r="E193" s="23">
        <v>175848</v>
      </c>
      <c r="F193" s="23"/>
      <c r="G193" s="23">
        <v>229</v>
      </c>
      <c r="H193" s="23"/>
      <c r="I193" s="23">
        <v>757</v>
      </c>
      <c r="J193" s="23"/>
      <c r="K193" s="23">
        <v>289</v>
      </c>
      <c r="L193" s="23"/>
      <c r="M193" s="63"/>
    </row>
    <row r="194" spans="1:26" s="4" customFormat="1" ht="12.75" customHeight="1">
      <c r="B194" s="21" t="s">
        <v>34</v>
      </c>
      <c r="C194" s="74">
        <v>299685</v>
      </c>
      <c r="D194" s="74"/>
      <c r="E194" s="74">
        <v>179466</v>
      </c>
      <c r="F194" s="23"/>
      <c r="G194" s="23">
        <v>424</v>
      </c>
      <c r="H194" s="23"/>
      <c r="I194" s="23">
        <v>326</v>
      </c>
      <c r="J194" s="23"/>
      <c r="K194" s="23">
        <v>229</v>
      </c>
      <c r="L194" s="23"/>
      <c r="M194" s="63"/>
    </row>
    <row r="195" spans="1:26" s="4" customFormat="1" ht="12.75" customHeight="1">
      <c r="B195" s="21" t="s">
        <v>35</v>
      </c>
      <c r="C195" s="74">
        <v>297045</v>
      </c>
      <c r="D195" s="74"/>
      <c r="E195" s="74">
        <v>182429</v>
      </c>
      <c r="F195" s="23"/>
      <c r="G195" s="23">
        <v>399</v>
      </c>
      <c r="H195" s="23"/>
      <c r="I195" s="23">
        <v>90</v>
      </c>
      <c r="J195" s="23"/>
      <c r="K195" s="23">
        <v>60</v>
      </c>
      <c r="L195" s="23"/>
      <c r="M195" s="63"/>
    </row>
    <row r="196" spans="1:26" s="22" customFormat="1" ht="12.75" customHeight="1">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c r="A218" s="20"/>
      <c r="B218" s="21" t="s">
        <v>32</v>
      </c>
      <c r="C218" s="74">
        <v>316605</v>
      </c>
      <c r="D218" s="74"/>
      <c r="E218" s="74">
        <v>181935</v>
      </c>
      <c r="F218"/>
      <c r="G218" s="23">
        <v>212</v>
      </c>
      <c r="H218"/>
      <c r="I218" s="23">
        <v>1727</v>
      </c>
      <c r="J218" s="23"/>
      <c r="K218" s="23">
        <v>199</v>
      </c>
      <c r="L218" s="164"/>
      <c r="M218" s="23"/>
      <c r="N218" s="23"/>
      <c r="O218" s="23"/>
      <c r="P218" s="23"/>
      <c r="Q218" s="23"/>
      <c r="R218" s="102"/>
      <c r="S218"/>
      <c r="T218"/>
      <c r="U218"/>
      <c r="V218"/>
      <c r="W218"/>
      <c r="X218"/>
      <c r="Y218"/>
      <c r="Z218"/>
    </row>
    <row r="219" spans="1:26" s="22" customFormat="1" ht="12.75" customHeight="1">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c r="A221" s="20"/>
      <c r="B221" s="21" t="s">
        <v>35</v>
      </c>
      <c r="C221" s="74">
        <v>312693</v>
      </c>
      <c r="D221" s="74"/>
      <c r="E221" s="74">
        <v>187749</v>
      </c>
      <c r="F221"/>
      <c r="G221" s="23">
        <v>248</v>
      </c>
      <c r="H221"/>
      <c r="I221" s="23">
        <v>81</v>
      </c>
      <c r="J221" s="23"/>
      <c r="K221" s="23">
        <v>166</v>
      </c>
      <c r="L221" s="164"/>
      <c r="M221" s="23"/>
      <c r="N221" s="23"/>
      <c r="O221" s="23"/>
      <c r="P221" s="23"/>
      <c r="Q221" s="23"/>
      <c r="R221" s="102"/>
      <c r="S221"/>
      <c r="T221"/>
      <c r="U221"/>
      <c r="V221"/>
      <c r="W221"/>
      <c r="X221"/>
      <c r="Y221"/>
      <c r="Z221"/>
    </row>
    <row r="222" spans="1:26" s="22" customFormat="1" ht="12.75" customHeight="1">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c r="A233" s="20"/>
      <c r="B233" s="21" t="s">
        <v>34</v>
      </c>
      <c r="C233" s="74">
        <v>320619</v>
      </c>
      <c r="D233" s="74"/>
      <c r="E233" s="74">
        <v>188446</v>
      </c>
      <c r="F233" s="74"/>
      <c r="G233" s="74">
        <v>218</v>
      </c>
      <c r="I233" s="23">
        <v>399</v>
      </c>
      <c r="J233" s="23"/>
      <c r="K233" s="23">
        <v>262</v>
      </c>
      <c r="M233" s="23"/>
      <c r="N233" s="23"/>
      <c r="O233" s="23"/>
      <c r="P233" s="23"/>
      <c r="Q233" s="23"/>
      <c r="R233" s="23"/>
      <c r="S233" s="23"/>
      <c r="T233" s="23"/>
      <c r="U233" s="23"/>
      <c r="V233" s="23"/>
      <c r="W233" s="23"/>
      <c r="X233" s="23"/>
      <c r="Y233" s="23"/>
      <c r="AA233" s="98"/>
    </row>
    <row r="234" spans="1:27" ht="12.75" customHeight="1">
      <c r="A234" s="20"/>
      <c r="B234" s="21" t="s">
        <v>35</v>
      </c>
      <c r="C234" s="74">
        <v>317650</v>
      </c>
      <c r="D234" s="74"/>
      <c r="E234" s="74">
        <v>191412</v>
      </c>
      <c r="F234" s="74"/>
      <c r="G234" s="74">
        <v>233</v>
      </c>
      <c r="H234" s="74"/>
      <c r="I234" s="23">
        <v>58</v>
      </c>
      <c r="J234" s="23"/>
      <c r="K234" s="23">
        <v>302</v>
      </c>
      <c r="M234" s="23"/>
      <c r="N234" s="23"/>
      <c r="O234" s="23"/>
      <c r="P234" s="23"/>
      <c r="Q234" s="23"/>
      <c r="R234" s="23"/>
      <c r="S234" s="23"/>
      <c r="T234" s="23"/>
      <c r="U234" s="23"/>
      <c r="V234" s="23"/>
      <c r="W234" s="23"/>
      <c r="X234" s="23"/>
      <c r="Y234" s="23"/>
      <c r="AA234" s="98"/>
    </row>
    <row r="235" spans="1:27" ht="12.75" customHeight="1">
      <c r="A235" s="20"/>
      <c r="B235" s="21" t="s">
        <v>36</v>
      </c>
      <c r="C235" s="74">
        <v>316717</v>
      </c>
      <c r="D235" s="74"/>
      <c r="E235" s="74">
        <v>192434</v>
      </c>
      <c r="F235" s="74"/>
      <c r="G235" s="74">
        <v>210</v>
      </c>
      <c r="I235" s="23">
        <v>16</v>
      </c>
      <c r="J235" s="23"/>
      <c r="K235" s="23">
        <v>137</v>
      </c>
      <c r="M235" s="23"/>
      <c r="N235" s="23"/>
      <c r="O235" s="23"/>
      <c r="P235" s="23"/>
      <c r="Q235" s="23"/>
      <c r="R235" s="23"/>
      <c r="S235" s="23"/>
      <c r="T235" s="23"/>
      <c r="U235" s="23"/>
      <c r="V235" s="23"/>
      <c r="W235" s="23"/>
      <c r="X235" s="23"/>
      <c r="Y235" s="23"/>
      <c r="AA235" s="98"/>
    </row>
    <row r="236" spans="1:27" ht="12.75" customHeight="1">
      <c r="A236" s="11"/>
      <c r="B236" s="25"/>
      <c r="C236" s="78"/>
      <c r="D236" s="78"/>
      <c r="E236" s="78"/>
      <c r="F236" s="94"/>
      <c r="G236" s="26"/>
      <c r="H236" s="94"/>
      <c r="I236" s="26"/>
      <c r="J236" s="26"/>
      <c r="K236" s="26"/>
      <c r="L236" s="94"/>
    </row>
    <row r="237" spans="1:27">
      <c r="A237" s="10"/>
      <c r="B237" s="17"/>
      <c r="C237" s="74"/>
      <c r="D237" s="74"/>
      <c r="E237" s="74"/>
      <c r="F237" s="18"/>
      <c r="G237" s="18"/>
      <c r="H237" s="18"/>
      <c r="I237" s="18"/>
      <c r="J237" s="18"/>
      <c r="K237" s="18"/>
    </row>
    <row r="238" spans="1:27" ht="24" customHeight="1">
      <c r="A238" s="258" t="s">
        <v>77</v>
      </c>
      <c r="B238" s="258"/>
      <c r="C238" s="258"/>
      <c r="D238" s="258"/>
      <c r="E238" s="258"/>
      <c r="F238" s="258"/>
      <c r="G238" s="258"/>
      <c r="H238" s="258"/>
      <c r="I238" s="258"/>
      <c r="J238" s="258"/>
      <c r="K238" s="258"/>
      <c r="L238" s="258"/>
    </row>
    <row r="239" spans="1:27">
      <c r="A239" s="12"/>
      <c r="B239" s="18"/>
      <c r="C239" s="18"/>
      <c r="D239" s="18"/>
      <c r="E239" s="18"/>
      <c r="F239" s="18"/>
      <c r="G239" s="18"/>
      <c r="H239" s="18"/>
      <c r="I239" s="18"/>
      <c r="J239" s="18"/>
      <c r="K239" s="18"/>
    </row>
    <row r="240" spans="1:27">
      <c r="A240" s="12"/>
      <c r="B240" s="18"/>
      <c r="C240" s="18"/>
      <c r="D240" s="18"/>
      <c r="E240" s="18"/>
      <c r="F240" s="18"/>
      <c r="G240" s="18"/>
      <c r="H240" s="18"/>
      <c r="I240" s="18"/>
      <c r="J240" s="18"/>
      <c r="K240" s="18"/>
    </row>
    <row r="241" spans="1:11">
      <c r="A241" s="12"/>
      <c r="B241" s="18"/>
      <c r="C241" s="18"/>
      <c r="D241" s="18"/>
      <c r="E241" s="18"/>
      <c r="F241" s="18"/>
      <c r="G241" s="18"/>
      <c r="H241" s="18"/>
      <c r="I241" s="18"/>
      <c r="J241" s="18"/>
      <c r="K241" s="18"/>
    </row>
    <row r="242" spans="1:11">
      <c r="A242" s="12"/>
      <c r="B242" s="18"/>
      <c r="C242" s="18"/>
      <c r="D242" s="18"/>
      <c r="E242" s="18"/>
      <c r="F242" s="18"/>
      <c r="G242" s="18"/>
      <c r="H242" s="18"/>
      <c r="I242" s="18"/>
      <c r="J242" s="18"/>
      <c r="K242" s="18"/>
    </row>
    <row r="243" spans="1:11">
      <c r="A243" s="12"/>
      <c r="B243" s="18"/>
      <c r="C243" s="18"/>
      <c r="D243" s="18"/>
      <c r="E243" s="18"/>
      <c r="F243" s="18"/>
      <c r="G243" s="18"/>
      <c r="H243" s="18"/>
      <c r="I243" s="18"/>
      <c r="J243" s="18"/>
      <c r="K243" s="18"/>
    </row>
    <row r="244" spans="1:11">
      <c r="A244" s="12"/>
      <c r="B244" s="18"/>
      <c r="C244" s="18"/>
      <c r="D244" s="18"/>
      <c r="E244" s="18"/>
      <c r="F244" s="18"/>
      <c r="G244" s="18"/>
      <c r="H244" s="18"/>
      <c r="I244" s="18"/>
      <c r="J244" s="18"/>
      <c r="K244" s="18"/>
    </row>
    <row r="245" spans="1:11">
      <c r="A245" s="12"/>
      <c r="B245" s="18"/>
      <c r="C245" s="18"/>
      <c r="D245" s="18"/>
      <c r="E245" s="18"/>
      <c r="F245" s="18"/>
      <c r="G245" s="18"/>
      <c r="H245" s="18"/>
      <c r="I245" s="18"/>
      <c r="J245" s="18"/>
      <c r="K245" s="18"/>
    </row>
    <row r="246" spans="1:11" ht="12.75" customHeight="1">
      <c r="A246" s="12"/>
      <c r="B246" s="18"/>
      <c r="C246" s="18"/>
      <c r="D246" s="18"/>
      <c r="E246" s="18"/>
      <c r="F246" s="18"/>
      <c r="G246" s="18"/>
      <c r="H246" s="18"/>
      <c r="I246" s="18"/>
      <c r="J246" s="18"/>
      <c r="K246" s="18"/>
    </row>
    <row r="247" spans="1:11" ht="13.5" customHeight="1">
      <c r="A247" s="12"/>
      <c r="B247" s="18"/>
      <c r="C247" s="18"/>
      <c r="D247" s="18"/>
      <c r="E247" s="18"/>
      <c r="F247" s="18"/>
      <c r="G247" s="18"/>
      <c r="H247" s="18"/>
      <c r="I247" s="18"/>
      <c r="J247" s="18"/>
      <c r="K247" s="18"/>
    </row>
    <row r="248" spans="1:11">
      <c r="A248" s="12"/>
      <c r="B248" s="18"/>
      <c r="C248" s="18"/>
      <c r="D248" s="18"/>
      <c r="E248" s="18"/>
      <c r="F248" s="18"/>
      <c r="G248" s="18"/>
      <c r="H248" s="18"/>
      <c r="I248" s="18"/>
      <c r="J248" s="18"/>
      <c r="K248" s="18"/>
    </row>
    <row r="249" spans="1:11">
      <c r="A249" s="12"/>
      <c r="B249" s="18"/>
      <c r="C249" s="18"/>
      <c r="D249" s="18"/>
      <c r="E249" s="18"/>
      <c r="F249" s="18"/>
      <c r="G249" s="18"/>
      <c r="H249" s="18"/>
      <c r="I249" s="18"/>
      <c r="J249" s="18"/>
      <c r="K249" s="18"/>
    </row>
    <row r="250" spans="1:11">
      <c r="A250" s="12"/>
      <c r="B250" s="18"/>
      <c r="C250" s="18"/>
      <c r="D250" s="18"/>
      <c r="E250" s="18"/>
      <c r="F250" s="18"/>
      <c r="G250" s="18"/>
      <c r="H250" s="18"/>
      <c r="I250" s="18"/>
      <c r="J250" s="18"/>
      <c r="K250" s="18"/>
    </row>
    <row r="251" spans="1:11">
      <c r="A251" s="12"/>
      <c r="B251" s="18"/>
      <c r="C251" s="18"/>
      <c r="D251" s="18"/>
      <c r="E251" s="18"/>
      <c r="F251" s="18"/>
      <c r="G251" s="18"/>
      <c r="H251" s="18"/>
      <c r="I251" s="18"/>
      <c r="J251" s="18"/>
      <c r="K251" s="18"/>
    </row>
    <row r="252" spans="1:11">
      <c r="A252" s="12"/>
      <c r="B252" s="18"/>
      <c r="C252" s="18"/>
      <c r="D252" s="18"/>
      <c r="E252" s="18"/>
      <c r="F252" s="18"/>
      <c r="G252" s="18"/>
      <c r="H252" s="18"/>
      <c r="I252" s="18"/>
      <c r="J252" s="18"/>
      <c r="K252" s="18"/>
    </row>
    <row r="253" spans="1:11">
      <c r="A253" s="12"/>
      <c r="B253" s="18"/>
      <c r="C253" s="18"/>
      <c r="D253" s="18"/>
      <c r="E253" s="18"/>
      <c r="F253" s="18"/>
      <c r="G253" s="18"/>
      <c r="H253" s="18"/>
      <c r="I253" s="18"/>
      <c r="J253" s="18"/>
      <c r="K253" s="18"/>
    </row>
    <row r="254" spans="1:11">
      <c r="A254" s="12"/>
      <c r="B254" s="18"/>
      <c r="C254" s="18"/>
      <c r="D254" s="18"/>
      <c r="E254" s="18"/>
      <c r="F254" s="18"/>
      <c r="G254" s="18"/>
      <c r="H254" s="18"/>
      <c r="I254" s="18"/>
      <c r="J254" s="18"/>
      <c r="K254" s="18"/>
    </row>
    <row r="255" spans="1:11">
      <c r="A255" s="12"/>
      <c r="B255" s="18"/>
      <c r="C255" s="18"/>
      <c r="D255" s="18"/>
      <c r="E255" s="18"/>
      <c r="F255" s="18"/>
      <c r="G255" s="18"/>
      <c r="H255" s="18"/>
      <c r="I255" s="18"/>
      <c r="J255" s="18"/>
      <c r="K255" s="18"/>
    </row>
    <row r="256" spans="1:11">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row r="259" spans="1:11">
      <c r="A259" s="12"/>
      <c r="B259" s="18"/>
      <c r="C259" s="18"/>
      <c r="D259" s="18"/>
      <c r="E259" s="18"/>
      <c r="F259" s="18"/>
      <c r="G259" s="18"/>
      <c r="H259" s="18"/>
      <c r="I259" s="18"/>
      <c r="J259" s="18"/>
      <c r="K259" s="18"/>
    </row>
    <row r="260" spans="1:11">
      <c r="A260" s="12"/>
      <c r="B260" s="18"/>
      <c r="C260" s="18"/>
      <c r="D260" s="18"/>
      <c r="E260" s="18"/>
      <c r="F260" s="18"/>
      <c r="G260" s="18"/>
      <c r="H260" s="18"/>
      <c r="I260" s="18"/>
      <c r="J260" s="18"/>
      <c r="K260" s="18"/>
    </row>
    <row r="261" spans="1:11">
      <c r="A261" s="12"/>
      <c r="B261" s="18"/>
      <c r="C261" s="18"/>
      <c r="D261" s="18"/>
      <c r="E261" s="18"/>
      <c r="F261" s="18"/>
      <c r="G261" s="18"/>
      <c r="H261" s="18"/>
      <c r="I261" s="18"/>
      <c r="J261" s="18"/>
      <c r="K261" s="18"/>
    </row>
    <row r="262" spans="1:11">
      <c r="A262" s="12"/>
      <c r="B262" s="18"/>
      <c r="C262" s="18"/>
      <c r="D262" s="18"/>
      <c r="E262" s="18"/>
      <c r="F262" s="18"/>
      <c r="G262" s="18"/>
      <c r="H262" s="18"/>
      <c r="I262" s="18"/>
      <c r="J262" s="18"/>
      <c r="K262" s="18"/>
    </row>
    <row r="263" spans="1:11">
      <c r="A263" s="12"/>
      <c r="B263" s="18"/>
      <c r="C263" s="18"/>
      <c r="D263" s="18"/>
      <c r="E263" s="18"/>
      <c r="F263" s="18"/>
      <c r="G263" s="18"/>
      <c r="H263" s="18"/>
      <c r="I263" s="18"/>
      <c r="J263" s="18"/>
      <c r="K263" s="18"/>
    </row>
    <row r="264" spans="1:11">
      <c r="A264" s="12"/>
      <c r="B264" s="18"/>
      <c r="C264" s="18"/>
      <c r="D264" s="18"/>
      <c r="E264" s="18"/>
      <c r="F264" s="18"/>
      <c r="G264" s="18"/>
      <c r="H264" s="18"/>
      <c r="I264" s="18"/>
      <c r="J264" s="18"/>
      <c r="K264" s="18"/>
    </row>
    <row r="265" spans="1:11">
      <c r="A265" s="12"/>
      <c r="B265" s="18"/>
      <c r="C265" s="18"/>
      <c r="D265" s="18"/>
      <c r="E265" s="18"/>
      <c r="F265" s="18"/>
      <c r="G265" s="18"/>
      <c r="H265" s="18"/>
      <c r="I265" s="18"/>
      <c r="J265" s="18"/>
      <c r="K265" s="18"/>
    </row>
    <row r="266" spans="1:11">
      <c r="A266" s="12"/>
      <c r="B266" s="18"/>
      <c r="C266" s="18"/>
      <c r="D266" s="18"/>
      <c r="E266" s="18"/>
      <c r="F266" s="18"/>
      <c r="G266" s="18"/>
      <c r="H266" s="18"/>
      <c r="I266" s="18"/>
      <c r="J266" s="18"/>
      <c r="K266" s="18"/>
    </row>
    <row r="267" spans="1:11">
      <c r="A267" s="12"/>
      <c r="B267" s="18"/>
      <c r="C267" s="18"/>
      <c r="D267" s="18"/>
      <c r="E267" s="18"/>
      <c r="F267" s="18"/>
      <c r="G267" s="18"/>
      <c r="H267" s="18"/>
      <c r="I267" s="18"/>
      <c r="J267" s="18"/>
      <c r="K267" s="18"/>
    </row>
    <row r="268" spans="1:11">
      <c r="A268" s="12"/>
      <c r="B268" s="18"/>
      <c r="C268" s="18"/>
      <c r="D268" s="18"/>
      <c r="E268" s="18"/>
      <c r="F268" s="18"/>
      <c r="G268" s="18"/>
      <c r="H268" s="18"/>
      <c r="I268" s="18"/>
      <c r="J268" s="18"/>
      <c r="K268" s="18"/>
    </row>
    <row r="269" spans="1:11">
      <c r="A269" s="12"/>
      <c r="B269" s="18"/>
      <c r="C269" s="18"/>
      <c r="D269" s="18"/>
      <c r="E269" s="18"/>
      <c r="F269" s="18"/>
      <c r="G269" s="18"/>
      <c r="H269" s="18"/>
      <c r="I269" s="18"/>
      <c r="J269" s="18"/>
      <c r="K269" s="18"/>
    </row>
    <row r="270" spans="1:11">
      <c r="A270" s="12"/>
      <c r="B270" s="18"/>
      <c r="C270" s="18"/>
      <c r="D270" s="18"/>
      <c r="E270" s="18"/>
      <c r="F270" s="18"/>
      <c r="G270" s="18"/>
      <c r="H270" s="18"/>
      <c r="I270" s="18"/>
      <c r="J270" s="18"/>
      <c r="K270" s="18"/>
    </row>
    <row r="271" spans="1:11">
      <c r="A271" s="12"/>
      <c r="B271" s="18"/>
      <c r="C271" s="18"/>
      <c r="D271" s="18"/>
      <c r="E271" s="18"/>
      <c r="F271" s="18"/>
      <c r="G271" s="18"/>
      <c r="H271" s="18"/>
      <c r="I271" s="18"/>
      <c r="J271" s="18"/>
      <c r="K271" s="18"/>
    </row>
    <row r="272" spans="1:11">
      <c r="A272" s="12"/>
      <c r="B272" s="18"/>
      <c r="C272" s="18"/>
      <c r="D272" s="18"/>
      <c r="E272" s="18"/>
      <c r="F272" s="18"/>
      <c r="G272" s="18"/>
      <c r="H272" s="18"/>
      <c r="I272" s="18"/>
      <c r="J272" s="18"/>
      <c r="K272" s="18"/>
    </row>
    <row r="273" spans="1:11">
      <c r="A273" s="12"/>
      <c r="B273" s="18"/>
      <c r="C273" s="18"/>
      <c r="D273" s="18"/>
      <c r="E273" s="18"/>
      <c r="F273" s="18"/>
      <c r="G273" s="18"/>
      <c r="H273" s="18"/>
      <c r="I273" s="18"/>
      <c r="J273" s="18"/>
      <c r="K273" s="18"/>
    </row>
    <row r="274" spans="1:11">
      <c r="A274" s="12"/>
      <c r="B274" s="18"/>
      <c r="C274" s="18"/>
      <c r="D274" s="18"/>
      <c r="E274" s="18"/>
      <c r="F274" s="18"/>
      <c r="G274" s="18"/>
      <c r="H274" s="18"/>
      <c r="I274" s="18"/>
      <c r="J274" s="18"/>
      <c r="K274" s="18"/>
    </row>
    <row r="275" spans="1:11">
      <c r="A275" s="12"/>
      <c r="B275" s="18"/>
      <c r="C275" s="18"/>
      <c r="D275" s="18"/>
      <c r="E275" s="18"/>
      <c r="F275" s="18"/>
      <c r="G275" s="18"/>
      <c r="H275" s="18"/>
      <c r="I275" s="18"/>
      <c r="J275" s="18"/>
      <c r="K275" s="18"/>
    </row>
    <row r="276" spans="1:11">
      <c r="A276" s="12"/>
      <c r="B276" s="18"/>
      <c r="C276" s="18"/>
      <c r="D276" s="18"/>
      <c r="E276" s="18"/>
      <c r="F276" s="18"/>
      <c r="G276" s="18"/>
      <c r="H276" s="18"/>
      <c r="I276" s="18"/>
      <c r="J276" s="18"/>
      <c r="K276" s="18"/>
    </row>
    <row r="277" spans="1:11">
      <c r="A277" s="12"/>
      <c r="B277" s="18"/>
      <c r="C277" s="18"/>
      <c r="D277" s="18"/>
      <c r="E277" s="18"/>
      <c r="F277" s="18"/>
      <c r="G277" s="18"/>
      <c r="H277" s="18"/>
      <c r="I277" s="18"/>
      <c r="J277" s="18"/>
      <c r="K277" s="18"/>
    </row>
    <row r="278" spans="1:11">
      <c r="A278" s="12"/>
      <c r="B278" s="18"/>
      <c r="C278" s="18"/>
      <c r="D278" s="18"/>
      <c r="E278" s="18"/>
      <c r="F278" s="18"/>
      <c r="G278" s="18"/>
      <c r="H278" s="18"/>
      <c r="I278" s="18"/>
      <c r="J278" s="18"/>
      <c r="K278" s="18"/>
    </row>
    <row r="279" spans="1:11">
      <c r="A279" s="12"/>
      <c r="B279" s="18"/>
      <c r="C279" s="18"/>
      <c r="D279" s="18"/>
      <c r="E279" s="18"/>
      <c r="F279" s="18"/>
      <c r="G279" s="18"/>
      <c r="H279" s="18"/>
      <c r="I279" s="18"/>
      <c r="J279" s="18"/>
      <c r="K279" s="18"/>
    </row>
    <row r="280" spans="1:11">
      <c r="A280" s="12"/>
      <c r="B280" s="18"/>
      <c r="C280" s="18"/>
      <c r="D280" s="18"/>
      <c r="E280" s="18"/>
      <c r="F280" s="18"/>
      <c r="G280" s="18"/>
      <c r="H280" s="18"/>
      <c r="I280" s="18"/>
      <c r="J280" s="18"/>
      <c r="K280" s="18"/>
    </row>
    <row r="281" spans="1:11">
      <c r="A281" s="12"/>
      <c r="B281" s="18"/>
      <c r="C281" s="18"/>
      <c r="D281" s="18"/>
      <c r="E281" s="18"/>
      <c r="F281" s="18"/>
      <c r="G281" s="18"/>
      <c r="H281" s="18"/>
      <c r="I281" s="18"/>
      <c r="J281" s="18"/>
      <c r="K281" s="18"/>
    </row>
    <row r="282" spans="1:11">
      <c r="A282" s="12"/>
      <c r="B282" s="18"/>
      <c r="C282" s="18"/>
      <c r="D282" s="18"/>
      <c r="E282" s="18"/>
      <c r="F282" s="18"/>
      <c r="G282" s="18"/>
      <c r="H282" s="18"/>
      <c r="I282" s="18"/>
      <c r="J282" s="18"/>
      <c r="K282" s="18"/>
    </row>
    <row r="283" spans="1:11">
      <c r="A283" s="12"/>
      <c r="B283" s="18"/>
      <c r="C283" s="18"/>
      <c r="D283" s="18"/>
      <c r="E283" s="18"/>
      <c r="F283" s="18"/>
      <c r="G283" s="18"/>
      <c r="H283" s="18"/>
      <c r="I283" s="18"/>
      <c r="J283" s="18"/>
      <c r="K283" s="18"/>
    </row>
    <row r="284" spans="1:11">
      <c r="A284" s="12"/>
      <c r="B284" s="18"/>
      <c r="C284" s="18"/>
      <c r="D284" s="18"/>
      <c r="E284" s="18"/>
      <c r="F284" s="18"/>
      <c r="G284" s="18"/>
      <c r="H284" s="18"/>
      <c r="I284" s="18"/>
      <c r="J284" s="18"/>
      <c r="K284" s="18"/>
    </row>
    <row r="285" spans="1:11">
      <c r="A285" s="12"/>
      <c r="B285" s="18"/>
      <c r="C285" s="18"/>
      <c r="D285" s="18"/>
      <c r="E285" s="18"/>
      <c r="F285" s="18"/>
      <c r="G285" s="18"/>
      <c r="H285" s="18"/>
      <c r="I285" s="18"/>
      <c r="J285" s="18"/>
      <c r="K285" s="18"/>
    </row>
    <row r="286" spans="1:11">
      <c r="A286" s="12"/>
      <c r="B286" s="18"/>
      <c r="C286" s="18"/>
      <c r="D286" s="18"/>
      <c r="E286" s="18"/>
      <c r="F286" s="18"/>
      <c r="G286" s="18"/>
      <c r="H286" s="18"/>
      <c r="I286" s="18"/>
      <c r="J286" s="18"/>
      <c r="K286" s="18"/>
    </row>
    <row r="287" spans="1:11">
      <c r="A287" s="12"/>
      <c r="B287" s="18"/>
      <c r="C287" s="18"/>
      <c r="D287" s="18"/>
      <c r="E287" s="18"/>
      <c r="F287" s="18"/>
      <c r="G287" s="18"/>
      <c r="H287" s="18"/>
      <c r="I287" s="18"/>
      <c r="J287" s="18"/>
      <c r="K287" s="18"/>
    </row>
    <row r="288" spans="1:11">
      <c r="A288" s="12"/>
      <c r="B288" s="18"/>
      <c r="C288" s="18"/>
      <c r="D288" s="18"/>
      <c r="E288" s="18"/>
      <c r="F288" s="18"/>
      <c r="G288" s="18"/>
      <c r="H288" s="18"/>
      <c r="I288" s="18"/>
      <c r="J288" s="18"/>
      <c r="K288" s="18"/>
    </row>
    <row r="289" spans="1:11">
      <c r="A289" s="12"/>
      <c r="B289" s="18"/>
      <c r="C289" s="18"/>
      <c r="D289" s="18"/>
      <c r="E289" s="18"/>
      <c r="F289" s="18"/>
      <c r="G289" s="18"/>
      <c r="H289" s="18"/>
      <c r="I289" s="18"/>
      <c r="J289" s="18"/>
      <c r="K289" s="18"/>
    </row>
    <row r="290" spans="1:11">
      <c r="A290" s="12"/>
      <c r="B290" s="18"/>
      <c r="C290" s="18"/>
      <c r="D290" s="18"/>
      <c r="E290" s="18"/>
      <c r="F290" s="18"/>
      <c r="G290" s="18"/>
      <c r="H290" s="18"/>
      <c r="I290" s="18"/>
      <c r="J290" s="18"/>
      <c r="K290" s="18"/>
    </row>
    <row r="291" spans="1:11">
      <c r="A291" s="12"/>
      <c r="B291" s="18"/>
      <c r="C291" s="18"/>
      <c r="D291" s="18"/>
      <c r="E291" s="18"/>
      <c r="F291" s="18"/>
      <c r="G291" s="18"/>
      <c r="H291" s="18"/>
      <c r="I291" s="18"/>
      <c r="J291" s="18"/>
      <c r="K291" s="18"/>
    </row>
    <row r="292" spans="1:11">
      <c r="A292" s="12"/>
      <c r="B292" s="18"/>
    </row>
    <row r="293" spans="1:11">
      <c r="A293" s="12"/>
      <c r="B293" s="18"/>
    </row>
    <row r="294" spans="1:11">
      <c r="A294" s="12"/>
      <c r="B294" s="18"/>
    </row>
    <row r="295" spans="1:11">
      <c r="A295" s="12"/>
      <c r="B295" s="18"/>
    </row>
    <row r="296" spans="1:11">
      <c r="A296" s="12"/>
      <c r="B296" s="18"/>
    </row>
    <row r="297" spans="1:11">
      <c r="A297" s="12"/>
      <c r="B297" s="18"/>
    </row>
    <row r="298" spans="1:11">
      <c r="A298" s="12"/>
      <c r="B298" s="18"/>
    </row>
    <row r="299" spans="1:11">
      <c r="A299" s="12"/>
      <c r="B299" s="18"/>
    </row>
    <row r="300" spans="1:11">
      <c r="A300" s="12"/>
      <c r="B300" s="18"/>
    </row>
    <row r="301" spans="1:11">
      <c r="A301" s="12"/>
      <c r="B301" s="18"/>
    </row>
    <row r="302" spans="1:11">
      <c r="A302" s="12"/>
      <c r="B302" s="18"/>
    </row>
    <row r="303" spans="1:11">
      <c r="A303" s="12"/>
      <c r="B303" s="18"/>
    </row>
    <row r="304" spans="1:11">
      <c r="A304" s="12"/>
      <c r="B304" s="18"/>
    </row>
  </sheetData>
  <mergeCells count="1">
    <mergeCell ref="A238:L238"/>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26</vt:i4>
      </vt:variant>
    </vt:vector>
  </HeadingPairs>
  <TitlesOfParts>
    <vt:vector size="44"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'Innehåll _ Content'!Utskriftsområde</vt:lpstr>
      <vt:lpstr>'Tabell 1 Personbil'!Utskriftsområde</vt:lpstr>
      <vt:lpstr>'Tabell 10 MC och moped'!Utskriftsområde</vt:lpstr>
      <vt:lpstr>'Tabell 11 Traktor'!Utskriftsområde</vt:lpstr>
      <vt:lpstr>'Tabell 12 Släpvagn'!Utskriftsområde</vt:lpstr>
      <vt:lpstr>'Tabell 13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'Tabell 8 Lastbil'!Utskriftsområde</vt:lpstr>
      <vt:lpstr>'Tabell 9 Buss'!Utskriftsområde</vt:lpstr>
      <vt:lpstr>'Teckenförklaring _ Legends'!Utskriftsområde</vt:lpstr>
      <vt:lpstr>'Titel _ Title'!Utskriftsområde</vt:lpstr>
      <vt:lpstr>'Tabell 10 MC och moped'!Utskriftsrubriker</vt:lpstr>
      <vt:lpstr>'Tabell 11 Traktor'!Utskriftsrubriker</vt:lpstr>
      <vt:lpstr>'Tabell 12 Släpvagn'!Utskriftsrubriker</vt:lpstr>
      <vt:lpstr>'Tabell 13 Terrängskoter'!Utskriftsrubriker</vt:lpstr>
      <vt:lpstr>'Tabell 4 Personbil'!Utskriftsrubriker</vt:lpstr>
      <vt:lpstr>'Tabell 5 Personbil'!Utskriftsrubriker</vt:lpstr>
      <vt:lpstr>'Tabell 6 Personbil'!Utskriftsrubriker</vt:lpstr>
      <vt:lpstr>'Tabell 7 Lastbil'!Utskriftsrubriker</vt:lpstr>
      <vt:lpstr>'Tabell 8 Lastbil'!Utskriftsrubriker</vt:lpstr>
      <vt:lpstr>'Tabell 9 Buss'!Utskriftsrubriker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Filippa Egnér</cp:lastModifiedBy>
  <cp:lastPrinted>2023-01-20T14:27:37Z</cp:lastPrinted>
  <dcterms:created xsi:type="dcterms:W3CDTF">2008-01-09T13:01:17Z</dcterms:created>
  <dcterms:modified xsi:type="dcterms:W3CDTF">2023-07-03T13:08:14Z</dcterms:modified>
</cp:coreProperties>
</file>