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4235F82F-01EA-4CBE-BF5B-68BE78564C59}" xr6:coauthVersionLast="47" xr6:coauthVersionMax="47" xr10:uidLastSave="{00000000-0000-0000-0000-000000000000}"/>
  <bookViews>
    <workbookView xWindow="-108" yWindow="-108" windowWidth="23256" windowHeight="12456" tabRatio="900"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Personbil'!$N$190:$T$441</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Personbil'!$A$1:$Z$242</definedName>
    <definedName name="_xlnm.Print_Area" localSheetId="14">'Tabell 10 MC och moped'!$A$1:$R$240</definedName>
    <definedName name="_xlnm.Print_Area" localSheetId="15">'Tabell 11 Traktor'!$A$1:$L$235</definedName>
    <definedName name="_xlnm.Print_Area" localSheetId="16">'Tabell 12 Släpvagn'!$A$1:$N$238</definedName>
    <definedName name="_xlnm.Print_Area" localSheetId="17">'Tabell 13 Terrängskoter'!$A$1:$N$238</definedName>
    <definedName name="_xlnm.Print_Area" localSheetId="6">'Tabell 2 Personbil'!$A$1:$L$237</definedName>
    <definedName name="_xlnm.Print_Area" localSheetId="8">'Tabell 4 Personbil'!$A$1:$I$240</definedName>
    <definedName name="_xlnm.Print_Area" localSheetId="9">'Tabell 5 Personbil'!$A$1:$H$182</definedName>
    <definedName name="_xlnm.Print_Area" localSheetId="10">'Tabell 6 Personbil'!$A$1:$M$158</definedName>
    <definedName name="_xlnm.Print_Area" localSheetId="11">'Tabell 7 Lastbil'!$A$1:$N$238</definedName>
    <definedName name="_xlnm.Print_Area" localSheetId="12">'Tabell 8 Lastbil'!$A$1:$J$156</definedName>
    <definedName name="_xlnm.Print_Area" localSheetId="13">'Tabell 9 Buss'!$A$1:$M$235</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7" i="33" l="1"/>
  <c r="K298" i="33"/>
  <c r="D300" i="33"/>
  <c r="E300" i="33"/>
  <c r="F300" i="33"/>
  <c r="G300" i="33"/>
  <c r="H300" i="33"/>
  <c r="I300" i="33"/>
  <c r="J300" i="33"/>
  <c r="C300" i="33"/>
  <c r="K231" i="9"/>
  <c r="E178" i="19"/>
  <c r="K154" i="16"/>
  <c r="J152" i="14"/>
  <c r="G236" i="1"/>
  <c r="K236" i="1"/>
  <c r="M236" i="1"/>
  <c r="O236" i="1"/>
  <c r="U236" i="1"/>
  <c r="W236" i="1" s="1"/>
  <c r="E177" i="19" l="1"/>
  <c r="U235" i="1" l="1"/>
  <c r="M235" i="1"/>
  <c r="G235" i="1"/>
  <c r="K230" i="9"/>
  <c r="K290" i="33"/>
  <c r="K291" i="33"/>
  <c r="K292" i="33"/>
  <c r="K293" i="33"/>
  <c r="K294" i="33"/>
  <c r="K295" i="33"/>
  <c r="K296"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O234" i="1"/>
  <c r="O235" i="1" s="1"/>
  <c r="K234" i="1"/>
  <c r="K23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<sst xmlns="http://schemas.openxmlformats.org/spreadsheetml/2006/main" count="4482" uniqueCount="557">
  <si>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</si>
  <si>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</si>
  <si>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</si>
  <si>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</si>
  <si>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</si>
  <si>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</si>
  <si>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</si>
  <si>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</si>
  <si>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</si>
  <si>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</si>
  <si>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</si>
  <si>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</si>
  <si>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</si>
  <si>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</si>
  <si>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</si>
  <si>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</si>
  <si>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</si>
  <si>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</si>
  <si>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</si>
  <si>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</si>
  <si>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</si>
  <si>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</si>
  <si>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</si>
  <si>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</si>
  <si>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</si>
  <si>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</si>
  <si>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</si>
  <si>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</si>
  <si>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</si>
  <si>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</si>
  <si>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</si>
  <si>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</si>
  <si>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</si>
  <si>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</si>
  <si>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</si>
  <si>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</si>
  <si>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</si>
  <si>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</si>
  <si>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</si>
  <si>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</si>
  <si>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</si>
  <si>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</si>
  <si>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</si>
  <si>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</si>
  <si>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</si>
  <si>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</si>
  <si>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</si>
  <si>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</si>
  <si>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</si>
  <si>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</si>
  <si>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</si>
  <si>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</si>
  <si>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</si>
  <si>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</si>
  <si>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</si>
  <si>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</si>
  <si>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</si>
  <si>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</si>
  <si>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</si>
  <si>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</si>
  <si>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</si>
  <si>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</si>
  <si>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</si>
  <si>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</si>
  <si>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</si>
  <si>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</si>
  <si>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</si>
  <si>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</si>
  <si>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</si>
  <si>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</si>
  <si>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</si>
  <si>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</si>
  <si>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</si>
  <si>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</si>
  <si>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</si>
  <si>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</si>
  <si>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</si>
  <si>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</si>
  <si>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</si>
  <si>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</si>
  <si>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</si>
  <si>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</si>
  <si>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</si>
  <si>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</si>
  <si>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</si>
  <si>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</si>
  <si>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</si>
  <si>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</si>
  <si>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</si>
  <si>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</si>
  <si>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</si>
  <si>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</si>
  <si>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</si>
  <si>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</si>
  <si>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</si>
  <si>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</si>
  <si>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</si>
  <si>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</si>
  <si>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</si>
  <si>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</si>
  <si>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</si>
  <si>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</si>
  <si>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</si>
  <si>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</si>
  <si>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</si>
  <si>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</si>
  <si>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</si>
  <si>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</si>
  <si>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</si>
  <si>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</si>
  <si>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</si>
  <si>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</si>
  <si>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</si>
  <si>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</si>
  <si>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</si>
  <si>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</si>
  <si>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</si>
  <si>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</si>
  <si>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</si>
  <si>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</si>
  <si>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</si>
  <si>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</si>
  <si>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</si>
  <si>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</si>
  <si>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</si>
  <si>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</si>
  <si>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</si>
  <si>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</si>
  <si>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</si>
  <si>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</si>
  <si>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</si>
  <si>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</si>
  <si>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</si>
  <si>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</si>
  <si>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</si>
  <si>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</si>
  <si>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</si>
  <si>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</si>
  <si>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</si>
  <si>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</si>
  <si>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</si>
  <si>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</si>
  <si>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</si>
  <si>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</si>
  <si>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</si>
  <si>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</si>
  <si>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</si>
  <si>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</si>
  <si>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</si>
  <si>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</si>
  <si>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</si>
  <si>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</si>
  <si>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</si>
  <si>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</si>
  <si>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</si>
  <si>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</si>
  <si>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</si>
  <si>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</si>
  <si>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</si>
  <si>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</si>
  <si>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</si>
  <si>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</si>
  <si>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</si>
  <si>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</si>
  <si>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</si>
  <si>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</si>
  <si>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</si>
  <si>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</si>
  <si>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</si>
  <si>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</si>
  <si>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</si>
  <si>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</si>
  <si>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</si>
  <si>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</si>
  <si>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</si>
  <si>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</si>
  <si>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</si>
  <si>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</si>
  <si>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</si>
  <si>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</si>
  <si>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</si>
  <si>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</si>
  <si>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</si>
  <si>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</si>
  <si>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</si>
  <si>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</si>
  <si>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</si>
  <si>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</si>
  <si>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</si>
  <si>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</si>
  <si>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</si>
  <si>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</si>
  <si>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</si>
  <si>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</si>
  <si>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</si>
  <si>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</si>
  <si>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</si>
  <si>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</si>
  <si>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</si>
  <si>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</si>
  <si>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</si>
  <si>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</si>
  <si>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</si>
  <si>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</si>
  <si>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</si>
  <si>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</si>
  <si>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</si>
  <si>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</si>
  <si>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</si>
  <si>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</si>
  <si>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</si>
  <si>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</si>
  <si>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</si>
  <si>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</si>
  <si>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</si>
  <si>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</si>
  <si>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</si>
  <si>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</si>
  <si>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</si>
  <si>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</si>
  <si>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</si>
  <si>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</si>
  <si>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</si>
  <si>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</si>
  <si>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</si>
  <si>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</si>
  <si>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</si>
  <si>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</si>
  <si>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</si>
  <si>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</si>
  <si>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</si>
  <si>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</si>
  <si>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</si>
  <si>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</si>
  <si>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</si>
  <si>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</si>
  <si>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</si>
  <si>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</si>
  <si>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</si>
  <si>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</si>
  <si>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</si>
  <si>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</si>
  <si>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</si>
  <si>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</si>
  <si>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</si>
  <si>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</si>
  <si>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</si>
  <si>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</si>
  <si>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</si>
  <si>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</si>
  <si>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</si>
  <si>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</si>
  <si>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</si>
  <si>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</si>
  <si>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</si>
  <si>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</si>
  <si>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</si>
  <si>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</si>
  <si>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</si>
  <si>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</si>
  <si>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</si>
  <si>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</si>
  <si>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</si>
  <si>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</si>
  <si>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</si>
  <si>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</si>
  <si>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</si>
  <si>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</si>
  <si>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</si>
  <si>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</si>
  <si>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</si>
  <si>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</si>
  <si>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</si>
  <si>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</si>
  <si>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</si>
  <si>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</si>
  <si>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</si>
  <si>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</si>
  <si>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</si>
  <si>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</si>
  <si>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</si>
  <si>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</si>
  <si>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</si>
  <si>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</si>
  <si>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</si>
  <si>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</si>
  <si>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</si>
  <si>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</si>
  <si>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</si>
  <si>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</si>
  <si>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</si>
  <si>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</si>
  <si>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</si>
  <si>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</si>
  <si>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</si>
  <si>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</si>
  <si>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</si>
  <si>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</si>
  <si>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</si>
  <si>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</si>
  <si>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</si>
  <si>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</si>
  <si>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</si>
  <si>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</si>
  <si>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</si>
  <si>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</si>
  <si>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</si>
  <si>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</si>
  <si>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</si>
  <si>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</si>
  <si>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</si>
  <si>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</si>
  <si>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</si>
  <si>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</si>
  <si>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</si>
  <si>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</si>
  <si>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</si>
  <si>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</si>
  <si>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</si>
  <si>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</si>
  <si>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</si>
  <si>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</si>
  <si>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</si>
  <si>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</si>
  <si>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</si>
  <si>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</si>
  <si>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</si>
  <si>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</si>
  <si>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</si>
  <si>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</si>
  <si>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</si>
  <si>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</si>
  <si>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</si>
  <si>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</si>
  <si>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</si>
  <si>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</si>
  <si>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</si>
  <si>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</si>
  <si>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</si>
  <si>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</si>
  <si>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</si>
  <si>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</si>
  <si>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</si>
  <si>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</si>
  <si>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</si>
  <si>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</si>
  <si>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</si>
  <si>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</si>
  <si>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</si>
  <si>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</si>
  <si>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</si>
  <si>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</si>
  <si>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</si>
  <si>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</si>
  <si>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</si>
  <si>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</si>
  <si>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</si>
  <si>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</si>
  <si>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</si>
  <si>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</si>
  <si>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</si>
  <si>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</si>
  <si>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</si>
  <si>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</si>
  <si>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</si>
  <si>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</si>
  <si>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</si>
  <si>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</si>
  <si>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</si>
  <si>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</si>
  <si>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</si>
  <si>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</si>
  <si>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</si>
  <si>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</si>
  <si>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</si>
  <si>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</si>
  <si>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</si>
  <si>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</si>
  <si>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</si>
  <si>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</si>
  <si>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</si>
  <si>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</si>
  <si>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</si>
  <si>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</si>
  <si>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</si>
  <si>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</si>
  <si>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</si>
  <si>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</si>
  <si>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</si>
  <si>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</si>
  <si>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</si>
  <si>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</si>
  <si>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</si>
  <si>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</si>
  <si>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</si>
  <si>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</si>
  <si>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</si>
  <si>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</si>
  <si>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</si>
  <si>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</si>
  <si>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</si>
  <si>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</si>
  <si>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</si>
  <si>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</si>
  <si>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</si>
  <si>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</si>
  <si>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</si>
  <si>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</si>
  <si>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</si>
  <si>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</si>
  <si>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</si>
  <si>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</si>
  <si>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</si>
  <si>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</si>
  <si>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</si>
  <si>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</si>
  <si>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</si>
  <si>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</si>
  <si>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</si>
  <si>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</si>
  <si>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</si>
  <si>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</si>
  <si>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</si>
  <si>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</si>
  <si>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</si>
  <si>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</si>
  <si>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</si>
  <si>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</si>
  <si>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</si>
  <si>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</si>
  <si>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</si>
  <si>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</si>
  <si>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</si>
  <si>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</si>
  <si>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</si>
  <si>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</si>
  <si>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</si>
  <si>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</si>
  <si>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</si>
  <si>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</si>
  <si>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</si>
  <si>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</si>
  <si>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</si>
  <si>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</si>
  <si>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</si>
  <si>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</si>
  <si>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</si>
  <si>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</si>
  <si>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</si>
  <si>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</si>
  <si>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</si>
  <si>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</si>
  <si>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</si>
  <si>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</si>
  <si>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</si>
  <si>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</si>
  <si>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</si>
  <si>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</si>
  <si>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</si>
  <si>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</si>
  <si>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</si>
  <si>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</si>
  <si>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</si>
  <si>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</si>
  <si>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</si>
  <si>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</si>
  <si>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</si>
  <si>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</si>
  <si>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</si>
  <si>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</si>
  <si>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</si>
  <si>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</si>
  <si>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</si>
  <si>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</si>
  <si>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</si>
  <si>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</si>
  <si>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</si>
  <si>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</si>
  <si>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</si>
  <si>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</si>
  <si>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</si>
  <si>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</si>
  <si>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</si>
  <si>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</si>
  <si>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</si>
  <si>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</si>
  <si>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</si>
  <si>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</si>
  <si>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</si>
  <si>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</si>
  <si>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</si>
  <si>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</si>
  <si>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</si>
  <si>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</si>
  <si>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</si>
  <si>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</si>
  <si>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</si>
  <si>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</si>
  <si>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</si>
  <si>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</si>
  <si>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</si>
  <si>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</si>
  <si>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</si>
  <si>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</si>
  <si>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</si>
  <si>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</si>
  <si>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</si>
  <si>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</si>
  <si>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</si>
  <si>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</si>
  <si>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</si>
  <si>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</si>
  <si>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</si>
  <si>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</si>
  <si>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</si>
  <si>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</si>
  <si>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</si>
  <si>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</si>
  <si>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</si>
  <si>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</si>
  <si>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</si>
  <si>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</si>
  <si>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</si>
  <si>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</si>
  <si>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</si>
  <si>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</si>
  <si>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</si>
  <si>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</si>
  <si>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</si>
  <si>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</si>
  <si>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</si>
  <si>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</si>
  <si>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</si>
  <si>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</si>
  <si>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</si>
  <si>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</si>
  <si>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</si>
  <si>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</si>
  <si>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</si>
  <si>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</si>
  <si>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</si>
  <si>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</si>
  <si>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</si>
  <si>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</si>
  <si>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</si>
  <si>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</si>
  <si>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</si>
  <si>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</si>
  <si>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</si>
  <si>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</si>
  <si>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</si>
  <si>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r>
      <t>Publiceringsdatum: 2023-04-04 /</t>
    </r>
    <r>
      <rPr>
        <b/>
        <i/>
        <sz val="10"/>
        <rFont val="Arial"/>
        <family val="2"/>
      </rPr>
      <t xml:space="preserve"> Date of publication: April 4, 2023</t>
    </r>
  </si>
  <si>
    <t>Tabell 3. Personbilar, nyregistreringar per drivmedel och kommun. Januari - Mars 2023.</t>
  </si>
  <si>
    <t>Table 3. Passenger cars, new registrations by fuel and municipality. January - March 2023.</t>
  </si>
  <si>
    <t>01AA</t>
  </si>
  <si>
    <t xml:space="preserve">OKÄND KOMMUN   </t>
  </si>
  <si>
    <t xml:space="preserve">BJURHOLM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</si>
</sst>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61">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4" fontId="35" fillId="0" borderId="9" xfId="0" applyNumberFormat="1" applyFont="1" applyBorder="1" applyAlignment="1">
      <alignment horizontal="right"/>
    </xf>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4" fontId="22" fillId="0" borderId="0" xfId="0" applyNumberFormat="1" applyFont="1" applyAlignment="1">
      <alignment horizontal="left"/>
    </xf>
    <xf numFmtId="9" fontId="66" fillId="0" borderId="0" xfId="133" applyFont="1"/>
    <xf numFmtId="9" fontId="7" fillId="0" borderId="0" xfId="0" applyNumberFormat="1" applyFont="1"/>
    <xf numFmtId="9" fontId="14" fillId="0" borderId="0" xfId="133" applyFont="1" applyAlignment="1">
      <alignment horizontal="right"/>
    </xf>
    <xf numFmtId="9" fontId="11" fillId="0" borderId="0" xfId="133" applyFont="1"/>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53340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46810"/>
          <a:ext cx="1906131" cy="537210"/>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219075</xdr:colOff>
      <xdr:row>241</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235</xdr:row>
      <xdr:rowOff>0</xdr:rowOff>
    </xdr:from>
    <xdr:to>
      <xdr:col>2</xdr:col>
      <xdr:colOff>454025</xdr:colOff>
      <xdr:row>236</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450850</xdr:colOff>
      <xdr:row>239</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180</xdr:row>
      <xdr:rowOff>0</xdr:rowOff>
    </xdr:from>
    <xdr:to>
      <xdr:col>2</xdr:col>
      <xdr:colOff>447675</xdr:colOff>
      <xdr:row>181</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156</xdr:row>
      <xdr:rowOff>0</xdr:rowOff>
    </xdr:from>
    <xdr:to>
      <xdr:col>2</xdr:col>
      <xdr:colOff>450850</xdr:colOff>
      <xdr:row>157</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154</xdr:row>
      <xdr:rowOff>0</xdr:rowOff>
    </xdr:from>
    <xdr:to>
      <xdr:col>2</xdr:col>
      <xdr:colOff>447675</xdr:colOff>
      <xdr:row>155</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233</xdr:row>
      <xdr:rowOff>0</xdr:rowOff>
    </xdr:from>
    <xdr:to>
      <xdr:col>2</xdr:col>
      <xdr:colOff>447675</xdr:colOff>
      <xdr:row>234</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238</xdr:row>
      <xdr:rowOff>0</xdr:rowOff>
    </xdr:from>
    <xdr:to>
      <xdr:col>2</xdr:col>
      <xdr:colOff>447675</xdr:colOff>
      <xdr:row>239</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233</xdr:row>
      <xdr:rowOff>0</xdr:rowOff>
    </xdr:from>
    <xdr:to>
      <xdr:col>2</xdr:col>
      <xdr:colOff>447675</xdr:colOff>
      <xdr:row>234</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236</xdr:row>
      <xdr:rowOff>0</xdr:rowOff>
    </xdr:from>
    <xdr:to>
      <xdr:col>2</xdr:col>
      <xdr:colOff>447675</xdr:colOff>
      <xdr:row>237</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52" t="s">
        <v>509</v>
      </c>
      <c r="B1" s="252"/>
      <c r="C1" s="252"/>
      <c r="D1" s="252"/>
      <c r="E1" s="252"/>
      <c r="F1" s="252"/>
      <c r="G1" s="252"/>
      <c r="H1" s="252"/>
      <c r="I1" s="252"/>
      <c r="J1" s="252"/>
      <c r="K1" s="252"/>
      <c r="L1" s="252"/>
      <c r="M1" s="252"/>
    </row>
    <row r="13" spans="1:13" ht="22.8">
      <c r="B13" s="59" t="s">
        <v>444</v>
      </c>
      <c r="C13" s="30"/>
      <c r="D13" s="30"/>
      <c r="E13" s="30"/>
      <c r="F13" s="30"/>
    </row>
    <row r="14" spans="1:13" ht="22.8">
      <c r="B14" s="108" t="s">
        <v>504</v>
      </c>
      <c r="C14" s="30"/>
      <c r="D14" s="30"/>
      <c r="E14" s="30"/>
      <c r="F14" s="30"/>
    </row>
    <row r="15" spans="1:13" ht="22.8">
      <c r="B15" s="59"/>
    </row>
    <row r="16" spans="1:13">
      <c r="B16" s="120" t="s">
        <v>551</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52" t="s">
        <v>451</v>
      </c>
      <c r="G1" s="252"/>
      <c r="H1" s="252"/>
      <c r="I1" s="252"/>
      <c r="J1" s="252"/>
    </row>
    <row r="3" spans="1:10">
      <c r="A3" s="253" t="s">
        <v>107</v>
      </c>
      <c r="B3" s="253" t="s">
        <v>108</v>
      </c>
      <c r="C3" s="253" t="s">
        <v>109</v>
      </c>
      <c r="D3" s="253" t="s">
        <v>110</v>
      </c>
      <c r="E3" s="253" t="s">
        <v>111</v>
      </c>
      <c r="F3" s="110"/>
      <c r="G3" s="111" t="s">
        <v>112</v>
      </c>
      <c r="H3" s="111"/>
      <c r="I3" s="111" t="s">
        <v>113</v>
      </c>
      <c r="J3" s="111"/>
    </row>
    <row r="4" spans="1:10" ht="9" customHeight="1">
      <c r="A4" s="253"/>
      <c r="B4" s="253"/>
      <c r="C4" s="253"/>
      <c r="D4" s="253"/>
      <c r="E4" s="253"/>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Mars 2023.</v>
      </c>
      <c r="E9" s="114" t="str">
        <f>('Tabell 3 Personbil'!$A$2)</f>
        <v>Table 3. Passenger cars, new registrations by fuel and municipality. January - March 2023.</v>
      </c>
      <c r="F9" s="115" t="s">
        <v>114</v>
      </c>
      <c r="G9" s="116" t="str">
        <f t="shared" ref="G9:G15" si="0">A9 &amp; " " &amp; C9 &amp; ". "</f>
        <v xml:space="preserve">Tabell 3. </v>
      </c>
      <c r="H9" s="117" t="str">
        <f>MID(D9,11,200)</f>
        <v>Personbilar, nyregistreringar per drivmedel och kommun. Januari - Mars 2023.</v>
      </c>
      <c r="I9" s="116" t="str">
        <f t="shared" ref="I9:I15" si="1">B9 &amp; " " &amp; C9 &amp; ". "</f>
        <v xml:space="preserve">Table 3. </v>
      </c>
      <c r="J9" s="117" t="str">
        <f>MID(E9,10,300)</f>
        <v>Passenger cars, new registrations by fuel and municipality. January - March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5" customWidth="1"/>
    <col min="2" max="2" width="4.33203125" customWidth="1"/>
    <col min="3" max="3" width="80.6640625" style="239" customWidth="1"/>
  </cols>
  <sheetData>
    <row r="1" spans="1:3" ht="36" customHeight="1">
      <c r="A1" s="254" t="s">
        <v>512</v>
      </c>
      <c r="B1" s="254"/>
      <c r="C1" s="254"/>
    </row>
    <row r="2" spans="1:3" ht="15" customHeight="1">
      <c r="A2" s="233"/>
      <c r="C2"/>
    </row>
    <row r="3" spans="1:3" ht="15" customHeight="1">
      <c r="A3" s="236" t="s">
        <v>448</v>
      </c>
      <c r="B3" s="237"/>
      <c r="C3" s="236" t="s">
        <v>452</v>
      </c>
    </row>
    <row r="4" spans="1:3" ht="57.6">
      <c r="A4" s="234" t="s">
        <v>490</v>
      </c>
      <c r="B4" s="237"/>
      <c r="C4" s="244" t="s">
        <v>535</v>
      </c>
    </row>
    <row r="5" spans="1:3" ht="15" customHeight="1">
      <c r="A5" s="238"/>
      <c r="B5" s="237"/>
      <c r="C5" s="238"/>
    </row>
    <row r="6" spans="1:3" ht="15" customHeight="1">
      <c r="A6" s="236" t="s">
        <v>449</v>
      </c>
      <c r="B6" s="237"/>
      <c r="C6" s="236" t="s">
        <v>510</v>
      </c>
    </row>
    <row r="7" spans="1:3" ht="57.6">
      <c r="A7" s="234" t="s">
        <v>489</v>
      </c>
      <c r="B7" s="237"/>
      <c r="C7" s="244" t="s">
        <v>528</v>
      </c>
    </row>
    <row r="8" spans="1:3" ht="100.8">
      <c r="A8" s="244" t="s">
        <v>529</v>
      </c>
      <c r="B8" s="237"/>
      <c r="C8" s="244" t="s">
        <v>530</v>
      </c>
    </row>
    <row r="9" spans="1:3" ht="15" customHeight="1">
      <c r="A9" s="238"/>
      <c r="B9" s="237"/>
      <c r="C9" s="238"/>
    </row>
    <row r="10" spans="1:3" ht="15" customHeight="1">
      <c r="A10" s="236" t="s">
        <v>450</v>
      </c>
      <c r="B10" s="237"/>
      <c r="C10" s="236" t="s">
        <v>453</v>
      </c>
    </row>
    <row r="11" spans="1:3" ht="43.2">
      <c r="A11" s="244" t="s">
        <v>531</v>
      </c>
      <c r="B11" s="237"/>
      <c r="C11" s="244" t="s">
        <v>532</v>
      </c>
    </row>
    <row r="12" spans="1:3" ht="86.4">
      <c r="A12" s="244" t="s">
        <v>533</v>
      </c>
      <c r="B12" s="237"/>
      <c r="C12" s="244" t="s">
        <v>534</v>
      </c>
    </row>
    <row r="13" spans="1:3" ht="15" customHeight="1">
      <c r="A13" s="234" t="s">
        <v>508</v>
      </c>
      <c r="B13" s="237"/>
      <c r="C13" s="234"/>
    </row>
    <row r="14" spans="1:3" ht="15" customHeight="1">
      <c r="A14" s="241" t="s">
        <v>507</v>
      </c>
      <c r="B14" s="237"/>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7" customWidth="1"/>
  </cols>
  <sheetData>
    <row r="1" spans="1:1" ht="25.2" customHeight="1">
      <c r="A1" s="228" t="s">
        <v>119</v>
      </c>
    </row>
    <row r="3" spans="1:1" ht="14.4">
      <c r="A3" s="229" t="s">
        <v>454</v>
      </c>
    </row>
    <row r="4" spans="1:1" ht="28.2" customHeight="1">
      <c r="A4" s="230" t="s">
        <v>515</v>
      </c>
    </row>
    <row r="5" spans="1:1" ht="14.4">
      <c r="A5" s="230"/>
    </row>
    <row r="6" spans="1:1" ht="14.4">
      <c r="A6" s="229" t="s">
        <v>455</v>
      </c>
    </row>
    <row r="7" spans="1:1" ht="28.8">
      <c r="A7" s="230" t="s">
        <v>514</v>
      </c>
    </row>
    <row r="8" spans="1:1" ht="14.4">
      <c r="A8" s="230"/>
    </row>
    <row r="9" spans="1:1" ht="14.4">
      <c r="A9" s="229" t="s">
        <v>456</v>
      </c>
    </row>
    <row r="10" spans="1:1" ht="43.2">
      <c r="A10" s="230" t="s">
        <v>516</v>
      </c>
    </row>
    <row r="11" spans="1:1" ht="14.4">
      <c r="A11" s="230"/>
    </row>
    <row r="12" spans="1:1" ht="14.4">
      <c r="A12" s="229" t="s">
        <v>457</v>
      </c>
    </row>
    <row r="13" spans="1:1" ht="30" customHeight="1">
      <c r="A13" s="230" t="s">
        <v>517</v>
      </c>
    </row>
    <row r="14" spans="1:1" ht="14.4">
      <c r="A14" s="232" t="s">
        <v>470</v>
      </c>
    </row>
    <row r="15" spans="1:1" ht="43.2">
      <c r="A15" s="232" t="s">
        <v>518</v>
      </c>
    </row>
    <row r="16" spans="1:1" ht="14.4">
      <c r="A16" s="232" t="s">
        <v>519</v>
      </c>
    </row>
    <row r="18" spans="1:1" ht="14.4">
      <c r="A18" s="229" t="s">
        <v>458</v>
      </c>
    </row>
    <row r="19" spans="1:1" ht="57.6">
      <c r="A19" s="230" t="s">
        <v>520</v>
      </c>
    </row>
    <row r="20" spans="1:1" ht="14.4">
      <c r="A20" s="230"/>
    </row>
    <row r="21" spans="1:1" ht="14.4">
      <c r="A21" s="229" t="s">
        <v>459</v>
      </c>
    </row>
    <row r="22" spans="1:1" ht="75" customHeight="1">
      <c r="A22" s="230" t="s">
        <v>521</v>
      </c>
    </row>
    <row r="23" spans="1:1" ht="28.8">
      <c r="A23" s="230" t="s">
        <v>506</v>
      </c>
    </row>
    <row r="24" spans="1:1">
      <c r="A24" s="240" t="s">
        <v>505</v>
      </c>
    </row>
    <row r="25" spans="1:1" ht="14.4">
      <c r="A25" s="230"/>
    </row>
    <row r="26" spans="1:1" ht="14.4">
      <c r="A26" s="229" t="s">
        <v>460</v>
      </c>
    </row>
    <row r="27" spans="1:1" ht="43.2">
      <c r="A27" s="230" t="s">
        <v>522</v>
      </c>
    </row>
    <row r="28" spans="1:1" ht="14.4">
      <c r="A28" s="230" t="s">
        <v>461</v>
      </c>
    </row>
    <row r="29" spans="1:1" ht="14.4">
      <c r="A29" s="231" t="s">
        <v>525</v>
      </c>
    </row>
    <row r="30" spans="1:1" ht="28.8">
      <c r="A30" s="231" t="s">
        <v>526</v>
      </c>
    </row>
    <row r="31" spans="1:1" ht="14.4">
      <c r="A31" s="231" t="s">
        <v>462</v>
      </c>
    </row>
    <row r="32" spans="1:1" ht="28.8">
      <c r="A32" s="231" t="s">
        <v>527</v>
      </c>
    </row>
    <row r="33" spans="1:1" ht="43.2">
      <c r="A33" s="231" t="s">
        <v>524</v>
      </c>
    </row>
    <row r="34" spans="1:1" ht="14.4">
      <c r="A34" s="231" t="s">
        <v>463</v>
      </c>
    </row>
    <row r="35" spans="1:1" ht="14.4">
      <c r="A35" s="231" t="s">
        <v>464</v>
      </c>
    </row>
    <row r="36" spans="1:1" ht="14.4">
      <c r="A36" s="231" t="s">
        <v>523</v>
      </c>
    </row>
    <row r="37" spans="1:1" ht="14.4">
      <c r="A37" s="230" t="s">
        <v>465</v>
      </c>
    </row>
    <row r="38" spans="1:1" ht="14.4">
      <c r="A38" s="229" t="s">
        <v>466</v>
      </c>
    </row>
    <row r="39" spans="1:1" ht="28.8">
      <c r="A39" s="230" t="s">
        <v>467</v>
      </c>
    </row>
    <row r="40" spans="1:1" ht="28.8">
      <c r="A40" s="230" t="s">
        <v>468</v>
      </c>
    </row>
    <row r="41" spans="1:1" ht="43.2">
      <c r="A41" s="230"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5" t="s">
        <v>401</v>
      </c>
      <c r="B1" s="255"/>
      <c r="C1" s="255"/>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70"/>
  <sheetViews>
    <sheetView zoomScaleNormal="100" zoomScaleSheetLayoutView="100" workbookViewId="0">
      <pane ySplit="11" topLeftCell="A221" activePane="bottomLeft" state="frozen"/>
      <selection activeCell="Z237" sqref="Z237"/>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5"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6"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36"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36"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36" si="87">SUM(C231:E231)</f>
        <v>6348300</v>
      </c>
      <c r="I231" s="23">
        <v>26295</v>
      </c>
      <c r="J231" s="23">
        <v>167</v>
      </c>
      <c r="K231" s="23">
        <f t="shared" si="78"/>
        <v>263341</v>
      </c>
      <c r="M231" s="23">
        <f t="shared" ref="M231:M236" si="88">Q231+S231+Y231</f>
        <v>23142</v>
      </c>
      <c r="N231" s="23"/>
      <c r="O231" s="23">
        <f t="shared" si="80"/>
        <v>249637</v>
      </c>
      <c r="P231" s="23"/>
      <c r="Q231" s="23">
        <v>1000</v>
      </c>
      <c r="R231" s="23"/>
      <c r="S231" s="23">
        <v>11592</v>
      </c>
      <c r="T231" s="23"/>
      <c r="U231" s="23">
        <f t="shared" ref="U231:U236"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36"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s="22" customFormat="1" ht="12.75" customHeight="1">
      <c r="A237" s="101"/>
      <c r="B237" s="25"/>
      <c r="C237" s="78"/>
      <c r="D237" s="78"/>
      <c r="E237" s="78"/>
      <c r="F237" s="78"/>
      <c r="G237" s="78"/>
      <c r="H237" s="78"/>
      <c r="I237" s="137"/>
      <c r="J237" s="78"/>
      <c r="K237" s="137"/>
      <c r="L237" s="78"/>
      <c r="M237" s="78"/>
      <c r="N237" s="78"/>
      <c r="O237" s="78"/>
      <c r="P237" s="78"/>
      <c r="Q237" s="78"/>
      <c r="R237" s="78"/>
      <c r="S237" s="78"/>
      <c r="T237" s="78"/>
      <c r="U237" s="78"/>
      <c r="V237" s="78"/>
      <c r="W237" s="78"/>
      <c r="X237" s="78"/>
      <c r="Y237" s="137"/>
      <c r="Z237" s="26"/>
    </row>
    <row r="238" spans="1:31" s="22" customFormat="1" ht="10.199999999999999">
      <c r="A238" s="21"/>
      <c r="B238" s="21"/>
      <c r="C238" s="74"/>
      <c r="D238" s="23"/>
      <c r="E238" s="23"/>
      <c r="F238" s="23"/>
      <c r="G238" s="23"/>
      <c r="H238" s="23"/>
      <c r="I238" s="23"/>
      <c r="J238" s="23"/>
      <c r="K238" s="23"/>
      <c r="L238" s="23"/>
      <c r="M238" s="23"/>
      <c r="N238" s="23"/>
      <c r="O238" s="23"/>
      <c r="P238" s="23"/>
      <c r="Q238" s="23"/>
      <c r="R238" s="23"/>
      <c r="S238" s="23"/>
      <c r="T238" s="23"/>
      <c r="U238" s="23"/>
      <c r="V238" s="23"/>
      <c r="W238" s="23"/>
      <c r="X238" s="23"/>
      <c r="Y238" s="200"/>
      <c r="Z238" s="23"/>
    </row>
    <row r="239" spans="1:31" s="10" customFormat="1" ht="11.25" customHeight="1">
      <c r="A239" s="10" t="s">
        <v>77</v>
      </c>
      <c r="Q239" s="24"/>
      <c r="S239" s="24"/>
      <c r="Y239" s="24"/>
      <c r="AD239" s="22"/>
    </row>
    <row r="240" spans="1:31">
      <c r="A240" s="10"/>
      <c r="Q240" s="28"/>
      <c r="S240" s="28"/>
      <c r="U240" s="77"/>
      <c r="W240" s="77"/>
      <c r="Y240" s="28"/>
      <c r="AD240" s="22"/>
    </row>
    <row r="241" spans="1:30">
      <c r="C241" s="121"/>
      <c r="D241" s="121"/>
      <c r="E241" s="121"/>
      <c r="F241" s="121"/>
      <c r="G241" s="121"/>
      <c r="H241" s="121"/>
      <c r="I241" s="121"/>
      <c r="J241" s="121"/>
      <c r="K241" s="248"/>
      <c r="L241" s="121"/>
      <c r="M241" s="121"/>
      <c r="N241" s="121"/>
      <c r="O241" s="121"/>
      <c r="P241" s="121"/>
      <c r="Q241" s="121"/>
      <c r="R241" s="121"/>
      <c r="S241" s="121"/>
      <c r="T241" s="121"/>
      <c r="U241" s="121"/>
      <c r="V241" s="121"/>
      <c r="W241" s="121"/>
      <c r="X241" s="121"/>
      <c r="Y241" s="121"/>
      <c r="AD241" s="22"/>
    </row>
    <row r="242" spans="1:30">
      <c r="C242" s="121"/>
      <c r="D242" s="121"/>
      <c r="E242" s="121"/>
      <c r="F242" s="121"/>
      <c r="G242" s="23"/>
      <c r="H242" s="23"/>
      <c r="I242" s="23"/>
      <c r="J242" s="23"/>
      <c r="K242" s="23"/>
      <c r="L242" s="23"/>
      <c r="M242" s="23"/>
      <c r="N242" s="23"/>
      <c r="O242" s="23"/>
      <c r="P242" s="23"/>
      <c r="Q242" s="23"/>
      <c r="R242" s="23"/>
      <c r="S242" s="23"/>
      <c r="T242" s="23"/>
      <c r="U242" s="23"/>
      <c r="V242" s="23"/>
      <c r="W242" s="23"/>
      <c r="X242" s="23"/>
      <c r="Y242" s="23"/>
      <c r="AD242" s="22"/>
    </row>
    <row r="243" spans="1:30">
      <c r="C243" s="121"/>
      <c r="D243" s="121"/>
      <c r="E243" s="121"/>
      <c r="F243" s="121"/>
      <c r="G243" s="23"/>
      <c r="H243" s="23"/>
      <c r="I243" s="23"/>
      <c r="J243" s="23"/>
      <c r="K243" s="23"/>
      <c r="L243" s="23"/>
      <c r="M243" s="23"/>
      <c r="N243" s="23"/>
      <c r="O243" s="23"/>
      <c r="P243" s="23"/>
      <c r="Q243" s="23"/>
      <c r="R243" s="23"/>
      <c r="S243" s="23"/>
      <c r="T243" s="23"/>
      <c r="U243" s="23"/>
      <c r="V243" s="23"/>
      <c r="W243" s="23"/>
      <c r="X243" s="23"/>
      <c r="Y243" s="23"/>
      <c r="AD243" s="22"/>
    </row>
    <row r="244" spans="1:30">
      <c r="C244" s="121"/>
      <c r="D244" s="121"/>
      <c r="E244" s="121"/>
      <c r="F244" s="121"/>
      <c r="G244" s="23"/>
      <c r="H244" s="23"/>
      <c r="I244" s="23"/>
      <c r="J244" s="23"/>
      <c r="K244" s="23"/>
      <c r="L244" s="23"/>
      <c r="M244" s="23"/>
      <c r="N244" s="23"/>
      <c r="O244" s="23"/>
      <c r="P244" s="23"/>
      <c r="Q244" s="23"/>
      <c r="R244" s="23"/>
      <c r="S244" s="23"/>
      <c r="T244" s="23"/>
      <c r="U244" s="23"/>
      <c r="V244" s="23"/>
      <c r="W244" s="23"/>
      <c r="X244" s="23"/>
      <c r="Y244" s="23"/>
      <c r="AD244" s="22"/>
    </row>
    <row r="245" spans="1:30">
      <c r="A245" s="20"/>
      <c r="B245" s="21"/>
      <c r="C245" s="121"/>
      <c r="D245" s="121"/>
      <c r="E245" s="121"/>
      <c r="F245" s="121"/>
      <c r="G245" s="23"/>
      <c r="H245" s="23"/>
      <c r="I245" s="23"/>
      <c r="J245" s="23"/>
      <c r="K245" s="23"/>
      <c r="L245" s="23"/>
      <c r="M245" s="23"/>
      <c r="N245" s="23"/>
      <c r="O245" s="23"/>
      <c r="P245" s="23"/>
      <c r="Q245" s="23"/>
      <c r="R245" s="23"/>
      <c r="S245" s="23"/>
      <c r="T245" s="23"/>
      <c r="U245" s="23"/>
      <c r="V245" s="23"/>
      <c r="W245" s="23"/>
      <c r="X245" s="23"/>
      <c r="Y245" s="23"/>
      <c r="AD245" s="22"/>
    </row>
    <row r="246" spans="1:30">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C248" s="121"/>
      <c r="D248" s="121"/>
      <c r="E248" s="121"/>
      <c r="F248"/>
      <c r="G248" s="23"/>
      <c r="H248"/>
      <c r="I248" s="23"/>
      <c r="J248" s="23"/>
      <c r="K248" s="23"/>
      <c r="L248"/>
      <c r="M248" s="23"/>
      <c r="N248"/>
      <c r="O248" s="23"/>
      <c r="P248"/>
      <c r="Q248" s="23"/>
      <c r="R248"/>
      <c r="S248" s="23"/>
      <c r="T248"/>
      <c r="U248" s="23"/>
      <c r="V248"/>
      <c r="W248" s="23"/>
      <c r="X248"/>
      <c r="Y248" s="23"/>
      <c r="AD248" s="22"/>
    </row>
    <row r="249" spans="1:30">
      <c r="C249" s="121"/>
      <c r="D249" s="121"/>
      <c r="E249" s="121"/>
      <c r="F249"/>
      <c r="G249" s="23"/>
      <c r="H249"/>
      <c r="I249" s="23"/>
      <c r="J249" s="23"/>
      <c r="K249" s="23"/>
      <c r="L249"/>
      <c r="M249" s="23"/>
      <c r="N249"/>
      <c r="O249" s="23"/>
      <c r="P249"/>
      <c r="Q249" s="23"/>
      <c r="R249"/>
      <c r="S249" s="23"/>
      <c r="T249"/>
      <c r="U249" s="23"/>
      <c r="V249"/>
      <c r="W249" s="23"/>
      <c r="X249"/>
      <c r="Y249" s="23"/>
      <c r="AD249" s="22"/>
    </row>
    <row r="250" spans="1:30">
      <c r="AD250" s="22"/>
    </row>
    <row r="251" spans="1:30">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D251" s="22"/>
    </row>
    <row r="252" spans="1:30">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AD252" s="22"/>
    </row>
    <row r="253" spans="1:30">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AD253" s="22"/>
    </row>
    <row r="254" spans="1:30">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AD256" s="22"/>
    </row>
    <row r="257" spans="3:25">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25">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25">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25">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25">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25">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25">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25">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25">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7"/>
  <sheetViews>
    <sheetView zoomScaleNormal="100" zoomScaleSheetLayoutView="100" workbookViewId="0">
      <pane ySplit="6" topLeftCell="A200" activePane="bottomLeft" state="frozen"/>
      <selection activeCell="Z237" sqref="Z237"/>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s="250"/>
      <c r="O202" s="250"/>
      <c r="P202" s="250"/>
      <c r="Q202" s="250"/>
      <c r="R202" s="250"/>
      <c r="S202" s="250"/>
      <c r="T202" s="250"/>
      <c r="U202" s="250"/>
      <c r="V202" s="250"/>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s="250"/>
      <c r="O203" s="250"/>
      <c r="P203" s="250"/>
      <c r="Q203" s="250"/>
      <c r="R203" s="250"/>
      <c r="S203" s="250"/>
      <c r="T203" s="250"/>
      <c r="U203" s="250"/>
      <c r="V203" s="250"/>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50"/>
      <c r="O204" s="250"/>
      <c r="P204" s="250"/>
      <c r="Q204" s="250"/>
      <c r="R204" s="250"/>
      <c r="S204" s="250"/>
      <c r="T204" s="250"/>
      <c r="U204" s="250"/>
      <c r="V204" s="250"/>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50"/>
      <c r="O205" s="250"/>
      <c r="P205" s="250"/>
      <c r="Q205" s="250"/>
      <c r="R205" s="250"/>
      <c r="S205" s="250"/>
      <c r="T205" s="250"/>
      <c r="U205" s="250"/>
      <c r="V205" s="250"/>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50"/>
      <c r="O206" s="250"/>
      <c r="P206" s="250"/>
      <c r="Q206" s="250"/>
      <c r="R206" s="250"/>
      <c r="S206" s="250"/>
      <c r="T206" s="250"/>
      <c r="U206" s="250"/>
      <c r="V206" s="250"/>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50"/>
      <c r="O207" s="250"/>
      <c r="P207" s="250"/>
      <c r="Q207" s="250"/>
      <c r="R207" s="250"/>
      <c r="S207" s="250"/>
      <c r="T207" s="250"/>
      <c r="U207" s="250"/>
      <c r="V207" s="250"/>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50"/>
      <c r="O208" s="250"/>
      <c r="P208" s="250"/>
      <c r="Q208" s="250"/>
      <c r="R208" s="250"/>
      <c r="S208" s="250"/>
      <c r="T208" s="250"/>
      <c r="U208" s="250"/>
      <c r="V208" s="250"/>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50"/>
      <c r="O209" s="250"/>
      <c r="P209" s="250"/>
      <c r="Q209" s="250"/>
      <c r="R209" s="250"/>
      <c r="S209" s="250"/>
      <c r="T209" s="250"/>
      <c r="U209" s="250"/>
      <c r="V209" s="250"/>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50"/>
      <c r="O210" s="250"/>
      <c r="P210" s="250"/>
      <c r="Q210" s="250"/>
      <c r="R210" s="250"/>
      <c r="S210" s="250"/>
      <c r="T210" s="250"/>
      <c r="U210" s="250"/>
      <c r="V210" s="250"/>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50"/>
      <c r="O211" s="250"/>
      <c r="P211" s="250"/>
      <c r="Q211" s="250"/>
      <c r="R211" s="250"/>
      <c r="S211" s="250"/>
      <c r="T211" s="250"/>
      <c r="U211" s="250"/>
      <c r="V211" s="250"/>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50"/>
      <c r="O212" s="250"/>
      <c r="P212" s="250"/>
      <c r="Q212" s="250"/>
      <c r="R212" s="250"/>
      <c r="S212" s="250"/>
      <c r="T212" s="250"/>
      <c r="U212" s="250"/>
      <c r="V212" s="250"/>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50"/>
      <c r="O213" s="250"/>
      <c r="P213" s="250"/>
      <c r="Q213" s="250"/>
      <c r="R213" s="250"/>
      <c r="S213" s="250"/>
      <c r="T213" s="250"/>
      <c r="U213" s="250"/>
      <c r="V213" s="250"/>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N214" s="250"/>
      <c r="O214" s="250"/>
      <c r="P214" s="250"/>
      <c r="Q214" s="250"/>
      <c r="R214" s="250"/>
      <c r="S214" s="250"/>
      <c r="T214" s="250"/>
      <c r="U214" s="250"/>
      <c r="V214" s="250"/>
      <c r="W214" s="23"/>
      <c r="Y214" s="23"/>
    </row>
    <row r="215" spans="1:33" customFormat="1" ht="12.75" customHeight="1">
      <c r="B215" s="21"/>
      <c r="C215" s="74"/>
      <c r="D215" s="74"/>
      <c r="E215" s="124"/>
      <c r="F215" s="74"/>
      <c r="G215" s="23"/>
      <c r="H215" s="23"/>
      <c r="I215" s="23"/>
      <c r="J215" s="23"/>
      <c r="K215" s="154"/>
      <c r="L215" s="23"/>
      <c r="M215" s="23"/>
      <c r="N215" s="250"/>
      <c r="O215" s="250"/>
      <c r="P215" s="250"/>
      <c r="Q215" s="250"/>
      <c r="R215" s="250"/>
      <c r="S215" s="250"/>
      <c r="T215" s="250"/>
      <c r="U215" s="250"/>
      <c r="V215" s="250"/>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N216" s="250"/>
      <c r="O216" s="250"/>
      <c r="P216" s="250"/>
      <c r="Q216" s="250"/>
      <c r="R216" s="250"/>
      <c r="S216" s="250"/>
      <c r="T216" s="250"/>
      <c r="U216" s="250"/>
      <c r="V216" s="250"/>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N217" s="250"/>
      <c r="O217" s="250"/>
      <c r="P217" s="250"/>
      <c r="Q217" s="250"/>
      <c r="R217" s="250"/>
      <c r="S217" s="250"/>
      <c r="T217" s="250"/>
      <c r="U217" s="250"/>
      <c r="V217" s="250"/>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N218" s="250"/>
      <c r="O218" s="250"/>
      <c r="P218" s="250"/>
      <c r="Q218" s="250"/>
      <c r="R218" s="250"/>
      <c r="S218" s="250"/>
      <c r="T218" s="250"/>
      <c r="U218" s="250"/>
      <c r="V218" s="250"/>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N219" s="250"/>
      <c r="O219" s="250"/>
      <c r="P219" s="250"/>
      <c r="Q219" s="250"/>
      <c r="R219" s="250"/>
      <c r="S219" s="250"/>
      <c r="T219" s="250"/>
      <c r="U219" s="250"/>
      <c r="V219" s="250"/>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N220" s="250"/>
      <c r="O220" s="250"/>
      <c r="P220" s="250"/>
      <c r="Q220" s="250"/>
      <c r="R220" s="250"/>
      <c r="S220" s="250"/>
      <c r="T220" s="250"/>
      <c r="U220" s="250"/>
      <c r="V220" s="250"/>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N221" s="250"/>
      <c r="O221" s="250"/>
      <c r="P221" s="250"/>
      <c r="Q221" s="250"/>
      <c r="R221" s="250"/>
      <c r="S221" s="250"/>
      <c r="T221" s="250"/>
      <c r="U221" s="250"/>
      <c r="V221" s="250"/>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N222" s="250"/>
      <c r="O222" s="250"/>
      <c r="P222" s="250"/>
      <c r="Q222" s="250"/>
      <c r="R222" s="250"/>
      <c r="S222" s="250"/>
      <c r="T222" s="250"/>
      <c r="U222" s="250"/>
      <c r="V222" s="250"/>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N223" s="250"/>
      <c r="O223" s="250"/>
      <c r="P223" s="250"/>
      <c r="Q223" s="250"/>
      <c r="R223" s="250"/>
      <c r="S223" s="250"/>
      <c r="T223" s="250"/>
      <c r="U223" s="250"/>
      <c r="V223" s="250"/>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N224" s="250"/>
      <c r="O224" s="250"/>
      <c r="P224" s="250"/>
      <c r="Q224" s="250"/>
      <c r="R224" s="250"/>
      <c r="S224" s="250"/>
      <c r="T224" s="250"/>
      <c r="U224" s="250"/>
      <c r="V224" s="250"/>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N225" s="250"/>
      <c r="O225" s="250"/>
      <c r="P225" s="250"/>
      <c r="Q225" s="250"/>
      <c r="R225" s="250"/>
      <c r="S225" s="250"/>
      <c r="T225" s="250"/>
      <c r="U225" s="250"/>
      <c r="V225" s="250"/>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N226" s="250"/>
      <c r="O226" s="250"/>
      <c r="P226" s="250"/>
      <c r="Q226" s="250"/>
      <c r="R226" s="250"/>
      <c r="S226" s="250"/>
      <c r="T226" s="250"/>
      <c r="U226" s="250"/>
      <c r="V226" s="250"/>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50"/>
      <c r="O227" s="250"/>
      <c r="P227" s="250"/>
      <c r="Q227" s="250"/>
      <c r="R227" s="250"/>
      <c r="S227" s="250"/>
      <c r="T227" s="250"/>
      <c r="U227" s="250"/>
      <c r="V227" s="250"/>
      <c r="W227" s="23"/>
      <c r="X227" s="23"/>
      <c r="Y227" s="23"/>
      <c r="AA227" s="98"/>
    </row>
    <row r="228" spans="1:27" customFormat="1" ht="12.75" customHeight="1">
      <c r="A228" s="20"/>
      <c r="B228" s="21"/>
      <c r="C228" s="74"/>
      <c r="D228" s="74"/>
      <c r="E228" s="74"/>
      <c r="F228" s="74"/>
      <c r="G228" s="74"/>
      <c r="I228" s="23"/>
      <c r="J228" s="23"/>
      <c r="K228" s="23"/>
      <c r="M228" s="23"/>
      <c r="N228" s="250"/>
      <c r="O228" s="250"/>
      <c r="P228" s="250"/>
      <c r="Q228" s="250"/>
      <c r="R228" s="250"/>
      <c r="S228" s="250"/>
      <c r="T228" s="250"/>
      <c r="U228" s="250"/>
      <c r="V228" s="250"/>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SUM(C229:J229)</f>
        <v>15282</v>
      </c>
      <c r="L229" s="145" t="s">
        <v>56</v>
      </c>
      <c r="M229" s="23"/>
      <c r="N229" s="250"/>
      <c r="O229" s="250"/>
      <c r="P229" s="250"/>
      <c r="Q229" s="250"/>
      <c r="R229" s="250"/>
      <c r="S229" s="250"/>
      <c r="T229" s="250"/>
      <c r="U229" s="250"/>
      <c r="V229" s="250"/>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SUM(C230:J230)</f>
        <v>19040</v>
      </c>
      <c r="L230" s="145" t="s">
        <v>56</v>
      </c>
      <c r="M230" s="23"/>
      <c r="N230" s="250"/>
      <c r="O230" s="250"/>
      <c r="P230" s="250"/>
      <c r="Q230" s="250"/>
      <c r="R230" s="250"/>
      <c r="S230" s="250"/>
      <c r="T230" s="250"/>
      <c r="U230" s="250"/>
      <c r="V230" s="250"/>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SUM(C231:J231)</f>
        <v>30960</v>
      </c>
      <c r="L231" s="145" t="s">
        <v>56</v>
      </c>
      <c r="M231" s="23"/>
      <c r="N231" s="250"/>
      <c r="O231" s="250"/>
      <c r="P231" s="250"/>
      <c r="Q231" s="250"/>
      <c r="R231" s="250"/>
      <c r="S231" s="250"/>
      <c r="T231" s="250"/>
      <c r="U231" s="250"/>
      <c r="V231" s="250"/>
      <c r="W231" s="23"/>
      <c r="X231" s="23"/>
      <c r="Y231" s="23"/>
      <c r="AA231" s="98"/>
    </row>
    <row r="232" spans="1:27" ht="12.75" customHeight="1">
      <c r="A232" s="42"/>
      <c r="B232" s="25"/>
      <c r="C232" s="26"/>
      <c r="D232" s="26"/>
      <c r="E232" s="26"/>
      <c r="F232" s="26"/>
      <c r="G232" s="26"/>
      <c r="H232" s="26"/>
      <c r="I232" s="26"/>
      <c r="J232" s="26"/>
      <c r="K232" s="225"/>
      <c r="L232" s="26"/>
      <c r="M232"/>
      <c r="T232" s="63"/>
      <c r="U232" s="4"/>
    </row>
    <row r="233" spans="1:27">
      <c r="B233" s="30"/>
      <c r="C233" s="107"/>
      <c r="D233" s="107"/>
      <c r="E233" s="144"/>
      <c r="F233" s="107"/>
      <c r="G233" s="107"/>
      <c r="H233" s="107"/>
      <c r="I233" s="107"/>
      <c r="J233" s="144"/>
      <c r="K233" s="151"/>
      <c r="L233" s="30"/>
      <c r="V233" s="63"/>
    </row>
    <row r="234" spans="1:27">
      <c r="A234" s="12" t="s">
        <v>513</v>
      </c>
      <c r="B234" s="30"/>
      <c r="C234" s="30"/>
      <c r="D234" s="30"/>
      <c r="E234" s="145"/>
      <c r="F234" s="30"/>
      <c r="H234" s="30"/>
      <c r="I234" s="30"/>
      <c r="J234" s="145"/>
      <c r="K234" s="29"/>
      <c r="L234" s="107"/>
      <c r="M234" s="107"/>
      <c r="N234" s="144"/>
      <c r="O234" s="107"/>
      <c r="P234" s="107"/>
      <c r="Q234" s="107"/>
      <c r="R234" s="107"/>
      <c r="S234" s="144"/>
      <c r="T234" s="151"/>
      <c r="U234" s="63"/>
    </row>
    <row r="235" spans="1:27">
      <c r="B235" s="30"/>
      <c r="C235" s="30"/>
      <c r="D235" s="30"/>
      <c r="E235" s="145"/>
      <c r="F235" s="30"/>
      <c r="H235" s="30"/>
      <c r="I235" s="30"/>
      <c r="J235" s="145"/>
      <c r="K235" s="29"/>
      <c r="L235" s="30"/>
      <c r="M235" s="30"/>
      <c r="V235" s="63"/>
    </row>
    <row r="236" spans="1:27">
      <c r="B236" s="30"/>
      <c r="C236" s="30"/>
      <c r="D236"/>
      <c r="E236" s="28"/>
      <c r="F236"/>
      <c r="G236"/>
      <c r="H236"/>
      <c r="I236"/>
      <c r="J236" s="28"/>
      <c r="K236" s="29"/>
      <c r="L236" s="30"/>
      <c r="M236"/>
      <c r="V236" s="63"/>
    </row>
    <row r="237" spans="1:27">
      <c r="B237" s="30"/>
      <c r="C237" s="30"/>
      <c r="D237"/>
      <c r="E237" s="28"/>
      <c r="F237"/>
      <c r="G237"/>
      <c r="H237"/>
      <c r="I237"/>
      <c r="J237" s="28"/>
      <c r="K237" s="29"/>
      <c r="L237" s="30"/>
      <c r="M237"/>
      <c r="V237" s="63"/>
    </row>
    <row r="238" spans="1:27">
      <c r="B238" s="30"/>
      <c r="C238" s="249"/>
      <c r="D238" s="249"/>
      <c r="E238" s="249"/>
      <c r="F238" s="249"/>
      <c r="G238" s="249"/>
      <c r="H238" s="249"/>
      <c r="I238" s="249"/>
      <c r="J238" s="249"/>
      <c r="K238" s="249"/>
      <c r="L238" s="30"/>
      <c r="M238"/>
    </row>
    <row r="239" spans="1:27">
      <c r="B239" s="30"/>
      <c r="C239" s="30"/>
      <c r="D239" s="30"/>
      <c r="E239" s="145"/>
      <c r="F239" s="30"/>
      <c r="H239" s="30"/>
      <c r="I239" s="30"/>
      <c r="J239" s="145"/>
      <c r="K239" s="29"/>
      <c r="L239" s="30"/>
    </row>
    <row r="240" spans="1:27">
      <c r="B240" s="30"/>
      <c r="C240" s="30"/>
      <c r="D240" s="30"/>
      <c r="E240" s="145"/>
      <c r="F240" s="30"/>
      <c r="H240" s="30"/>
      <c r="I240" s="30"/>
      <c r="J240" s="145"/>
      <c r="K240" s="29"/>
      <c r="L240" s="30"/>
    </row>
    <row r="241" spans="7:7">
      <c r="G241" s="63"/>
    </row>
    <row r="242" spans="7:7">
      <c r="G242" s="63"/>
    </row>
    <row r="243" spans="7:7">
      <c r="G243" s="63"/>
    </row>
    <row r="244" spans="7:7">
      <c r="G244" s="63"/>
    </row>
    <row r="245" spans="7:7">
      <c r="G245" s="63"/>
    </row>
    <row r="246" spans="7:7">
      <c r="G246" s="63"/>
    </row>
    <row r="247" spans="7:7">
      <c r="G247"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7" activePane="bottomLeft" state="frozen"/>
      <selection activeCell="Z237" sqref="Z237"/>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552</v>
      </c>
      <c r="B1" s="204"/>
    </row>
    <row r="2" spans="1:21">
      <c r="A2" s="247" t="s">
        <v>553</v>
      </c>
      <c r="B2" s="204"/>
    </row>
    <row r="3" spans="1:21" ht="11.25" customHeight="1">
      <c r="B3" s="206"/>
      <c r="C3" s="214"/>
      <c r="D3" s="214"/>
      <c r="E3" s="214"/>
      <c r="F3" s="214"/>
      <c r="G3" s="214"/>
      <c r="H3" s="214"/>
      <c r="I3" s="214"/>
      <c r="J3" s="214"/>
      <c r="K3" s="242"/>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6"/>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6">
        <v>114</v>
      </c>
      <c r="B8" s="60" t="s">
        <v>121</v>
      </c>
      <c r="C8" s="19">
        <v>50</v>
      </c>
      <c r="D8" s="19">
        <v>16</v>
      </c>
      <c r="E8" s="19">
        <v>44</v>
      </c>
      <c r="F8" s="19">
        <v>34</v>
      </c>
      <c r="G8" s="19">
        <v>27</v>
      </c>
      <c r="H8" s="19" t="s">
        <v>56</v>
      </c>
      <c r="I8" s="19" t="s">
        <v>56</v>
      </c>
      <c r="J8" s="19" t="s">
        <v>56</v>
      </c>
      <c r="K8" s="155">
        <f>SUM(C8:J8)</f>
        <v>171</v>
      </c>
      <c r="L8" s="167"/>
      <c r="M8" s="167"/>
      <c r="N8" s="167"/>
      <c r="O8" s="167"/>
      <c r="P8" s="167"/>
      <c r="Q8" s="167"/>
      <c r="R8" s="167"/>
      <c r="S8" s="167"/>
      <c r="T8" s="208"/>
      <c r="U8" s="208"/>
    </row>
    <row r="9" spans="1:21" s="209" customFormat="1" ht="12.75" customHeight="1">
      <c r="A9" s="226">
        <v>115</v>
      </c>
      <c r="B9" s="60" t="s">
        <v>122</v>
      </c>
      <c r="C9" s="19">
        <v>26</v>
      </c>
      <c r="D9" s="19">
        <v>7</v>
      </c>
      <c r="E9" s="19">
        <v>42</v>
      </c>
      <c r="F9" s="19">
        <v>13</v>
      </c>
      <c r="G9" s="19">
        <v>20</v>
      </c>
      <c r="H9" s="19" t="s">
        <v>56</v>
      </c>
      <c r="I9" s="19" t="s">
        <v>56</v>
      </c>
      <c r="J9" s="19" t="s">
        <v>56</v>
      </c>
      <c r="K9" s="155">
        <f t="shared" ref="K9:K72" si="0">SUM(C9:J9)</f>
        <v>108</v>
      </c>
      <c r="L9" s="167"/>
      <c r="M9" s="167"/>
      <c r="N9" s="167"/>
      <c r="O9" s="167"/>
      <c r="P9" s="167"/>
      <c r="Q9" s="167"/>
      <c r="R9" s="167"/>
      <c r="S9" s="167"/>
    </row>
    <row r="10" spans="1:21" s="209" customFormat="1" ht="12.75" customHeight="1">
      <c r="A10" s="226">
        <v>117</v>
      </c>
      <c r="B10" s="60" t="s">
        <v>123</v>
      </c>
      <c r="C10" s="19">
        <v>65</v>
      </c>
      <c r="D10" s="19">
        <v>14</v>
      </c>
      <c r="E10" s="19">
        <v>80</v>
      </c>
      <c r="F10" s="19">
        <v>46</v>
      </c>
      <c r="G10" s="19">
        <v>71</v>
      </c>
      <c r="H10" s="19">
        <v>2</v>
      </c>
      <c r="I10" s="19" t="s">
        <v>56</v>
      </c>
      <c r="J10" s="19" t="s">
        <v>56</v>
      </c>
      <c r="K10" s="155">
        <f t="shared" si="0"/>
        <v>278</v>
      </c>
      <c r="L10" s="167"/>
      <c r="M10" s="167"/>
      <c r="N10" s="167"/>
      <c r="O10" s="167"/>
      <c r="P10" s="167"/>
      <c r="Q10" s="167"/>
      <c r="R10" s="167"/>
      <c r="S10" s="167"/>
    </row>
    <row r="11" spans="1:21" s="209" customFormat="1" ht="12.75" customHeight="1">
      <c r="A11" s="226">
        <v>120</v>
      </c>
      <c r="B11" s="60" t="s">
        <v>124</v>
      </c>
      <c r="C11" s="19">
        <v>51</v>
      </c>
      <c r="D11" s="19">
        <v>8</v>
      </c>
      <c r="E11" s="19">
        <v>102</v>
      </c>
      <c r="F11" s="19">
        <v>21</v>
      </c>
      <c r="G11" s="19">
        <v>45</v>
      </c>
      <c r="H11" s="19">
        <v>6</v>
      </c>
      <c r="I11" s="19" t="s">
        <v>56</v>
      </c>
      <c r="J11" s="19" t="s">
        <v>56</v>
      </c>
      <c r="K11" s="155">
        <f t="shared" si="0"/>
        <v>233</v>
      </c>
      <c r="L11" s="167"/>
      <c r="M11" s="167"/>
      <c r="N11" s="167"/>
      <c r="O11" s="167"/>
      <c r="P11" s="167"/>
      <c r="Q11" s="167"/>
      <c r="R11" s="167"/>
      <c r="S11" s="167"/>
      <c r="T11" s="208"/>
      <c r="U11" s="208"/>
    </row>
    <row r="12" spans="1:21" s="209" customFormat="1" ht="12.75" customHeight="1">
      <c r="A12" s="226">
        <v>123</v>
      </c>
      <c r="B12" s="60" t="s">
        <v>125</v>
      </c>
      <c r="C12" s="19">
        <v>60</v>
      </c>
      <c r="D12" s="19">
        <v>23</v>
      </c>
      <c r="E12" s="19">
        <v>92</v>
      </c>
      <c r="F12" s="19">
        <v>44</v>
      </c>
      <c r="G12" s="19">
        <v>89</v>
      </c>
      <c r="H12" s="19">
        <v>3</v>
      </c>
      <c r="I12" s="19">
        <v>4</v>
      </c>
      <c r="J12" s="19" t="s">
        <v>56</v>
      </c>
      <c r="K12" s="155">
        <f t="shared" si="0"/>
        <v>315</v>
      </c>
      <c r="L12" s="167"/>
      <c r="M12" s="167"/>
      <c r="N12" s="167"/>
      <c r="O12" s="167"/>
      <c r="P12" s="167"/>
      <c r="Q12" s="167"/>
      <c r="R12" s="167"/>
      <c r="S12" s="167"/>
      <c r="T12" s="208"/>
      <c r="U12" s="208"/>
    </row>
    <row r="13" spans="1:21" s="209" customFormat="1" ht="12.75" customHeight="1">
      <c r="A13" s="226">
        <v>125</v>
      </c>
      <c r="B13" s="60" t="s">
        <v>126</v>
      </c>
      <c r="C13" s="19">
        <v>11</v>
      </c>
      <c r="D13" s="19">
        <v>4</v>
      </c>
      <c r="E13" s="19">
        <v>56</v>
      </c>
      <c r="F13" s="19">
        <v>12</v>
      </c>
      <c r="G13" s="19">
        <v>17</v>
      </c>
      <c r="H13" s="19">
        <v>1</v>
      </c>
      <c r="I13" s="19" t="s">
        <v>56</v>
      </c>
      <c r="J13" s="19" t="s">
        <v>56</v>
      </c>
      <c r="K13" s="155">
        <f t="shared" si="0"/>
        <v>101</v>
      </c>
      <c r="L13" s="167"/>
      <c r="M13" s="167"/>
      <c r="N13" s="167"/>
      <c r="O13" s="167"/>
      <c r="P13" s="167"/>
      <c r="Q13" s="167"/>
      <c r="R13" s="167"/>
      <c r="S13" s="167"/>
      <c r="T13" s="208"/>
      <c r="U13" s="208"/>
    </row>
    <row r="14" spans="1:21" s="209" customFormat="1" ht="12.75" customHeight="1">
      <c r="A14" s="226">
        <v>126</v>
      </c>
      <c r="B14" s="60" t="s">
        <v>127</v>
      </c>
      <c r="C14" s="19">
        <v>113</v>
      </c>
      <c r="D14" s="19">
        <v>31</v>
      </c>
      <c r="E14" s="19">
        <v>181</v>
      </c>
      <c r="F14" s="19">
        <v>81</v>
      </c>
      <c r="G14" s="19">
        <v>99</v>
      </c>
      <c r="H14" s="19">
        <v>4</v>
      </c>
      <c r="I14" s="19">
        <v>5</v>
      </c>
      <c r="J14" s="19" t="s">
        <v>56</v>
      </c>
      <c r="K14" s="155">
        <f t="shared" si="0"/>
        <v>514</v>
      </c>
      <c r="L14" s="167"/>
      <c r="M14" s="167"/>
      <c r="N14" s="167"/>
      <c r="O14" s="167"/>
      <c r="P14" s="167"/>
      <c r="Q14" s="167"/>
      <c r="R14" s="167"/>
      <c r="S14" s="167"/>
      <c r="T14" s="208"/>
      <c r="U14" s="208"/>
    </row>
    <row r="15" spans="1:21" s="209" customFormat="1" ht="12.75" customHeight="1">
      <c r="A15" s="226">
        <v>127</v>
      </c>
      <c r="B15" s="60" t="s">
        <v>128</v>
      </c>
      <c r="C15" s="19">
        <v>69</v>
      </c>
      <c r="D15" s="19">
        <v>20</v>
      </c>
      <c r="E15" s="19">
        <v>96</v>
      </c>
      <c r="F15" s="19">
        <v>57</v>
      </c>
      <c r="G15" s="19">
        <v>24</v>
      </c>
      <c r="H15" s="19">
        <v>2</v>
      </c>
      <c r="I15" s="19">
        <v>4</v>
      </c>
      <c r="J15" s="19" t="s">
        <v>56</v>
      </c>
      <c r="K15" s="155">
        <f t="shared" si="0"/>
        <v>272</v>
      </c>
      <c r="L15" s="167"/>
      <c r="M15" s="167"/>
      <c r="N15" s="167"/>
      <c r="O15" s="167"/>
      <c r="P15" s="167"/>
      <c r="Q15" s="167"/>
      <c r="R15" s="167"/>
      <c r="S15" s="167"/>
      <c r="T15" s="208"/>
      <c r="U15" s="208"/>
    </row>
    <row r="16" spans="1:21" s="209" customFormat="1" ht="12.75" customHeight="1">
      <c r="A16" s="226">
        <v>128</v>
      </c>
      <c r="B16" s="60" t="s">
        <v>129</v>
      </c>
      <c r="C16" s="19">
        <v>12</v>
      </c>
      <c r="D16" s="19">
        <v>6</v>
      </c>
      <c r="E16" s="19">
        <v>22</v>
      </c>
      <c r="F16" s="19">
        <v>11</v>
      </c>
      <c r="G16" s="19">
        <v>10</v>
      </c>
      <c r="H16" s="19" t="s">
        <v>56</v>
      </c>
      <c r="I16" s="19" t="s">
        <v>56</v>
      </c>
      <c r="J16" s="19" t="s">
        <v>56</v>
      </c>
      <c r="K16" s="155">
        <f t="shared" si="0"/>
        <v>61</v>
      </c>
      <c r="L16" s="167"/>
      <c r="M16" s="167"/>
      <c r="N16" s="167"/>
      <c r="O16" s="167"/>
      <c r="P16" s="167"/>
      <c r="Q16" s="167"/>
      <c r="R16" s="167"/>
      <c r="S16" s="167"/>
      <c r="T16" s="208"/>
      <c r="U16" s="208"/>
    </row>
    <row r="17" spans="1:21" s="209" customFormat="1" ht="12.75" customHeight="1">
      <c r="A17" s="226">
        <v>136</v>
      </c>
      <c r="B17" s="60" t="s">
        <v>130</v>
      </c>
      <c r="C17" s="19">
        <v>134</v>
      </c>
      <c r="D17" s="19">
        <v>33</v>
      </c>
      <c r="E17" s="19">
        <v>130</v>
      </c>
      <c r="F17" s="19">
        <v>49</v>
      </c>
      <c r="G17" s="19">
        <v>94</v>
      </c>
      <c r="H17" s="19">
        <v>6</v>
      </c>
      <c r="I17" s="19">
        <v>6</v>
      </c>
      <c r="J17" s="19" t="s">
        <v>56</v>
      </c>
      <c r="K17" s="155">
        <f t="shared" si="0"/>
        <v>452</v>
      </c>
      <c r="L17" s="167"/>
      <c r="M17" s="167"/>
      <c r="N17" s="167"/>
      <c r="O17" s="167"/>
      <c r="P17" s="167"/>
      <c r="Q17" s="167"/>
      <c r="R17" s="167"/>
      <c r="S17" s="167"/>
      <c r="T17" s="208"/>
      <c r="U17" s="208"/>
    </row>
    <row r="18" spans="1:21" s="209" customFormat="1" ht="12.75" customHeight="1">
      <c r="A18" s="226">
        <v>138</v>
      </c>
      <c r="B18" s="60" t="s">
        <v>131</v>
      </c>
      <c r="C18" s="19">
        <v>38</v>
      </c>
      <c r="D18" s="19">
        <v>9</v>
      </c>
      <c r="E18" s="19">
        <v>66</v>
      </c>
      <c r="F18" s="19">
        <v>19</v>
      </c>
      <c r="G18" s="19">
        <v>33</v>
      </c>
      <c r="H18" s="19">
        <v>3</v>
      </c>
      <c r="I18" s="19" t="s">
        <v>56</v>
      </c>
      <c r="J18" s="19" t="s">
        <v>56</v>
      </c>
      <c r="K18" s="155">
        <f t="shared" si="0"/>
        <v>168</v>
      </c>
      <c r="L18" s="167"/>
      <c r="M18" s="167"/>
      <c r="N18" s="167"/>
      <c r="O18" s="167"/>
      <c r="P18" s="167"/>
      <c r="Q18" s="167"/>
      <c r="R18" s="167"/>
      <c r="S18" s="167"/>
      <c r="T18" s="208"/>
      <c r="U18" s="208"/>
    </row>
    <row r="19" spans="1:21" s="209" customFormat="1" ht="12.75" customHeight="1">
      <c r="A19" s="226">
        <v>139</v>
      </c>
      <c r="B19" s="60" t="s">
        <v>132</v>
      </c>
      <c r="C19" s="19">
        <v>25</v>
      </c>
      <c r="D19" s="19">
        <v>10</v>
      </c>
      <c r="E19" s="19">
        <v>31</v>
      </c>
      <c r="F19" s="19">
        <v>18</v>
      </c>
      <c r="G19" s="19">
        <v>10</v>
      </c>
      <c r="H19" s="19" t="s">
        <v>56</v>
      </c>
      <c r="I19" s="19" t="s">
        <v>56</v>
      </c>
      <c r="J19" s="19" t="s">
        <v>56</v>
      </c>
      <c r="K19" s="155">
        <f t="shared" si="0"/>
        <v>94</v>
      </c>
      <c r="L19" s="167"/>
      <c r="M19" s="167"/>
      <c r="N19" s="167"/>
      <c r="O19" s="167"/>
      <c r="P19" s="167"/>
      <c r="Q19" s="167"/>
      <c r="R19" s="167"/>
      <c r="S19" s="167"/>
      <c r="T19" s="208"/>
      <c r="U19" s="208"/>
    </row>
    <row r="20" spans="1:21" s="209" customFormat="1" ht="12.75" customHeight="1">
      <c r="A20" s="226">
        <v>140</v>
      </c>
      <c r="B20" s="60" t="s">
        <v>133</v>
      </c>
      <c r="C20" s="19">
        <v>17</v>
      </c>
      <c r="D20" s="19">
        <v>6</v>
      </c>
      <c r="E20" s="19">
        <v>12</v>
      </c>
      <c r="F20" s="19">
        <v>4</v>
      </c>
      <c r="G20" s="19">
        <v>4</v>
      </c>
      <c r="H20" s="19" t="s">
        <v>56</v>
      </c>
      <c r="I20" s="19" t="s">
        <v>56</v>
      </c>
      <c r="J20" s="19" t="s">
        <v>56</v>
      </c>
      <c r="K20" s="155">
        <f t="shared" si="0"/>
        <v>43</v>
      </c>
      <c r="L20" s="167"/>
      <c r="M20" s="167"/>
      <c r="N20" s="167"/>
      <c r="O20" s="167"/>
      <c r="P20" s="167"/>
      <c r="Q20" s="167"/>
      <c r="R20" s="167"/>
      <c r="S20" s="167"/>
      <c r="T20" s="208"/>
      <c r="U20" s="208"/>
    </row>
    <row r="21" spans="1:21" s="209" customFormat="1" ht="12.75" customHeight="1">
      <c r="A21" s="226">
        <v>160</v>
      </c>
      <c r="B21" s="60" t="s">
        <v>134</v>
      </c>
      <c r="C21" s="19">
        <v>88</v>
      </c>
      <c r="D21" s="19">
        <v>29</v>
      </c>
      <c r="E21" s="19">
        <v>174</v>
      </c>
      <c r="F21" s="19">
        <v>51</v>
      </c>
      <c r="G21" s="19">
        <v>65</v>
      </c>
      <c r="H21" s="19">
        <v>7</v>
      </c>
      <c r="I21" s="19" t="s">
        <v>56</v>
      </c>
      <c r="J21" s="19" t="s">
        <v>56</v>
      </c>
      <c r="K21" s="155">
        <f t="shared" si="0"/>
        <v>414</v>
      </c>
      <c r="L21" s="167"/>
      <c r="M21" s="167"/>
      <c r="N21" s="167"/>
      <c r="O21" s="167"/>
      <c r="P21" s="167"/>
      <c r="Q21" s="167"/>
      <c r="R21" s="167"/>
      <c r="S21" s="167"/>
      <c r="T21" s="208"/>
      <c r="U21" s="208"/>
    </row>
    <row r="22" spans="1:21" s="209" customFormat="1" ht="12.75" customHeight="1">
      <c r="A22" s="226">
        <v>162</v>
      </c>
      <c r="B22" s="60" t="s">
        <v>135</v>
      </c>
      <c r="C22" s="19">
        <v>47</v>
      </c>
      <c r="D22" s="19">
        <v>23</v>
      </c>
      <c r="E22" s="19">
        <v>247</v>
      </c>
      <c r="F22" s="19">
        <v>18</v>
      </c>
      <c r="G22" s="19">
        <v>135</v>
      </c>
      <c r="H22" s="19">
        <v>2</v>
      </c>
      <c r="I22" s="19" t="s">
        <v>56</v>
      </c>
      <c r="J22" s="19">
        <v>1</v>
      </c>
      <c r="K22" s="155">
        <f t="shared" si="0"/>
        <v>473</v>
      </c>
      <c r="L22" s="167"/>
      <c r="M22" s="167"/>
      <c r="N22" s="167"/>
      <c r="O22" s="167"/>
      <c r="P22" s="167"/>
      <c r="Q22" s="167"/>
      <c r="R22" s="167"/>
      <c r="S22" s="167"/>
      <c r="T22" s="208"/>
      <c r="U22" s="208"/>
    </row>
    <row r="23" spans="1:21" s="209" customFormat="1" ht="12.75" customHeight="1">
      <c r="A23" s="226">
        <v>163</v>
      </c>
      <c r="B23" s="60" t="s">
        <v>136</v>
      </c>
      <c r="C23" s="19">
        <v>109</v>
      </c>
      <c r="D23" s="19">
        <v>77</v>
      </c>
      <c r="E23" s="19">
        <v>369</v>
      </c>
      <c r="F23" s="19">
        <v>125</v>
      </c>
      <c r="G23" s="19">
        <v>377</v>
      </c>
      <c r="H23" s="19">
        <v>6</v>
      </c>
      <c r="I23" s="19">
        <v>1</v>
      </c>
      <c r="J23" s="19" t="s">
        <v>56</v>
      </c>
      <c r="K23" s="155">
        <f t="shared" si="0"/>
        <v>1064</v>
      </c>
      <c r="L23" s="167"/>
      <c r="M23" s="167"/>
      <c r="N23" s="167"/>
      <c r="O23" s="167"/>
      <c r="P23" s="167"/>
      <c r="Q23" s="167"/>
      <c r="R23" s="167"/>
      <c r="S23" s="167"/>
      <c r="T23" s="208"/>
      <c r="U23" s="208"/>
    </row>
    <row r="24" spans="1:21" s="209" customFormat="1" ht="12.75" customHeight="1">
      <c r="A24" s="226">
        <v>180</v>
      </c>
      <c r="B24" s="60" t="s">
        <v>137</v>
      </c>
      <c r="C24" s="19">
        <v>1724</v>
      </c>
      <c r="D24" s="19">
        <v>1335</v>
      </c>
      <c r="E24" s="19">
        <v>4846</v>
      </c>
      <c r="F24" s="19">
        <v>940</v>
      </c>
      <c r="G24" s="19">
        <v>3205</v>
      </c>
      <c r="H24" s="19">
        <v>58</v>
      </c>
      <c r="I24" s="19">
        <v>23</v>
      </c>
      <c r="J24" s="19" t="s">
        <v>56</v>
      </c>
      <c r="K24" s="155">
        <f t="shared" si="0"/>
        <v>12131</v>
      </c>
      <c r="L24" s="167"/>
      <c r="M24" s="167"/>
      <c r="N24" s="167"/>
      <c r="O24" s="167"/>
      <c r="P24" s="167"/>
      <c r="Q24" s="167"/>
      <c r="R24" s="167"/>
      <c r="S24" s="167"/>
      <c r="T24" s="208"/>
      <c r="U24" s="208"/>
    </row>
    <row r="25" spans="1:21" s="209" customFormat="1" ht="12.75" customHeight="1">
      <c r="A25" s="226">
        <v>181</v>
      </c>
      <c r="B25" s="60" t="s">
        <v>138</v>
      </c>
      <c r="C25" s="19">
        <v>285</v>
      </c>
      <c r="D25" s="19">
        <v>154</v>
      </c>
      <c r="E25" s="19">
        <v>622</v>
      </c>
      <c r="F25" s="19">
        <v>74</v>
      </c>
      <c r="G25" s="19">
        <v>187</v>
      </c>
      <c r="H25" s="19">
        <v>1</v>
      </c>
      <c r="I25" s="19">
        <v>33</v>
      </c>
      <c r="J25" s="19" t="s">
        <v>56</v>
      </c>
      <c r="K25" s="155">
        <f t="shared" si="0"/>
        <v>1356</v>
      </c>
      <c r="L25" s="167"/>
      <c r="M25" s="167"/>
      <c r="N25" s="167"/>
      <c r="O25" s="167"/>
      <c r="P25" s="167"/>
      <c r="Q25" s="167"/>
      <c r="R25" s="167"/>
      <c r="S25" s="167"/>
      <c r="T25" s="208"/>
      <c r="U25" s="208"/>
    </row>
    <row r="26" spans="1:21" s="209" customFormat="1" ht="12.75" customHeight="1">
      <c r="A26" s="226">
        <v>182</v>
      </c>
      <c r="B26" s="60" t="s">
        <v>139</v>
      </c>
      <c r="C26" s="19">
        <v>107</v>
      </c>
      <c r="D26" s="19">
        <v>77</v>
      </c>
      <c r="E26" s="19">
        <v>732</v>
      </c>
      <c r="F26" s="19">
        <v>81</v>
      </c>
      <c r="G26" s="19">
        <v>362</v>
      </c>
      <c r="H26" s="19">
        <v>6</v>
      </c>
      <c r="I26" s="19">
        <v>29</v>
      </c>
      <c r="J26" s="19" t="s">
        <v>56</v>
      </c>
      <c r="K26" s="155">
        <f t="shared" si="0"/>
        <v>1394</v>
      </c>
      <c r="L26" s="167"/>
      <c r="M26" s="167"/>
      <c r="N26" s="167"/>
      <c r="O26" s="167"/>
      <c r="P26" s="167"/>
      <c r="Q26" s="167"/>
      <c r="R26" s="167"/>
      <c r="S26" s="167"/>
      <c r="T26" s="208"/>
      <c r="U26" s="208"/>
    </row>
    <row r="27" spans="1:21" s="209" customFormat="1" ht="12.75" customHeight="1">
      <c r="A27" s="226">
        <v>183</v>
      </c>
      <c r="B27" s="60" t="s">
        <v>140</v>
      </c>
      <c r="C27" s="19">
        <v>231</v>
      </c>
      <c r="D27" s="19">
        <v>24</v>
      </c>
      <c r="E27" s="19">
        <v>181</v>
      </c>
      <c r="F27" s="19">
        <v>61</v>
      </c>
      <c r="G27" s="19">
        <v>79</v>
      </c>
      <c r="H27" s="19">
        <v>2</v>
      </c>
      <c r="I27" s="19" t="s">
        <v>56</v>
      </c>
      <c r="J27" s="19" t="s">
        <v>56</v>
      </c>
      <c r="K27" s="155">
        <f t="shared" si="0"/>
        <v>578</v>
      </c>
      <c r="L27" s="167"/>
      <c r="M27" s="167"/>
      <c r="N27" s="167"/>
      <c r="O27" s="167"/>
      <c r="P27" s="167"/>
      <c r="Q27" s="167"/>
      <c r="R27" s="167"/>
      <c r="S27" s="167"/>
      <c r="T27" s="208"/>
      <c r="U27" s="208"/>
    </row>
    <row r="28" spans="1:21" s="209" customFormat="1" ht="12.75" customHeight="1">
      <c r="A28" s="226">
        <v>184</v>
      </c>
      <c r="B28" s="60" t="s">
        <v>141</v>
      </c>
      <c r="C28" s="19">
        <v>118</v>
      </c>
      <c r="D28" s="19">
        <v>64</v>
      </c>
      <c r="E28" s="19">
        <v>592</v>
      </c>
      <c r="F28" s="19">
        <v>67</v>
      </c>
      <c r="G28" s="19">
        <v>516</v>
      </c>
      <c r="H28" s="19">
        <v>4</v>
      </c>
      <c r="I28" s="19">
        <v>9</v>
      </c>
      <c r="J28" s="19" t="s">
        <v>56</v>
      </c>
      <c r="K28" s="155">
        <f t="shared" si="0"/>
        <v>1370</v>
      </c>
      <c r="L28" s="167"/>
      <c r="M28" s="167"/>
      <c r="N28" s="167"/>
      <c r="O28" s="167"/>
      <c r="P28" s="167"/>
      <c r="Q28" s="167"/>
      <c r="R28" s="167"/>
      <c r="S28" s="167"/>
      <c r="T28" s="208"/>
      <c r="U28" s="208"/>
    </row>
    <row r="29" spans="1:21" s="209" customFormat="1" ht="12.75" customHeight="1">
      <c r="A29" s="226">
        <v>186</v>
      </c>
      <c r="B29" s="60" t="s">
        <v>142</v>
      </c>
      <c r="C29" s="19">
        <v>41</v>
      </c>
      <c r="D29" s="19">
        <v>13</v>
      </c>
      <c r="E29" s="19">
        <v>110</v>
      </c>
      <c r="F29" s="19">
        <v>20</v>
      </c>
      <c r="G29" s="19">
        <v>44</v>
      </c>
      <c r="H29" s="19">
        <v>4</v>
      </c>
      <c r="I29" s="19" t="s">
        <v>56</v>
      </c>
      <c r="J29" s="19" t="s">
        <v>56</v>
      </c>
      <c r="K29" s="155">
        <f t="shared" si="0"/>
        <v>232</v>
      </c>
      <c r="L29" s="167"/>
      <c r="M29" s="167"/>
      <c r="N29" s="167"/>
      <c r="O29" s="167"/>
      <c r="P29" s="167"/>
      <c r="Q29" s="167"/>
      <c r="R29" s="167"/>
      <c r="S29" s="167"/>
      <c r="T29" s="208"/>
      <c r="U29" s="208"/>
    </row>
    <row r="30" spans="1:21" s="209" customFormat="1" ht="12.75" customHeight="1">
      <c r="A30" s="226">
        <v>187</v>
      </c>
      <c r="B30" s="60" t="s">
        <v>143</v>
      </c>
      <c r="C30" s="19">
        <v>12</v>
      </c>
      <c r="D30" s="19">
        <v>4</v>
      </c>
      <c r="E30" s="19">
        <v>26</v>
      </c>
      <c r="F30" s="19">
        <v>9</v>
      </c>
      <c r="G30" s="19">
        <v>10</v>
      </c>
      <c r="H30" s="19">
        <v>1</v>
      </c>
      <c r="I30" s="19" t="s">
        <v>56</v>
      </c>
      <c r="J30" s="19" t="s">
        <v>56</v>
      </c>
      <c r="K30" s="155">
        <f t="shared" si="0"/>
        <v>62</v>
      </c>
      <c r="L30" s="167"/>
      <c r="M30" s="167"/>
      <c r="N30" s="167"/>
      <c r="O30" s="167"/>
      <c r="P30" s="167"/>
      <c r="Q30" s="167"/>
      <c r="R30" s="167"/>
      <c r="S30" s="167"/>
      <c r="T30" s="208"/>
      <c r="U30" s="208"/>
    </row>
    <row r="31" spans="1:21" s="209" customFormat="1" ht="12.75" customHeight="1">
      <c r="A31" s="226">
        <v>188</v>
      </c>
      <c r="B31" s="60" t="s">
        <v>144</v>
      </c>
      <c r="C31" s="19">
        <v>59</v>
      </c>
      <c r="D31" s="19">
        <v>24</v>
      </c>
      <c r="E31" s="19">
        <v>79</v>
      </c>
      <c r="F31" s="19">
        <v>58</v>
      </c>
      <c r="G31" s="19">
        <v>48</v>
      </c>
      <c r="H31" s="19">
        <v>3</v>
      </c>
      <c r="I31" s="19" t="s">
        <v>56</v>
      </c>
      <c r="J31" s="19" t="s">
        <v>56</v>
      </c>
      <c r="K31" s="155">
        <f t="shared" si="0"/>
        <v>271</v>
      </c>
      <c r="L31" s="167"/>
      <c r="M31" s="167"/>
      <c r="N31" s="167"/>
      <c r="O31" s="167"/>
      <c r="P31" s="167"/>
      <c r="Q31" s="167"/>
      <c r="R31" s="167"/>
      <c r="S31" s="167"/>
      <c r="T31" s="208"/>
      <c r="U31" s="208"/>
    </row>
    <row r="32" spans="1:21" s="209" customFormat="1" ht="12.75" customHeight="1">
      <c r="A32" s="226">
        <v>191</v>
      </c>
      <c r="B32" s="60" t="s">
        <v>145</v>
      </c>
      <c r="C32" s="19">
        <v>32</v>
      </c>
      <c r="D32" s="19">
        <v>14</v>
      </c>
      <c r="E32" s="19">
        <v>79</v>
      </c>
      <c r="F32" s="19">
        <v>46</v>
      </c>
      <c r="G32" s="19">
        <v>35</v>
      </c>
      <c r="H32" s="19">
        <v>3</v>
      </c>
      <c r="I32" s="19">
        <v>5</v>
      </c>
      <c r="J32" s="19" t="s">
        <v>56</v>
      </c>
      <c r="K32" s="155">
        <f t="shared" si="0"/>
        <v>214</v>
      </c>
      <c r="L32" s="167"/>
      <c r="M32" s="167"/>
      <c r="N32" s="167"/>
      <c r="O32" s="167"/>
      <c r="P32" s="167"/>
      <c r="Q32" s="167"/>
      <c r="R32" s="167"/>
      <c r="S32" s="167"/>
      <c r="T32" s="208"/>
      <c r="U32" s="208"/>
    </row>
    <row r="33" spans="1:37" s="209" customFormat="1" ht="12.75" customHeight="1">
      <c r="A33" s="226">
        <v>192</v>
      </c>
      <c r="B33" s="60" t="s">
        <v>146</v>
      </c>
      <c r="C33" s="19">
        <v>31</v>
      </c>
      <c r="D33" s="19">
        <v>20</v>
      </c>
      <c r="E33" s="19">
        <v>26</v>
      </c>
      <c r="F33" s="19">
        <v>7</v>
      </c>
      <c r="G33" s="19">
        <v>9</v>
      </c>
      <c r="H33" s="19">
        <v>3</v>
      </c>
      <c r="I33" s="19" t="s">
        <v>56</v>
      </c>
      <c r="J33" s="19" t="s">
        <v>56</v>
      </c>
      <c r="K33" s="155">
        <f t="shared" si="0"/>
        <v>96</v>
      </c>
      <c r="L33" s="167"/>
      <c r="M33" s="167"/>
      <c r="N33" s="167"/>
      <c r="O33" s="167"/>
      <c r="P33" s="167"/>
      <c r="Q33" s="167"/>
      <c r="R33" s="167"/>
      <c r="S33" s="167"/>
      <c r="T33" s="208"/>
      <c r="U33" s="208"/>
    </row>
    <row r="34" spans="1:37" s="209" customFormat="1" ht="12.75" customHeight="1">
      <c r="A34" s="226" t="s">
        <v>554</v>
      </c>
      <c r="B34" s="60" t="s">
        <v>555</v>
      </c>
      <c r="C34" s="19" t="s">
        <v>56</v>
      </c>
      <c r="D34" s="19" t="s">
        <v>56</v>
      </c>
      <c r="E34" s="19">
        <v>1</v>
      </c>
      <c r="F34" s="19" t="s">
        <v>56</v>
      </c>
      <c r="G34" s="19" t="s">
        <v>56</v>
      </c>
      <c r="H34" s="19" t="s">
        <v>56</v>
      </c>
      <c r="I34" s="19" t="s">
        <v>56</v>
      </c>
      <c r="J34" s="19" t="s">
        <v>56</v>
      </c>
      <c r="K34" s="155">
        <f t="shared" si="0"/>
        <v>1</v>
      </c>
      <c r="L34" s="167"/>
      <c r="M34" s="167"/>
      <c r="N34" s="167"/>
      <c r="O34" s="167"/>
      <c r="P34" s="167"/>
      <c r="Q34" s="167"/>
      <c r="R34" s="167"/>
      <c r="S34" s="167"/>
    </row>
    <row r="35" spans="1:37" s="209" customFormat="1" ht="12.75" customHeight="1">
      <c r="A35" s="226">
        <v>305</v>
      </c>
      <c r="B35" s="60" t="s">
        <v>147</v>
      </c>
      <c r="C35" s="19">
        <v>136</v>
      </c>
      <c r="D35" s="19">
        <v>15</v>
      </c>
      <c r="E35" s="19">
        <v>204</v>
      </c>
      <c r="F35" s="19">
        <v>8</v>
      </c>
      <c r="G35" s="19">
        <v>125</v>
      </c>
      <c r="H35" s="19" t="s">
        <v>56</v>
      </c>
      <c r="I35" s="19" t="s">
        <v>56</v>
      </c>
      <c r="J35" s="19" t="s">
        <v>56</v>
      </c>
      <c r="K35" s="155">
        <f t="shared" si="0"/>
        <v>488</v>
      </c>
      <c r="L35" s="167"/>
      <c r="M35" s="167"/>
      <c r="N35" s="167"/>
      <c r="O35" s="167"/>
      <c r="P35" s="167"/>
      <c r="Q35" s="167"/>
      <c r="R35" s="167"/>
      <c r="S35" s="167"/>
      <c r="T35" s="208"/>
      <c r="U35" s="208"/>
    </row>
    <row r="36" spans="1:37" s="209" customFormat="1" ht="12.75" customHeight="1">
      <c r="A36" s="226">
        <v>319</v>
      </c>
      <c r="B36" s="60" t="s">
        <v>148</v>
      </c>
      <c r="C36" s="19">
        <v>2</v>
      </c>
      <c r="D36" s="19">
        <v>3</v>
      </c>
      <c r="E36" s="19">
        <v>3</v>
      </c>
      <c r="F36" s="19">
        <v>5</v>
      </c>
      <c r="G36" s="19">
        <v>5</v>
      </c>
      <c r="H36" s="19">
        <v>1</v>
      </c>
      <c r="I36" s="19" t="s">
        <v>56</v>
      </c>
      <c r="J36" s="19" t="s">
        <v>56</v>
      </c>
      <c r="K36" s="155">
        <f t="shared" si="0"/>
        <v>19</v>
      </c>
      <c r="L36" s="167"/>
      <c r="M36" s="167"/>
      <c r="N36" s="167"/>
      <c r="O36" s="167"/>
      <c r="P36" s="167"/>
      <c r="Q36" s="167"/>
      <c r="R36" s="167"/>
      <c r="S36" s="167"/>
    </row>
    <row r="37" spans="1:37" s="209" customFormat="1" ht="12.75" customHeight="1">
      <c r="A37" s="226">
        <v>330</v>
      </c>
      <c r="B37" s="60" t="s">
        <v>149</v>
      </c>
      <c r="C37" s="19">
        <v>24</v>
      </c>
      <c r="D37" s="19">
        <v>9</v>
      </c>
      <c r="E37" s="19">
        <v>55</v>
      </c>
      <c r="F37" s="19">
        <v>10</v>
      </c>
      <c r="G37" s="19">
        <v>25</v>
      </c>
      <c r="H37" s="19" t="s">
        <v>56</v>
      </c>
      <c r="I37" s="19" t="s">
        <v>56</v>
      </c>
      <c r="J37" s="19" t="s">
        <v>56</v>
      </c>
      <c r="K37" s="155">
        <f t="shared" si="0"/>
        <v>123</v>
      </c>
      <c r="L37" s="167"/>
      <c r="M37" s="167"/>
      <c r="N37" s="167"/>
      <c r="O37" s="167"/>
      <c r="P37" s="167"/>
      <c r="Q37" s="167"/>
      <c r="R37" s="167"/>
      <c r="S37" s="167"/>
      <c r="T37" s="208"/>
      <c r="U37" s="208"/>
    </row>
    <row r="38" spans="1:37" s="209" customFormat="1" ht="12.75" customHeight="1">
      <c r="A38" s="226">
        <v>331</v>
      </c>
      <c r="B38" s="60" t="s">
        <v>150</v>
      </c>
      <c r="C38" s="19">
        <v>7</v>
      </c>
      <c r="D38" s="19">
        <v>3</v>
      </c>
      <c r="E38" s="19">
        <v>9</v>
      </c>
      <c r="F38" s="19">
        <v>3</v>
      </c>
      <c r="G38" s="19">
        <v>2</v>
      </c>
      <c r="H38" s="19">
        <v>1</v>
      </c>
      <c r="I38" s="19" t="s">
        <v>56</v>
      </c>
      <c r="J38" s="19" t="s">
        <v>56</v>
      </c>
      <c r="K38" s="155">
        <f t="shared" si="0"/>
        <v>25</v>
      </c>
      <c r="L38" s="167"/>
      <c r="M38" s="167"/>
      <c r="N38" s="167"/>
      <c r="O38" s="167"/>
      <c r="P38" s="167"/>
      <c r="Q38" s="167"/>
      <c r="R38" s="167"/>
      <c r="S38" s="167"/>
      <c r="T38" s="208"/>
      <c r="U38" s="208"/>
    </row>
    <row r="39" spans="1:37" s="209" customFormat="1" ht="12.75" customHeight="1">
      <c r="A39" s="226">
        <v>360</v>
      </c>
      <c r="B39" s="60" t="s">
        <v>151</v>
      </c>
      <c r="C39" s="19">
        <v>11</v>
      </c>
      <c r="D39" s="19">
        <v>4</v>
      </c>
      <c r="E39" s="19">
        <v>19</v>
      </c>
      <c r="F39" s="19">
        <v>1</v>
      </c>
      <c r="G39" s="19">
        <v>5</v>
      </c>
      <c r="H39" s="19">
        <v>1</v>
      </c>
      <c r="I39" s="19" t="s">
        <v>56</v>
      </c>
      <c r="J39" s="19" t="s">
        <v>56</v>
      </c>
      <c r="K39" s="155">
        <f t="shared" si="0"/>
        <v>41</v>
      </c>
      <c r="L39" s="167"/>
      <c r="M39" s="167"/>
      <c r="N39" s="167"/>
      <c r="O39" s="167"/>
      <c r="P39" s="167"/>
      <c r="Q39" s="167"/>
      <c r="R39" s="167"/>
      <c r="S39" s="167"/>
      <c r="T39" s="208"/>
      <c r="U39" s="208"/>
    </row>
    <row r="40" spans="1:37" s="209" customFormat="1" ht="12.75" customHeight="1">
      <c r="A40" s="226">
        <v>380</v>
      </c>
      <c r="B40" s="60" t="s">
        <v>152</v>
      </c>
      <c r="C40" s="19">
        <v>162</v>
      </c>
      <c r="D40" s="19">
        <v>119</v>
      </c>
      <c r="E40" s="19">
        <v>386</v>
      </c>
      <c r="F40" s="19">
        <v>227</v>
      </c>
      <c r="G40" s="19">
        <v>166</v>
      </c>
      <c r="H40" s="19">
        <v>13</v>
      </c>
      <c r="I40" s="19">
        <v>12</v>
      </c>
      <c r="J40" s="19" t="s">
        <v>56</v>
      </c>
      <c r="K40" s="155">
        <f t="shared" si="0"/>
        <v>1085</v>
      </c>
      <c r="L40" s="167"/>
      <c r="M40" s="167"/>
      <c r="N40" s="167"/>
      <c r="O40" s="167"/>
      <c r="P40" s="167"/>
      <c r="Q40" s="167"/>
      <c r="R40" s="167"/>
      <c r="S40" s="167"/>
      <c r="T40" s="208"/>
      <c r="U40" s="208"/>
    </row>
    <row r="41" spans="1:37" s="209" customFormat="1" ht="12.75" customHeight="1">
      <c r="A41" s="226">
        <v>381</v>
      </c>
      <c r="B41" s="60" t="s">
        <v>153</v>
      </c>
      <c r="C41" s="19">
        <v>35</v>
      </c>
      <c r="D41" s="19">
        <v>17</v>
      </c>
      <c r="E41" s="19">
        <v>67</v>
      </c>
      <c r="F41" s="19">
        <v>54</v>
      </c>
      <c r="G41" s="19">
        <v>29</v>
      </c>
      <c r="H41" s="19">
        <v>3</v>
      </c>
      <c r="I41" s="19" t="s">
        <v>56</v>
      </c>
      <c r="J41" s="19">
        <v>1</v>
      </c>
      <c r="K41" s="155">
        <f t="shared" si="0"/>
        <v>206</v>
      </c>
      <c r="L41" s="167"/>
      <c r="M41" s="167"/>
      <c r="N41" s="167"/>
      <c r="O41" s="167"/>
      <c r="P41" s="167"/>
      <c r="Q41" s="167"/>
      <c r="R41" s="167"/>
      <c r="S41" s="167"/>
    </row>
    <row r="42" spans="1:37" s="209" customFormat="1" ht="12.75" customHeight="1">
      <c r="A42" s="226">
        <v>382</v>
      </c>
      <c r="B42" s="60" t="s">
        <v>154</v>
      </c>
      <c r="C42" s="19">
        <v>19</v>
      </c>
      <c r="D42" s="19">
        <v>18</v>
      </c>
      <c r="E42" s="19">
        <v>24</v>
      </c>
      <c r="F42" s="19">
        <v>17</v>
      </c>
      <c r="G42" s="19">
        <v>4</v>
      </c>
      <c r="H42" s="19">
        <v>1</v>
      </c>
      <c r="I42" s="19">
        <v>1</v>
      </c>
      <c r="J42" s="19" t="s">
        <v>56</v>
      </c>
      <c r="K42" s="155">
        <f t="shared" si="0"/>
        <v>84</v>
      </c>
      <c r="L42" s="167"/>
      <c r="M42" s="167"/>
      <c r="N42" s="167"/>
      <c r="O42" s="167"/>
      <c r="P42" s="167"/>
      <c r="Q42" s="167"/>
      <c r="R42" s="167"/>
      <c r="S42" s="167"/>
      <c r="T42" s="208"/>
      <c r="U42" s="208"/>
    </row>
    <row r="43" spans="1:37" s="209" customFormat="1" ht="12.75" customHeight="1">
      <c r="A43" s="226">
        <v>428</v>
      </c>
      <c r="B43" s="60" t="s">
        <v>155</v>
      </c>
      <c r="C43" s="19">
        <v>3</v>
      </c>
      <c r="D43" s="19" t="s">
        <v>56</v>
      </c>
      <c r="E43" s="19">
        <v>6</v>
      </c>
      <c r="F43" s="19">
        <v>4</v>
      </c>
      <c r="G43" s="19">
        <v>4</v>
      </c>
      <c r="H43" s="19" t="s">
        <v>56</v>
      </c>
      <c r="I43" s="19" t="s">
        <v>56</v>
      </c>
      <c r="J43" s="19" t="s">
        <v>56</v>
      </c>
      <c r="K43" s="155">
        <f t="shared" si="0"/>
        <v>17</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6">
        <v>461</v>
      </c>
      <c r="B44" s="60" t="s">
        <v>156</v>
      </c>
      <c r="C44" s="19">
        <v>7</v>
      </c>
      <c r="D44" s="19">
        <v>5</v>
      </c>
      <c r="E44" s="19">
        <v>8</v>
      </c>
      <c r="F44" s="19">
        <v>3</v>
      </c>
      <c r="G44" s="19">
        <v>8</v>
      </c>
      <c r="H44" s="19">
        <v>1</v>
      </c>
      <c r="I44" s="19" t="s">
        <v>56</v>
      </c>
      <c r="J44" s="19" t="s">
        <v>56</v>
      </c>
      <c r="K44" s="155">
        <f t="shared" si="0"/>
        <v>32</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6">
        <v>480</v>
      </c>
      <c r="B45" s="60" t="s">
        <v>157</v>
      </c>
      <c r="C45" s="19">
        <v>50</v>
      </c>
      <c r="D45" s="19">
        <v>29</v>
      </c>
      <c r="E45" s="19">
        <v>96</v>
      </c>
      <c r="F45" s="19">
        <v>31</v>
      </c>
      <c r="G45" s="19">
        <v>48</v>
      </c>
      <c r="H45" s="19" t="s">
        <v>56</v>
      </c>
      <c r="I45" s="19" t="s">
        <v>56</v>
      </c>
      <c r="J45" s="19" t="s">
        <v>56</v>
      </c>
      <c r="K45" s="155">
        <f t="shared" si="0"/>
        <v>254</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6">
        <v>481</v>
      </c>
      <c r="B46" s="60" t="s">
        <v>158</v>
      </c>
      <c r="C46" s="19">
        <v>6</v>
      </c>
      <c r="D46" s="19">
        <v>1</v>
      </c>
      <c r="E46" s="19">
        <v>7</v>
      </c>
      <c r="F46" s="19">
        <v>4</v>
      </c>
      <c r="G46" s="19">
        <v>5</v>
      </c>
      <c r="H46" s="19" t="s">
        <v>56</v>
      </c>
      <c r="I46" s="19" t="s">
        <v>56</v>
      </c>
      <c r="J46" s="19" t="s">
        <v>56</v>
      </c>
      <c r="K46" s="155">
        <f t="shared" si="0"/>
        <v>23</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6">
        <v>482</v>
      </c>
      <c r="B47" s="60" t="s">
        <v>159</v>
      </c>
      <c r="C47" s="19">
        <v>4</v>
      </c>
      <c r="D47" s="19">
        <v>1</v>
      </c>
      <c r="E47" s="19">
        <v>10</v>
      </c>
      <c r="F47" s="19">
        <v>6</v>
      </c>
      <c r="G47" s="19">
        <v>6</v>
      </c>
      <c r="H47" s="19" t="s">
        <v>56</v>
      </c>
      <c r="I47" s="19" t="s">
        <v>56</v>
      </c>
      <c r="J47" s="19" t="s">
        <v>56</v>
      </c>
      <c r="K47" s="155">
        <f t="shared" si="0"/>
        <v>27</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6">
        <v>483</v>
      </c>
      <c r="B48" s="60" t="s">
        <v>160</v>
      </c>
      <c r="C48" s="19">
        <v>34</v>
      </c>
      <c r="D48" s="19">
        <v>8</v>
      </c>
      <c r="E48" s="19">
        <v>37</v>
      </c>
      <c r="F48" s="19">
        <v>29</v>
      </c>
      <c r="G48" s="19">
        <v>23</v>
      </c>
      <c r="H48" s="19" t="s">
        <v>56</v>
      </c>
      <c r="I48" s="19">
        <v>1</v>
      </c>
      <c r="J48" s="19" t="s">
        <v>56</v>
      </c>
      <c r="K48" s="155">
        <f t="shared" si="0"/>
        <v>132</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6">
        <v>484</v>
      </c>
      <c r="B49" s="60" t="s">
        <v>161</v>
      </c>
      <c r="C49" s="19">
        <v>103</v>
      </c>
      <c r="D49" s="19">
        <v>56</v>
      </c>
      <c r="E49" s="19">
        <v>151</v>
      </c>
      <c r="F49" s="19">
        <v>37</v>
      </c>
      <c r="G49" s="19">
        <v>115</v>
      </c>
      <c r="H49" s="19">
        <v>1</v>
      </c>
      <c r="I49" s="19">
        <v>1</v>
      </c>
      <c r="J49" s="19" t="s">
        <v>56</v>
      </c>
      <c r="K49" s="155">
        <f t="shared" si="0"/>
        <v>464</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6">
        <v>486</v>
      </c>
      <c r="B50" s="60" t="s">
        <v>162</v>
      </c>
      <c r="C50" s="19">
        <v>43</v>
      </c>
      <c r="D50" s="19">
        <v>15</v>
      </c>
      <c r="E50" s="19">
        <v>57</v>
      </c>
      <c r="F50" s="19">
        <v>41</v>
      </c>
      <c r="G50" s="19">
        <v>29</v>
      </c>
      <c r="H50" s="19" t="s">
        <v>56</v>
      </c>
      <c r="I50" s="19" t="s">
        <v>56</v>
      </c>
      <c r="J50" s="19" t="s">
        <v>56</v>
      </c>
      <c r="K50" s="155">
        <f t="shared" si="0"/>
        <v>185</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6">
        <v>488</v>
      </c>
      <c r="B51" s="60" t="s">
        <v>163</v>
      </c>
      <c r="C51" s="19">
        <v>9</v>
      </c>
      <c r="D51" s="19">
        <v>6</v>
      </c>
      <c r="E51" s="19">
        <v>29</v>
      </c>
      <c r="F51" s="19">
        <v>4</v>
      </c>
      <c r="G51" s="19">
        <v>12</v>
      </c>
      <c r="H51" s="19" t="s">
        <v>56</v>
      </c>
      <c r="I51" s="19" t="s">
        <v>56</v>
      </c>
      <c r="J51" s="19" t="s">
        <v>56</v>
      </c>
      <c r="K51" s="155">
        <f t="shared" si="0"/>
        <v>60</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6">
        <v>509</v>
      </c>
      <c r="B52" s="60" t="s">
        <v>164</v>
      </c>
      <c r="C52" s="19">
        <v>3</v>
      </c>
      <c r="D52" s="19" t="s">
        <v>56</v>
      </c>
      <c r="E52" s="19">
        <v>1</v>
      </c>
      <c r="F52" s="19">
        <v>2</v>
      </c>
      <c r="G52" s="19">
        <v>1</v>
      </c>
      <c r="H52" s="19" t="s">
        <v>56</v>
      </c>
      <c r="I52" s="19" t="s">
        <v>56</v>
      </c>
      <c r="J52" s="19" t="s">
        <v>56</v>
      </c>
      <c r="K52" s="155">
        <f t="shared" si="0"/>
        <v>7</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6">
        <v>512</v>
      </c>
      <c r="B53" s="60" t="s">
        <v>165</v>
      </c>
      <c r="C53" s="19">
        <v>3</v>
      </c>
      <c r="D53" s="19">
        <v>1</v>
      </c>
      <c r="E53" s="19">
        <v>5</v>
      </c>
      <c r="F53" s="19" t="s">
        <v>56</v>
      </c>
      <c r="G53" s="19" t="s">
        <v>56</v>
      </c>
      <c r="H53" s="19">
        <v>2</v>
      </c>
      <c r="I53" s="19" t="s">
        <v>56</v>
      </c>
      <c r="J53" s="19" t="s">
        <v>56</v>
      </c>
      <c r="K53" s="155">
        <f t="shared" si="0"/>
        <v>11</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6">
        <v>513</v>
      </c>
      <c r="B54" s="60" t="s">
        <v>166</v>
      </c>
      <c r="C54" s="19">
        <v>12</v>
      </c>
      <c r="D54" s="19">
        <v>3</v>
      </c>
      <c r="E54" s="19">
        <v>16</v>
      </c>
      <c r="F54" s="19">
        <v>1</v>
      </c>
      <c r="G54" s="19">
        <v>4</v>
      </c>
      <c r="H54" s="19">
        <v>3</v>
      </c>
      <c r="I54" s="19" t="s">
        <v>56</v>
      </c>
      <c r="J54" s="19" t="s">
        <v>56</v>
      </c>
      <c r="K54" s="155">
        <f t="shared" si="0"/>
        <v>39</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6">
        <v>560</v>
      </c>
      <c r="B55" s="60" t="s">
        <v>167</v>
      </c>
      <c r="C55" s="19">
        <v>1</v>
      </c>
      <c r="D55" s="19" t="s">
        <v>56</v>
      </c>
      <c r="E55" s="19">
        <v>9</v>
      </c>
      <c r="F55" s="19">
        <v>4</v>
      </c>
      <c r="G55" s="19">
        <v>2</v>
      </c>
      <c r="H55" s="19" t="s">
        <v>56</v>
      </c>
      <c r="I55" s="19" t="s">
        <v>56</v>
      </c>
      <c r="J55" s="19" t="s">
        <v>56</v>
      </c>
      <c r="K55" s="155">
        <f t="shared" si="0"/>
        <v>16</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6">
        <v>561</v>
      </c>
      <c r="B56" s="60" t="s">
        <v>168</v>
      </c>
      <c r="C56" s="19">
        <v>4</v>
      </c>
      <c r="D56" s="19">
        <v>6</v>
      </c>
      <c r="E56" s="19">
        <v>19</v>
      </c>
      <c r="F56" s="19">
        <v>5</v>
      </c>
      <c r="G56" s="19">
        <v>11</v>
      </c>
      <c r="H56" s="19" t="s">
        <v>56</v>
      </c>
      <c r="I56" s="19" t="s">
        <v>56</v>
      </c>
      <c r="J56" s="19" t="s">
        <v>56</v>
      </c>
      <c r="K56" s="155">
        <f t="shared" si="0"/>
        <v>45</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6">
        <v>562</v>
      </c>
      <c r="B57" s="60" t="s">
        <v>169</v>
      </c>
      <c r="C57" s="19">
        <v>12</v>
      </c>
      <c r="D57" s="19">
        <v>5</v>
      </c>
      <c r="E57" s="19">
        <v>30</v>
      </c>
      <c r="F57" s="19">
        <v>7</v>
      </c>
      <c r="G57" s="19">
        <v>9</v>
      </c>
      <c r="H57" s="19" t="s">
        <v>56</v>
      </c>
      <c r="I57" s="19" t="s">
        <v>56</v>
      </c>
      <c r="J57" s="19" t="s">
        <v>56</v>
      </c>
      <c r="K57" s="155">
        <f t="shared" si="0"/>
        <v>63</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6">
        <v>563</v>
      </c>
      <c r="B58" s="60" t="s">
        <v>170</v>
      </c>
      <c r="C58" s="19">
        <v>8</v>
      </c>
      <c r="D58" s="19">
        <v>1</v>
      </c>
      <c r="E58" s="19">
        <v>4</v>
      </c>
      <c r="F58" s="19">
        <v>3</v>
      </c>
      <c r="G58" s="19">
        <v>1</v>
      </c>
      <c r="H58" s="19" t="s">
        <v>56</v>
      </c>
      <c r="I58" s="19" t="s">
        <v>56</v>
      </c>
      <c r="J58" s="19" t="s">
        <v>56</v>
      </c>
      <c r="K58" s="155">
        <f t="shared" si="0"/>
        <v>17</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6">
        <v>580</v>
      </c>
      <c r="B59" s="60" t="s">
        <v>171</v>
      </c>
      <c r="C59" s="19">
        <v>205</v>
      </c>
      <c r="D59" s="19">
        <v>50</v>
      </c>
      <c r="E59" s="19">
        <v>420</v>
      </c>
      <c r="F59" s="19">
        <v>136</v>
      </c>
      <c r="G59" s="19">
        <v>204</v>
      </c>
      <c r="H59" s="19">
        <v>8</v>
      </c>
      <c r="I59" s="19">
        <v>2</v>
      </c>
      <c r="J59" s="19" t="s">
        <v>56</v>
      </c>
      <c r="K59" s="155">
        <f t="shared" si="0"/>
        <v>1025</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6">
        <v>581</v>
      </c>
      <c r="B60" s="60" t="s">
        <v>172</v>
      </c>
      <c r="C60" s="19">
        <v>143</v>
      </c>
      <c r="D60" s="19">
        <v>122</v>
      </c>
      <c r="E60" s="19">
        <v>178</v>
      </c>
      <c r="F60" s="19">
        <v>71</v>
      </c>
      <c r="G60" s="19">
        <v>98</v>
      </c>
      <c r="H60" s="19">
        <v>3</v>
      </c>
      <c r="I60" s="19">
        <v>2</v>
      </c>
      <c r="J60" s="19" t="s">
        <v>56</v>
      </c>
      <c r="K60" s="155">
        <f t="shared" si="0"/>
        <v>617</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6">
        <v>582</v>
      </c>
      <c r="B61" s="60" t="s">
        <v>173</v>
      </c>
      <c r="C61" s="19">
        <v>7</v>
      </c>
      <c r="D61" s="19">
        <v>1</v>
      </c>
      <c r="E61" s="19">
        <v>28</v>
      </c>
      <c r="F61" s="19">
        <v>4</v>
      </c>
      <c r="G61" s="19">
        <v>9</v>
      </c>
      <c r="H61" s="19">
        <v>1</v>
      </c>
      <c r="I61" s="19" t="s">
        <v>56</v>
      </c>
      <c r="J61" s="19" t="s">
        <v>56</v>
      </c>
      <c r="K61" s="155">
        <f t="shared" si="0"/>
        <v>50</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6">
        <v>583</v>
      </c>
      <c r="B62" s="60" t="s">
        <v>174</v>
      </c>
      <c r="C62" s="19">
        <v>43</v>
      </c>
      <c r="D62" s="19">
        <v>13</v>
      </c>
      <c r="E62" s="19">
        <v>68</v>
      </c>
      <c r="F62" s="19">
        <v>33</v>
      </c>
      <c r="G62" s="19">
        <v>14</v>
      </c>
      <c r="H62" s="19" t="s">
        <v>56</v>
      </c>
      <c r="I62" s="19">
        <v>3</v>
      </c>
      <c r="J62" s="19" t="s">
        <v>56</v>
      </c>
      <c r="K62" s="155">
        <f t="shared" si="0"/>
        <v>174</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6">
        <v>584</v>
      </c>
      <c r="B63" s="60" t="s">
        <v>175</v>
      </c>
      <c r="C63" s="19">
        <v>4</v>
      </c>
      <c r="D63" s="19">
        <v>2</v>
      </c>
      <c r="E63" s="19">
        <v>13</v>
      </c>
      <c r="F63" s="19">
        <v>2</v>
      </c>
      <c r="G63" s="19">
        <v>1</v>
      </c>
      <c r="H63" s="19" t="s">
        <v>56</v>
      </c>
      <c r="I63" s="19" t="s">
        <v>56</v>
      </c>
      <c r="J63" s="19" t="s">
        <v>56</v>
      </c>
      <c r="K63" s="155">
        <f t="shared" si="0"/>
        <v>22</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6">
        <v>586</v>
      </c>
      <c r="B64" s="60" t="s">
        <v>176</v>
      </c>
      <c r="C64" s="19">
        <v>15</v>
      </c>
      <c r="D64" s="19">
        <v>2</v>
      </c>
      <c r="E64" s="19">
        <v>55</v>
      </c>
      <c r="F64" s="19">
        <v>22</v>
      </c>
      <c r="G64" s="19">
        <v>22</v>
      </c>
      <c r="H64" s="19" t="s">
        <v>56</v>
      </c>
      <c r="I64" s="19" t="s">
        <v>56</v>
      </c>
      <c r="J64" s="19" t="s">
        <v>56</v>
      </c>
      <c r="K64" s="155">
        <f t="shared" si="0"/>
        <v>116</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6">
        <v>604</v>
      </c>
      <c r="B65" s="60" t="s">
        <v>177</v>
      </c>
      <c r="C65" s="19">
        <v>2</v>
      </c>
      <c r="D65" s="19" t="s">
        <v>56</v>
      </c>
      <c r="E65" s="19">
        <v>8</v>
      </c>
      <c r="F65" s="19">
        <v>1</v>
      </c>
      <c r="G65" s="19">
        <v>1</v>
      </c>
      <c r="H65" s="19">
        <v>1</v>
      </c>
      <c r="I65" s="19" t="s">
        <v>56</v>
      </c>
      <c r="J65" s="19" t="s">
        <v>56</v>
      </c>
      <c r="K65" s="155">
        <f t="shared" si="0"/>
        <v>13</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6">
        <v>617</v>
      </c>
      <c r="B66" s="60" t="s">
        <v>178</v>
      </c>
      <c r="C66" s="19">
        <v>8</v>
      </c>
      <c r="D66" s="19">
        <v>4</v>
      </c>
      <c r="E66" s="19">
        <v>21</v>
      </c>
      <c r="F66" s="19">
        <v>1</v>
      </c>
      <c r="G66" s="19">
        <v>8</v>
      </c>
      <c r="H66" s="19" t="s">
        <v>56</v>
      </c>
      <c r="I66" s="19" t="s">
        <v>56</v>
      </c>
      <c r="J66" s="19" t="s">
        <v>56</v>
      </c>
      <c r="K66" s="155">
        <f t="shared" si="0"/>
        <v>42</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6">
        <v>642</v>
      </c>
      <c r="B67" s="60" t="s">
        <v>179</v>
      </c>
      <c r="C67" s="19">
        <v>1</v>
      </c>
      <c r="D67" s="19">
        <v>1</v>
      </c>
      <c r="E67" s="19">
        <v>15</v>
      </c>
      <c r="F67" s="19">
        <v>8</v>
      </c>
      <c r="G67" s="19">
        <v>5</v>
      </c>
      <c r="H67" s="19">
        <v>2</v>
      </c>
      <c r="I67" s="19" t="s">
        <v>56</v>
      </c>
      <c r="J67" s="19" t="s">
        <v>56</v>
      </c>
      <c r="K67" s="155">
        <f t="shared" si="0"/>
        <v>32</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6">
        <v>643</v>
      </c>
      <c r="B68" s="60" t="s">
        <v>180</v>
      </c>
      <c r="C68" s="19">
        <v>2</v>
      </c>
      <c r="D68" s="19">
        <v>3</v>
      </c>
      <c r="E68" s="19">
        <v>19</v>
      </c>
      <c r="F68" s="19">
        <v>18</v>
      </c>
      <c r="G68" s="19">
        <v>4</v>
      </c>
      <c r="H68" s="19">
        <v>7</v>
      </c>
      <c r="I68" s="19" t="s">
        <v>56</v>
      </c>
      <c r="J68" s="19" t="s">
        <v>56</v>
      </c>
      <c r="K68" s="155">
        <f t="shared" si="0"/>
        <v>53</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6">
        <v>662</v>
      </c>
      <c r="B69" s="60" t="s">
        <v>181</v>
      </c>
      <c r="C69" s="19">
        <v>30</v>
      </c>
      <c r="D69" s="19">
        <v>6</v>
      </c>
      <c r="E69" s="19">
        <v>56</v>
      </c>
      <c r="F69" s="19">
        <v>7</v>
      </c>
      <c r="G69" s="19">
        <v>26</v>
      </c>
      <c r="H69" s="19">
        <v>4</v>
      </c>
      <c r="I69" s="19" t="s">
        <v>56</v>
      </c>
      <c r="J69" s="19" t="s">
        <v>56</v>
      </c>
      <c r="K69" s="155">
        <f t="shared" si="0"/>
        <v>129</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6">
        <v>665</v>
      </c>
      <c r="B70" s="60" t="s">
        <v>182</v>
      </c>
      <c r="C70" s="19">
        <v>8</v>
      </c>
      <c r="D70" s="19">
        <v>3</v>
      </c>
      <c r="E70" s="19">
        <v>22</v>
      </c>
      <c r="F70" s="19">
        <v>4</v>
      </c>
      <c r="G70" s="19">
        <v>25</v>
      </c>
      <c r="H70" s="19">
        <v>2</v>
      </c>
      <c r="I70" s="19" t="s">
        <v>56</v>
      </c>
      <c r="J70" s="19" t="s">
        <v>56</v>
      </c>
      <c r="K70" s="155">
        <f t="shared" si="0"/>
        <v>64</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6">
        <v>680</v>
      </c>
      <c r="B71" s="60" t="s">
        <v>183</v>
      </c>
      <c r="C71" s="19">
        <v>309</v>
      </c>
      <c r="D71" s="19">
        <v>73</v>
      </c>
      <c r="E71" s="19">
        <v>321</v>
      </c>
      <c r="F71" s="19">
        <v>205</v>
      </c>
      <c r="G71" s="19">
        <v>142</v>
      </c>
      <c r="H71" s="19">
        <v>3</v>
      </c>
      <c r="I71" s="19">
        <v>1</v>
      </c>
      <c r="J71" s="19">
        <v>1</v>
      </c>
      <c r="K71" s="155">
        <f t="shared" si="0"/>
        <v>1055</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6">
        <v>682</v>
      </c>
      <c r="B72" s="60" t="s">
        <v>184</v>
      </c>
      <c r="C72" s="19">
        <v>29</v>
      </c>
      <c r="D72" s="19">
        <v>7</v>
      </c>
      <c r="E72" s="19">
        <v>41</v>
      </c>
      <c r="F72" s="19">
        <v>28</v>
      </c>
      <c r="G72" s="19">
        <v>14</v>
      </c>
      <c r="H72" s="19">
        <v>3</v>
      </c>
      <c r="I72" s="19">
        <v>1</v>
      </c>
      <c r="J72" s="19" t="s">
        <v>56</v>
      </c>
      <c r="K72" s="155">
        <f t="shared" si="0"/>
        <v>123</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6">
        <v>683</v>
      </c>
      <c r="B73" s="60" t="s">
        <v>185</v>
      </c>
      <c r="C73" s="19">
        <v>77</v>
      </c>
      <c r="D73" s="19">
        <v>33</v>
      </c>
      <c r="E73" s="19">
        <v>84</v>
      </c>
      <c r="F73" s="19">
        <v>15</v>
      </c>
      <c r="G73" s="19">
        <v>53</v>
      </c>
      <c r="H73" s="19">
        <v>1</v>
      </c>
      <c r="I73" s="19">
        <v>3</v>
      </c>
      <c r="J73" s="19" t="s">
        <v>56</v>
      </c>
      <c r="K73" s="155">
        <f t="shared" ref="K73:K136" si="1">SUM(C73:J73)</f>
        <v>266</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6">
        <v>684</v>
      </c>
      <c r="B74" s="60" t="s">
        <v>186</v>
      </c>
      <c r="C74" s="19">
        <v>7</v>
      </c>
      <c r="D74" s="19">
        <v>12</v>
      </c>
      <c r="E74" s="19">
        <v>11</v>
      </c>
      <c r="F74" s="19">
        <v>2</v>
      </c>
      <c r="G74" s="19">
        <v>3</v>
      </c>
      <c r="H74" s="19" t="s">
        <v>56</v>
      </c>
      <c r="I74" s="19" t="s">
        <v>56</v>
      </c>
      <c r="J74" s="19" t="s">
        <v>56</v>
      </c>
      <c r="K74" s="155">
        <f t="shared" si="1"/>
        <v>35</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6">
        <v>685</v>
      </c>
      <c r="B75" s="60" t="s">
        <v>187</v>
      </c>
      <c r="C75" s="19">
        <v>27</v>
      </c>
      <c r="D75" s="19">
        <v>20</v>
      </c>
      <c r="E75" s="19">
        <v>47</v>
      </c>
      <c r="F75" s="19">
        <v>42</v>
      </c>
      <c r="G75" s="19">
        <v>10</v>
      </c>
      <c r="H75" s="19">
        <v>1</v>
      </c>
      <c r="I75" s="19">
        <v>2</v>
      </c>
      <c r="J75" s="19" t="s">
        <v>56</v>
      </c>
      <c r="K75" s="155">
        <f t="shared" si="1"/>
        <v>149</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6">
        <v>686</v>
      </c>
      <c r="B76" s="60" t="s">
        <v>188</v>
      </c>
      <c r="C76" s="19">
        <v>9</v>
      </c>
      <c r="D76" s="19">
        <v>11</v>
      </c>
      <c r="E76" s="19">
        <v>18</v>
      </c>
      <c r="F76" s="19">
        <v>5</v>
      </c>
      <c r="G76" s="19">
        <v>5</v>
      </c>
      <c r="H76" s="19">
        <v>2</v>
      </c>
      <c r="I76" s="19">
        <v>3</v>
      </c>
      <c r="J76" s="19" t="s">
        <v>56</v>
      </c>
      <c r="K76" s="155">
        <f t="shared" si="1"/>
        <v>53</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6">
        <v>687</v>
      </c>
      <c r="B77" s="60" t="s">
        <v>189</v>
      </c>
      <c r="C77" s="19">
        <v>12</v>
      </c>
      <c r="D77" s="19" t="s">
        <v>56</v>
      </c>
      <c r="E77" s="19">
        <v>27</v>
      </c>
      <c r="F77" s="19">
        <v>4</v>
      </c>
      <c r="G77" s="19">
        <v>14</v>
      </c>
      <c r="H77" s="19">
        <v>1</v>
      </c>
      <c r="I77" s="19">
        <v>1</v>
      </c>
      <c r="J77" s="19" t="s">
        <v>56</v>
      </c>
      <c r="K77" s="155">
        <f t="shared" si="1"/>
        <v>59</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6">
        <v>760</v>
      </c>
      <c r="B78" s="60" t="s">
        <v>190</v>
      </c>
      <c r="C78" s="19">
        <v>9</v>
      </c>
      <c r="D78" s="19">
        <v>8</v>
      </c>
      <c r="E78" s="19">
        <v>12</v>
      </c>
      <c r="F78" s="19">
        <v>3</v>
      </c>
      <c r="G78" s="19">
        <v>8</v>
      </c>
      <c r="H78" s="19" t="s">
        <v>56</v>
      </c>
      <c r="I78" s="19" t="s">
        <v>56</v>
      </c>
      <c r="J78" s="19">
        <v>1</v>
      </c>
      <c r="K78" s="155">
        <f t="shared" si="1"/>
        <v>41</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6">
        <v>761</v>
      </c>
      <c r="B79" s="60" t="s">
        <v>191</v>
      </c>
      <c r="C79" s="19">
        <v>4</v>
      </c>
      <c r="D79" s="19">
        <v>4</v>
      </c>
      <c r="E79" s="19">
        <v>9</v>
      </c>
      <c r="F79" s="19">
        <v>2</v>
      </c>
      <c r="G79" s="19" t="s">
        <v>56</v>
      </c>
      <c r="H79" s="19" t="s">
        <v>56</v>
      </c>
      <c r="I79" s="19" t="s">
        <v>56</v>
      </c>
      <c r="J79" s="19" t="s">
        <v>56</v>
      </c>
      <c r="K79" s="155">
        <f t="shared" si="1"/>
        <v>19</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6">
        <v>763</v>
      </c>
      <c r="B80" s="60" t="s">
        <v>192</v>
      </c>
      <c r="C80" s="19">
        <v>13</v>
      </c>
      <c r="D80" s="19">
        <v>4</v>
      </c>
      <c r="E80" s="19">
        <v>15</v>
      </c>
      <c r="F80" s="19">
        <v>4</v>
      </c>
      <c r="G80" s="19">
        <v>3</v>
      </c>
      <c r="H80" s="19" t="s">
        <v>56</v>
      </c>
      <c r="I80" s="19" t="s">
        <v>56</v>
      </c>
      <c r="J80" s="19" t="s">
        <v>56</v>
      </c>
      <c r="K80" s="155">
        <f t="shared" si="1"/>
        <v>39</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6">
        <v>764</v>
      </c>
      <c r="B81" s="60" t="s">
        <v>193</v>
      </c>
      <c r="C81" s="19">
        <v>9</v>
      </c>
      <c r="D81" s="19">
        <v>6</v>
      </c>
      <c r="E81" s="19">
        <v>40</v>
      </c>
      <c r="F81" s="19">
        <v>10</v>
      </c>
      <c r="G81" s="19">
        <v>11</v>
      </c>
      <c r="H81" s="19" t="s">
        <v>56</v>
      </c>
      <c r="I81" s="19" t="s">
        <v>56</v>
      </c>
      <c r="J81" s="19" t="s">
        <v>56</v>
      </c>
      <c r="K81" s="155">
        <f t="shared" si="1"/>
        <v>76</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6">
        <v>765</v>
      </c>
      <c r="B82" s="60" t="s">
        <v>194</v>
      </c>
      <c r="C82" s="19">
        <v>24</v>
      </c>
      <c r="D82" s="19">
        <v>10</v>
      </c>
      <c r="E82" s="19">
        <v>25</v>
      </c>
      <c r="F82" s="19">
        <v>6</v>
      </c>
      <c r="G82" s="19">
        <v>20</v>
      </c>
      <c r="H82" s="19" t="s">
        <v>56</v>
      </c>
      <c r="I82" s="19" t="s">
        <v>56</v>
      </c>
      <c r="J82" s="19" t="s">
        <v>56</v>
      </c>
      <c r="K82" s="155">
        <f t="shared" si="1"/>
        <v>85</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6">
        <v>767</v>
      </c>
      <c r="B83" s="60" t="s">
        <v>195</v>
      </c>
      <c r="C83" s="19">
        <v>12</v>
      </c>
      <c r="D83" s="19">
        <v>5</v>
      </c>
      <c r="E83" s="19">
        <v>10</v>
      </c>
      <c r="F83" s="19">
        <v>1</v>
      </c>
      <c r="G83" s="19">
        <v>6</v>
      </c>
      <c r="H83" s="19" t="s">
        <v>56</v>
      </c>
      <c r="I83" s="19" t="s">
        <v>56</v>
      </c>
      <c r="J83" s="19" t="s">
        <v>56</v>
      </c>
      <c r="K83" s="155">
        <f t="shared" si="1"/>
        <v>34</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6">
        <v>780</v>
      </c>
      <c r="B84" s="60" t="s">
        <v>196</v>
      </c>
      <c r="C84" s="19">
        <v>132</v>
      </c>
      <c r="D84" s="19">
        <v>47</v>
      </c>
      <c r="E84" s="19">
        <v>178</v>
      </c>
      <c r="F84" s="19">
        <v>61</v>
      </c>
      <c r="G84" s="19">
        <v>94</v>
      </c>
      <c r="H84" s="19">
        <v>9</v>
      </c>
      <c r="I84" s="19">
        <v>5</v>
      </c>
      <c r="J84" s="19" t="s">
        <v>56</v>
      </c>
      <c r="K84" s="155">
        <f t="shared" si="1"/>
        <v>526</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6">
        <v>781</v>
      </c>
      <c r="B85" s="60" t="s">
        <v>197</v>
      </c>
      <c r="C85" s="19">
        <v>35</v>
      </c>
      <c r="D85" s="19">
        <v>8</v>
      </c>
      <c r="E85" s="19">
        <v>38</v>
      </c>
      <c r="F85" s="19">
        <v>23</v>
      </c>
      <c r="G85" s="19">
        <v>15</v>
      </c>
      <c r="H85" s="19">
        <v>1</v>
      </c>
      <c r="I85" s="19" t="s">
        <v>56</v>
      </c>
      <c r="J85" s="19" t="s">
        <v>56</v>
      </c>
      <c r="K85" s="155">
        <f t="shared" si="1"/>
        <v>120</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6">
        <v>821</v>
      </c>
      <c r="B86" s="60" t="s">
        <v>423</v>
      </c>
      <c r="C86" s="19">
        <v>4</v>
      </c>
      <c r="D86" s="19">
        <v>3</v>
      </c>
      <c r="E86" s="19">
        <v>1</v>
      </c>
      <c r="F86" s="19">
        <v>1</v>
      </c>
      <c r="G86" s="19">
        <v>1</v>
      </c>
      <c r="H86" s="19" t="s">
        <v>56</v>
      </c>
      <c r="I86" s="19" t="s">
        <v>56</v>
      </c>
      <c r="J86" s="19" t="s">
        <v>56</v>
      </c>
      <c r="K86" s="155">
        <f t="shared" si="1"/>
        <v>10</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6">
        <v>834</v>
      </c>
      <c r="B87" s="60" t="s">
        <v>198</v>
      </c>
      <c r="C87" s="19">
        <v>9</v>
      </c>
      <c r="D87" s="19">
        <v>5</v>
      </c>
      <c r="E87" s="19">
        <v>7</v>
      </c>
      <c r="F87" s="19">
        <v>2</v>
      </c>
      <c r="G87" s="19">
        <v>5</v>
      </c>
      <c r="H87" s="19" t="s">
        <v>56</v>
      </c>
      <c r="I87" s="19" t="s">
        <v>56</v>
      </c>
      <c r="J87" s="19" t="s">
        <v>56</v>
      </c>
      <c r="K87" s="155">
        <f t="shared" si="1"/>
        <v>28</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6">
        <v>840</v>
      </c>
      <c r="B88" s="60" t="s">
        <v>199</v>
      </c>
      <c r="C88" s="19">
        <v>14</v>
      </c>
      <c r="D88" s="19">
        <v>4</v>
      </c>
      <c r="E88" s="19">
        <v>25</v>
      </c>
      <c r="F88" s="19">
        <v>7</v>
      </c>
      <c r="G88" s="19">
        <v>8</v>
      </c>
      <c r="H88" s="19" t="s">
        <v>56</v>
      </c>
      <c r="I88" s="19" t="s">
        <v>56</v>
      </c>
      <c r="J88" s="19" t="s">
        <v>56</v>
      </c>
      <c r="K88" s="155">
        <f t="shared" si="1"/>
        <v>58</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6">
        <v>860</v>
      </c>
      <c r="B89" s="60" t="s">
        <v>200</v>
      </c>
      <c r="C89" s="19">
        <v>13</v>
      </c>
      <c r="D89" s="19">
        <v>6</v>
      </c>
      <c r="E89" s="19">
        <v>14</v>
      </c>
      <c r="F89" s="19">
        <v>5</v>
      </c>
      <c r="G89" s="19">
        <v>5</v>
      </c>
      <c r="H89" s="19" t="s">
        <v>56</v>
      </c>
      <c r="I89" s="19" t="s">
        <v>56</v>
      </c>
      <c r="J89" s="19" t="s">
        <v>56</v>
      </c>
      <c r="K89" s="155">
        <f t="shared" si="1"/>
        <v>43</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6">
        <v>861</v>
      </c>
      <c r="B90" s="60" t="s">
        <v>201</v>
      </c>
      <c r="C90" s="19">
        <v>8</v>
      </c>
      <c r="D90" s="19">
        <v>3</v>
      </c>
      <c r="E90" s="19">
        <v>12</v>
      </c>
      <c r="F90" s="19">
        <v>3</v>
      </c>
      <c r="G90" s="19">
        <v>4</v>
      </c>
      <c r="H90" s="19" t="s">
        <v>56</v>
      </c>
      <c r="I90" s="19" t="s">
        <v>56</v>
      </c>
      <c r="J90" s="19" t="s">
        <v>56</v>
      </c>
      <c r="K90" s="155">
        <f t="shared" si="1"/>
        <v>30</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6">
        <v>862</v>
      </c>
      <c r="B91" s="60" t="s">
        <v>202</v>
      </c>
      <c r="C91" s="19">
        <v>5</v>
      </c>
      <c r="D91" s="19">
        <v>2</v>
      </c>
      <c r="E91" s="19">
        <v>6</v>
      </c>
      <c r="F91" s="19">
        <v>12</v>
      </c>
      <c r="G91" s="19">
        <v>3</v>
      </c>
      <c r="H91" s="19" t="s">
        <v>56</v>
      </c>
      <c r="I91" s="19" t="s">
        <v>56</v>
      </c>
      <c r="J91" s="19" t="s">
        <v>56</v>
      </c>
      <c r="K91" s="155">
        <f t="shared" si="1"/>
        <v>28</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6">
        <v>880</v>
      </c>
      <c r="B92" s="60" t="s">
        <v>203</v>
      </c>
      <c r="C92" s="19">
        <v>183</v>
      </c>
      <c r="D92" s="19">
        <v>68</v>
      </c>
      <c r="E92" s="19">
        <v>155</v>
      </c>
      <c r="F92" s="19">
        <v>49</v>
      </c>
      <c r="G92" s="19">
        <v>61</v>
      </c>
      <c r="H92" s="19" t="s">
        <v>56</v>
      </c>
      <c r="I92" s="19">
        <v>40</v>
      </c>
      <c r="J92" s="19" t="s">
        <v>56</v>
      </c>
      <c r="K92" s="155">
        <f t="shared" si="1"/>
        <v>556</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6">
        <v>881</v>
      </c>
      <c r="B93" s="60" t="s">
        <v>204</v>
      </c>
      <c r="C93" s="19">
        <v>16</v>
      </c>
      <c r="D93" s="19">
        <v>10</v>
      </c>
      <c r="E93" s="19">
        <v>13</v>
      </c>
      <c r="F93" s="19">
        <v>2</v>
      </c>
      <c r="G93" s="19">
        <v>4</v>
      </c>
      <c r="H93" s="19" t="s">
        <v>56</v>
      </c>
      <c r="I93" s="19" t="s">
        <v>56</v>
      </c>
      <c r="J93" s="19" t="s">
        <v>56</v>
      </c>
      <c r="K93" s="155">
        <f t="shared" si="1"/>
        <v>45</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6">
        <v>882</v>
      </c>
      <c r="B94" s="60" t="s">
        <v>205</v>
      </c>
      <c r="C94" s="19">
        <v>32</v>
      </c>
      <c r="D94" s="19">
        <v>11</v>
      </c>
      <c r="E94" s="19">
        <v>32</v>
      </c>
      <c r="F94" s="19">
        <v>4</v>
      </c>
      <c r="G94" s="19">
        <v>16</v>
      </c>
      <c r="H94" s="19">
        <v>1</v>
      </c>
      <c r="I94" s="19" t="s">
        <v>56</v>
      </c>
      <c r="J94" s="19" t="s">
        <v>56</v>
      </c>
      <c r="K94" s="155">
        <f t="shared" si="1"/>
        <v>96</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6">
        <v>883</v>
      </c>
      <c r="B95" s="60" t="s">
        <v>206</v>
      </c>
      <c r="C95" s="19">
        <v>46</v>
      </c>
      <c r="D95" s="19">
        <v>25</v>
      </c>
      <c r="E95" s="19">
        <v>46</v>
      </c>
      <c r="F95" s="19">
        <v>23</v>
      </c>
      <c r="G95" s="19">
        <v>16</v>
      </c>
      <c r="H95" s="19" t="s">
        <v>56</v>
      </c>
      <c r="I95" s="19">
        <v>8</v>
      </c>
      <c r="J95" s="19" t="s">
        <v>56</v>
      </c>
      <c r="K95" s="155">
        <f t="shared" si="1"/>
        <v>164</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6">
        <v>884</v>
      </c>
      <c r="B96" s="60" t="s">
        <v>207</v>
      </c>
      <c r="C96" s="19">
        <v>33</v>
      </c>
      <c r="D96" s="19">
        <v>14</v>
      </c>
      <c r="E96" s="19">
        <v>33</v>
      </c>
      <c r="F96" s="19">
        <v>6</v>
      </c>
      <c r="G96" s="19">
        <v>17</v>
      </c>
      <c r="H96" s="19" t="s">
        <v>56</v>
      </c>
      <c r="I96" s="19" t="s">
        <v>56</v>
      </c>
      <c r="J96" s="19" t="s">
        <v>56</v>
      </c>
      <c r="K96" s="155">
        <f t="shared" si="1"/>
        <v>103</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6">
        <v>885</v>
      </c>
      <c r="B97" s="60" t="s">
        <v>208</v>
      </c>
      <c r="C97" s="19">
        <v>5</v>
      </c>
      <c r="D97" s="19">
        <v>2</v>
      </c>
      <c r="E97" s="19">
        <v>9</v>
      </c>
      <c r="F97" s="19">
        <v>6</v>
      </c>
      <c r="G97" s="19">
        <v>6</v>
      </c>
      <c r="H97" s="19">
        <v>1</v>
      </c>
      <c r="I97" s="19" t="s">
        <v>56</v>
      </c>
      <c r="J97" s="19" t="s">
        <v>56</v>
      </c>
      <c r="K97" s="155">
        <f t="shared" si="1"/>
        <v>29</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6">
        <v>980</v>
      </c>
      <c r="B98" s="60" t="s">
        <v>209</v>
      </c>
      <c r="C98" s="19">
        <v>26</v>
      </c>
      <c r="D98" s="19">
        <v>9</v>
      </c>
      <c r="E98" s="19">
        <v>53</v>
      </c>
      <c r="F98" s="19">
        <v>46</v>
      </c>
      <c r="G98" s="19">
        <v>16</v>
      </c>
      <c r="H98" s="19">
        <v>2</v>
      </c>
      <c r="I98" s="19">
        <v>1</v>
      </c>
      <c r="J98" s="19" t="s">
        <v>56</v>
      </c>
      <c r="K98" s="155">
        <f t="shared" si="1"/>
        <v>153</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6">
        <v>1060</v>
      </c>
      <c r="B99" s="60" t="s">
        <v>210</v>
      </c>
      <c r="C99" s="19">
        <v>19</v>
      </c>
      <c r="D99" s="19">
        <v>8</v>
      </c>
      <c r="E99" s="19">
        <v>11</v>
      </c>
      <c r="F99" s="19">
        <v>1</v>
      </c>
      <c r="G99" s="19">
        <v>3</v>
      </c>
      <c r="H99" s="19">
        <v>1</v>
      </c>
      <c r="I99" s="19" t="s">
        <v>56</v>
      </c>
      <c r="J99" s="19" t="s">
        <v>56</v>
      </c>
      <c r="K99" s="155">
        <f t="shared" si="1"/>
        <v>43</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6">
        <v>1080</v>
      </c>
      <c r="B100" s="60" t="s">
        <v>211</v>
      </c>
      <c r="C100" s="19">
        <v>69</v>
      </c>
      <c r="D100" s="19">
        <v>21</v>
      </c>
      <c r="E100" s="19">
        <v>112</v>
      </c>
      <c r="F100" s="19">
        <v>43</v>
      </c>
      <c r="G100" s="19">
        <v>46</v>
      </c>
      <c r="H100" s="19">
        <v>1</v>
      </c>
      <c r="I100" s="19" t="s">
        <v>56</v>
      </c>
      <c r="J100" s="19" t="s">
        <v>56</v>
      </c>
      <c r="K100" s="155">
        <f t="shared" si="1"/>
        <v>292</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6">
        <v>1081</v>
      </c>
      <c r="B101" s="60" t="s">
        <v>212</v>
      </c>
      <c r="C101" s="19">
        <v>27</v>
      </c>
      <c r="D101" s="19">
        <v>8</v>
      </c>
      <c r="E101" s="19">
        <v>38</v>
      </c>
      <c r="F101" s="19">
        <v>15</v>
      </c>
      <c r="G101" s="19">
        <v>16</v>
      </c>
      <c r="H101" s="19">
        <v>4</v>
      </c>
      <c r="I101" s="19">
        <v>15</v>
      </c>
      <c r="J101" s="19" t="s">
        <v>56</v>
      </c>
      <c r="K101" s="155">
        <f t="shared" si="1"/>
        <v>123</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6">
        <v>1082</v>
      </c>
      <c r="B102" s="60" t="s">
        <v>213</v>
      </c>
      <c r="C102" s="19">
        <v>67</v>
      </c>
      <c r="D102" s="19">
        <v>14</v>
      </c>
      <c r="E102" s="19">
        <v>35</v>
      </c>
      <c r="F102" s="19">
        <v>32</v>
      </c>
      <c r="G102" s="19">
        <v>28</v>
      </c>
      <c r="H102" s="19" t="s">
        <v>56</v>
      </c>
      <c r="I102" s="19">
        <v>3</v>
      </c>
      <c r="J102" s="19" t="s">
        <v>56</v>
      </c>
      <c r="K102" s="155">
        <f t="shared" si="1"/>
        <v>179</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6">
        <v>1083</v>
      </c>
      <c r="B103" s="60" t="s">
        <v>214</v>
      </c>
      <c r="C103" s="19">
        <v>17</v>
      </c>
      <c r="D103" s="19">
        <v>25</v>
      </c>
      <c r="E103" s="19">
        <v>18</v>
      </c>
      <c r="F103" s="19">
        <v>4</v>
      </c>
      <c r="G103" s="19">
        <v>5</v>
      </c>
      <c r="H103" s="19">
        <v>1</v>
      </c>
      <c r="I103" s="19" t="s">
        <v>56</v>
      </c>
      <c r="J103" s="19" t="s">
        <v>56</v>
      </c>
      <c r="K103" s="155">
        <f t="shared" si="1"/>
        <v>70</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6">
        <v>1214</v>
      </c>
      <c r="B104" s="60" t="s">
        <v>215</v>
      </c>
      <c r="C104" s="19">
        <v>24</v>
      </c>
      <c r="D104" s="19">
        <v>2</v>
      </c>
      <c r="E104" s="19">
        <v>33</v>
      </c>
      <c r="F104" s="19">
        <v>5</v>
      </c>
      <c r="G104" s="19">
        <v>4</v>
      </c>
      <c r="H104" s="19">
        <v>1</v>
      </c>
      <c r="I104" s="19" t="s">
        <v>56</v>
      </c>
      <c r="J104" s="19" t="s">
        <v>56</v>
      </c>
      <c r="K104" s="155">
        <f t="shared" si="1"/>
        <v>69</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6">
        <v>1230</v>
      </c>
      <c r="B105" s="60" t="s">
        <v>216</v>
      </c>
      <c r="C105" s="19">
        <v>31</v>
      </c>
      <c r="D105" s="19">
        <v>4</v>
      </c>
      <c r="E105" s="19">
        <v>56</v>
      </c>
      <c r="F105" s="19">
        <v>4</v>
      </c>
      <c r="G105" s="19">
        <v>11</v>
      </c>
      <c r="H105" s="19">
        <v>1</v>
      </c>
      <c r="I105" s="19" t="s">
        <v>56</v>
      </c>
      <c r="J105" s="19" t="s">
        <v>56</v>
      </c>
      <c r="K105" s="155">
        <f t="shared" si="1"/>
        <v>107</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6">
        <v>1231</v>
      </c>
      <c r="B106" s="60" t="s">
        <v>217</v>
      </c>
      <c r="C106" s="19">
        <v>19</v>
      </c>
      <c r="D106" s="19">
        <v>8</v>
      </c>
      <c r="E106" s="19">
        <v>26</v>
      </c>
      <c r="F106" s="19">
        <v>6</v>
      </c>
      <c r="G106" s="19">
        <v>10</v>
      </c>
      <c r="H106" s="19">
        <v>8</v>
      </c>
      <c r="I106" s="19" t="s">
        <v>56</v>
      </c>
      <c r="J106" s="19" t="s">
        <v>56</v>
      </c>
      <c r="K106" s="155">
        <f t="shared" si="1"/>
        <v>77</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6">
        <v>1233</v>
      </c>
      <c r="B107" s="60" t="s">
        <v>218</v>
      </c>
      <c r="C107" s="19">
        <v>96</v>
      </c>
      <c r="D107" s="19">
        <v>17</v>
      </c>
      <c r="E107" s="19">
        <v>112</v>
      </c>
      <c r="F107" s="19">
        <v>12</v>
      </c>
      <c r="G107" s="19">
        <v>30</v>
      </c>
      <c r="H107" s="19">
        <v>2</v>
      </c>
      <c r="I107" s="19" t="s">
        <v>56</v>
      </c>
      <c r="J107" s="19" t="s">
        <v>56</v>
      </c>
      <c r="K107" s="155">
        <f t="shared" si="1"/>
        <v>269</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6">
        <v>1256</v>
      </c>
      <c r="B108" s="60" t="s">
        <v>219</v>
      </c>
      <c r="C108" s="19">
        <v>8</v>
      </c>
      <c r="D108" s="19">
        <v>5</v>
      </c>
      <c r="E108" s="19">
        <v>15</v>
      </c>
      <c r="F108" s="19">
        <v>3</v>
      </c>
      <c r="G108" s="19">
        <v>3</v>
      </c>
      <c r="H108" s="19">
        <v>3</v>
      </c>
      <c r="I108" s="19" t="s">
        <v>56</v>
      </c>
      <c r="J108" s="19" t="s">
        <v>56</v>
      </c>
      <c r="K108" s="155">
        <f t="shared" si="1"/>
        <v>37</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6">
        <v>1257</v>
      </c>
      <c r="B109" s="60" t="s">
        <v>220</v>
      </c>
      <c r="C109" s="19">
        <v>7</v>
      </c>
      <c r="D109" s="19">
        <v>3</v>
      </c>
      <c r="E109" s="19">
        <v>7</v>
      </c>
      <c r="F109" s="19">
        <v>22</v>
      </c>
      <c r="G109" s="19">
        <v>3</v>
      </c>
      <c r="H109" s="19" t="s">
        <v>56</v>
      </c>
      <c r="I109" s="19" t="s">
        <v>56</v>
      </c>
      <c r="J109" s="19" t="s">
        <v>56</v>
      </c>
      <c r="K109" s="155">
        <f t="shared" si="1"/>
        <v>42</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6">
        <v>1260</v>
      </c>
      <c r="B110" s="60" t="s">
        <v>221</v>
      </c>
      <c r="C110" s="19">
        <v>27</v>
      </c>
      <c r="D110" s="19">
        <v>6</v>
      </c>
      <c r="E110" s="19">
        <v>12</v>
      </c>
      <c r="F110" s="19">
        <v>22</v>
      </c>
      <c r="G110" s="19">
        <v>1</v>
      </c>
      <c r="H110" s="19" t="s">
        <v>56</v>
      </c>
      <c r="I110" s="19" t="s">
        <v>56</v>
      </c>
      <c r="J110" s="19" t="s">
        <v>56</v>
      </c>
      <c r="K110" s="155">
        <f t="shared" si="1"/>
        <v>68</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6">
        <v>1261</v>
      </c>
      <c r="B111" s="60" t="s">
        <v>222</v>
      </c>
      <c r="C111" s="19">
        <v>44</v>
      </c>
      <c r="D111" s="19">
        <v>14</v>
      </c>
      <c r="E111" s="19">
        <v>83</v>
      </c>
      <c r="F111" s="19">
        <v>16</v>
      </c>
      <c r="G111" s="19">
        <v>13</v>
      </c>
      <c r="H111" s="19" t="s">
        <v>56</v>
      </c>
      <c r="I111" s="19" t="s">
        <v>56</v>
      </c>
      <c r="J111" s="19" t="s">
        <v>56</v>
      </c>
      <c r="K111" s="155">
        <f t="shared" si="1"/>
        <v>170</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6">
        <v>1262</v>
      </c>
      <c r="B112" s="60" t="s">
        <v>223</v>
      </c>
      <c r="C112" s="19">
        <v>24</v>
      </c>
      <c r="D112" s="19">
        <v>6</v>
      </c>
      <c r="E112" s="19">
        <v>44</v>
      </c>
      <c r="F112" s="19">
        <v>7</v>
      </c>
      <c r="G112" s="19">
        <v>10</v>
      </c>
      <c r="H112" s="19" t="s">
        <v>56</v>
      </c>
      <c r="I112" s="19" t="s">
        <v>56</v>
      </c>
      <c r="J112" s="19" t="s">
        <v>56</v>
      </c>
      <c r="K112" s="155">
        <f t="shared" si="1"/>
        <v>91</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6">
        <v>1263</v>
      </c>
      <c r="B113" s="60" t="s">
        <v>224</v>
      </c>
      <c r="C113" s="19">
        <v>28</v>
      </c>
      <c r="D113" s="19">
        <v>6</v>
      </c>
      <c r="E113" s="19">
        <v>39</v>
      </c>
      <c r="F113" s="19">
        <v>12</v>
      </c>
      <c r="G113" s="19">
        <v>16</v>
      </c>
      <c r="H113" s="19" t="s">
        <v>56</v>
      </c>
      <c r="I113" s="19" t="s">
        <v>56</v>
      </c>
      <c r="J113" s="19" t="s">
        <v>56</v>
      </c>
      <c r="K113" s="155">
        <f t="shared" si="1"/>
        <v>101</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6">
        <v>1264</v>
      </c>
      <c r="B114" s="60" t="s">
        <v>225</v>
      </c>
      <c r="C114" s="19">
        <v>13</v>
      </c>
      <c r="D114" s="19">
        <v>1</v>
      </c>
      <c r="E114" s="19">
        <v>13</v>
      </c>
      <c r="F114" s="19">
        <v>9</v>
      </c>
      <c r="G114" s="19">
        <v>6</v>
      </c>
      <c r="H114" s="19">
        <v>1</v>
      </c>
      <c r="I114" s="19" t="s">
        <v>56</v>
      </c>
      <c r="J114" s="19" t="s">
        <v>56</v>
      </c>
      <c r="K114" s="155">
        <f t="shared" si="1"/>
        <v>43</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6">
        <v>1265</v>
      </c>
      <c r="B115" s="60" t="s">
        <v>226</v>
      </c>
      <c r="C115" s="19">
        <v>17</v>
      </c>
      <c r="D115" s="19">
        <v>6</v>
      </c>
      <c r="E115" s="19">
        <v>16</v>
      </c>
      <c r="F115" s="19">
        <v>17</v>
      </c>
      <c r="G115" s="19">
        <v>9</v>
      </c>
      <c r="H115" s="19" t="s">
        <v>56</v>
      </c>
      <c r="I115" s="19" t="s">
        <v>56</v>
      </c>
      <c r="J115" s="19" t="s">
        <v>56</v>
      </c>
      <c r="K115" s="155">
        <f t="shared" si="1"/>
        <v>65</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6">
        <v>1266</v>
      </c>
      <c r="B116" s="60" t="s">
        <v>227</v>
      </c>
      <c r="C116" s="19">
        <v>13</v>
      </c>
      <c r="D116" s="19">
        <v>3</v>
      </c>
      <c r="E116" s="19">
        <v>13</v>
      </c>
      <c r="F116" s="19">
        <v>6</v>
      </c>
      <c r="G116" s="19">
        <v>13</v>
      </c>
      <c r="H116" s="19" t="s">
        <v>56</v>
      </c>
      <c r="I116" s="19" t="s">
        <v>56</v>
      </c>
      <c r="J116" s="19" t="s">
        <v>56</v>
      </c>
      <c r="K116" s="155">
        <f t="shared" si="1"/>
        <v>48</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6">
        <v>1267</v>
      </c>
      <c r="B117" s="60" t="s">
        <v>228</v>
      </c>
      <c r="C117" s="19">
        <v>17</v>
      </c>
      <c r="D117" s="19">
        <v>3</v>
      </c>
      <c r="E117" s="19">
        <v>21</v>
      </c>
      <c r="F117" s="19">
        <v>21</v>
      </c>
      <c r="G117" s="19">
        <v>7</v>
      </c>
      <c r="H117" s="19" t="s">
        <v>56</v>
      </c>
      <c r="I117" s="19" t="s">
        <v>56</v>
      </c>
      <c r="J117" s="19" t="s">
        <v>56</v>
      </c>
      <c r="K117" s="155">
        <f t="shared" si="1"/>
        <v>69</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6">
        <v>1270</v>
      </c>
      <c r="B118" s="60" t="s">
        <v>229</v>
      </c>
      <c r="C118" s="19">
        <v>40</v>
      </c>
      <c r="D118" s="19">
        <v>81</v>
      </c>
      <c r="E118" s="19">
        <v>29</v>
      </c>
      <c r="F118" s="19">
        <v>8</v>
      </c>
      <c r="G118" s="19">
        <v>9</v>
      </c>
      <c r="H118" s="19" t="s">
        <v>56</v>
      </c>
      <c r="I118" s="19" t="s">
        <v>56</v>
      </c>
      <c r="J118" s="19" t="s">
        <v>56</v>
      </c>
      <c r="K118" s="155">
        <f t="shared" si="1"/>
        <v>167</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6">
        <v>1272</v>
      </c>
      <c r="B119" s="60" t="s">
        <v>230</v>
      </c>
      <c r="C119" s="19">
        <v>3</v>
      </c>
      <c r="D119" s="19">
        <v>7</v>
      </c>
      <c r="E119" s="19">
        <v>12</v>
      </c>
      <c r="F119" s="19">
        <v>3</v>
      </c>
      <c r="G119" s="19">
        <v>2</v>
      </c>
      <c r="H119" s="19" t="s">
        <v>56</v>
      </c>
      <c r="I119" s="19" t="s">
        <v>56</v>
      </c>
      <c r="J119" s="19" t="s">
        <v>56</v>
      </c>
      <c r="K119" s="155">
        <f t="shared" si="1"/>
        <v>27</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6">
        <v>1273</v>
      </c>
      <c r="B120" s="60" t="s">
        <v>231</v>
      </c>
      <c r="C120" s="19">
        <v>15</v>
      </c>
      <c r="D120" s="19">
        <v>13</v>
      </c>
      <c r="E120" s="19">
        <v>16</v>
      </c>
      <c r="F120" s="19">
        <v>3</v>
      </c>
      <c r="G120" s="19">
        <v>11</v>
      </c>
      <c r="H120" s="19" t="s">
        <v>56</v>
      </c>
      <c r="I120" s="19" t="s">
        <v>56</v>
      </c>
      <c r="J120" s="19" t="s">
        <v>56</v>
      </c>
      <c r="K120" s="155">
        <f t="shared" si="1"/>
        <v>58</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6">
        <v>1275</v>
      </c>
      <c r="B121" s="60" t="s">
        <v>232</v>
      </c>
      <c r="C121" s="19">
        <v>6</v>
      </c>
      <c r="D121" s="19">
        <v>3</v>
      </c>
      <c r="E121" s="19">
        <v>3</v>
      </c>
      <c r="F121" s="19">
        <v>3</v>
      </c>
      <c r="G121" s="19">
        <v>2</v>
      </c>
      <c r="H121" s="19" t="s">
        <v>56</v>
      </c>
      <c r="I121" s="19" t="s">
        <v>56</v>
      </c>
      <c r="J121" s="19" t="s">
        <v>56</v>
      </c>
      <c r="K121" s="155">
        <f t="shared" si="1"/>
        <v>17</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6">
        <v>1276</v>
      </c>
      <c r="B122" s="60" t="s">
        <v>233</v>
      </c>
      <c r="C122" s="19">
        <v>8</v>
      </c>
      <c r="D122" s="19">
        <v>24</v>
      </c>
      <c r="E122" s="19">
        <v>21</v>
      </c>
      <c r="F122" s="19">
        <v>9</v>
      </c>
      <c r="G122" s="19">
        <v>4</v>
      </c>
      <c r="H122" s="19" t="s">
        <v>56</v>
      </c>
      <c r="I122" s="19" t="s">
        <v>56</v>
      </c>
      <c r="J122" s="19" t="s">
        <v>56</v>
      </c>
      <c r="K122" s="155">
        <f t="shared" si="1"/>
        <v>66</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6">
        <v>1277</v>
      </c>
      <c r="B123" s="60" t="s">
        <v>234</v>
      </c>
      <c r="C123" s="19">
        <v>12</v>
      </c>
      <c r="D123" s="19">
        <v>6</v>
      </c>
      <c r="E123" s="19">
        <v>20</v>
      </c>
      <c r="F123" s="19">
        <v>13</v>
      </c>
      <c r="G123" s="19">
        <v>3</v>
      </c>
      <c r="H123" s="19" t="s">
        <v>56</v>
      </c>
      <c r="I123" s="19" t="s">
        <v>56</v>
      </c>
      <c r="J123" s="19" t="s">
        <v>56</v>
      </c>
      <c r="K123" s="155">
        <f t="shared" si="1"/>
        <v>54</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6">
        <v>1278</v>
      </c>
      <c r="B124" s="60" t="s">
        <v>235</v>
      </c>
      <c r="C124" s="19">
        <v>16</v>
      </c>
      <c r="D124" s="19">
        <v>5</v>
      </c>
      <c r="E124" s="19">
        <v>24</v>
      </c>
      <c r="F124" s="19">
        <v>10</v>
      </c>
      <c r="G124" s="19">
        <v>15</v>
      </c>
      <c r="H124" s="19" t="s">
        <v>56</v>
      </c>
      <c r="I124" s="19" t="s">
        <v>56</v>
      </c>
      <c r="J124" s="19" t="s">
        <v>56</v>
      </c>
      <c r="K124" s="155">
        <f t="shared" si="1"/>
        <v>70</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6">
        <v>1280</v>
      </c>
      <c r="B125" s="60" t="s">
        <v>236</v>
      </c>
      <c r="C125" s="19">
        <v>1842</v>
      </c>
      <c r="D125" s="19">
        <v>504</v>
      </c>
      <c r="E125" s="19">
        <v>929</v>
      </c>
      <c r="F125" s="19">
        <v>338</v>
      </c>
      <c r="G125" s="19">
        <v>559</v>
      </c>
      <c r="H125" s="19">
        <v>3</v>
      </c>
      <c r="I125" s="19">
        <v>16</v>
      </c>
      <c r="J125" s="19" t="s">
        <v>56</v>
      </c>
      <c r="K125" s="155">
        <f t="shared" si="1"/>
        <v>4191</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6">
        <v>1281</v>
      </c>
      <c r="B126" s="60" t="s">
        <v>237</v>
      </c>
      <c r="C126" s="19">
        <v>139</v>
      </c>
      <c r="D126" s="19">
        <v>98</v>
      </c>
      <c r="E126" s="19">
        <v>533</v>
      </c>
      <c r="F126" s="19">
        <v>94</v>
      </c>
      <c r="G126" s="19">
        <v>369</v>
      </c>
      <c r="H126" s="19">
        <v>4</v>
      </c>
      <c r="I126" s="19">
        <v>28</v>
      </c>
      <c r="J126" s="19" t="s">
        <v>56</v>
      </c>
      <c r="K126" s="155">
        <f t="shared" si="1"/>
        <v>1265</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6">
        <v>1282</v>
      </c>
      <c r="B127" s="60" t="s">
        <v>238</v>
      </c>
      <c r="C127" s="19">
        <v>40</v>
      </c>
      <c r="D127" s="19">
        <v>8</v>
      </c>
      <c r="E127" s="19">
        <v>60</v>
      </c>
      <c r="F127" s="19">
        <v>15</v>
      </c>
      <c r="G127" s="19">
        <v>15</v>
      </c>
      <c r="H127" s="19" t="s">
        <v>56</v>
      </c>
      <c r="I127" s="19" t="s">
        <v>56</v>
      </c>
      <c r="J127" s="19" t="s">
        <v>56</v>
      </c>
      <c r="K127" s="155">
        <f t="shared" si="1"/>
        <v>138</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6">
        <v>1283</v>
      </c>
      <c r="B128" s="60" t="s">
        <v>239</v>
      </c>
      <c r="C128" s="19">
        <v>251</v>
      </c>
      <c r="D128" s="19">
        <v>239</v>
      </c>
      <c r="E128" s="19">
        <v>326</v>
      </c>
      <c r="F128" s="19">
        <v>130</v>
      </c>
      <c r="G128" s="19">
        <v>125</v>
      </c>
      <c r="H128" s="19">
        <v>5</v>
      </c>
      <c r="I128" s="19">
        <v>18</v>
      </c>
      <c r="J128" s="19" t="s">
        <v>56</v>
      </c>
      <c r="K128" s="155">
        <f t="shared" si="1"/>
        <v>1094</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6">
        <v>1284</v>
      </c>
      <c r="B129" s="60" t="s">
        <v>240</v>
      </c>
      <c r="C129" s="19">
        <v>26</v>
      </c>
      <c r="D129" s="19">
        <v>7</v>
      </c>
      <c r="E129" s="19">
        <v>53</v>
      </c>
      <c r="F129" s="19">
        <v>12</v>
      </c>
      <c r="G129" s="19">
        <v>17</v>
      </c>
      <c r="H129" s="19">
        <v>1</v>
      </c>
      <c r="I129" s="19" t="s">
        <v>56</v>
      </c>
      <c r="J129" s="19" t="s">
        <v>56</v>
      </c>
      <c r="K129" s="155">
        <f t="shared" si="1"/>
        <v>116</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6">
        <v>1285</v>
      </c>
      <c r="B130" s="60" t="s">
        <v>241</v>
      </c>
      <c r="C130" s="19">
        <v>85</v>
      </c>
      <c r="D130" s="19">
        <v>47</v>
      </c>
      <c r="E130" s="19">
        <v>33</v>
      </c>
      <c r="F130" s="19">
        <v>9</v>
      </c>
      <c r="G130" s="19">
        <v>24</v>
      </c>
      <c r="H130" s="19">
        <v>1</v>
      </c>
      <c r="I130" s="19" t="s">
        <v>56</v>
      </c>
      <c r="J130" s="19" t="s">
        <v>56</v>
      </c>
      <c r="K130" s="155">
        <f t="shared" si="1"/>
        <v>199</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6">
        <v>1286</v>
      </c>
      <c r="B131" s="60" t="s">
        <v>242</v>
      </c>
      <c r="C131" s="19">
        <v>55</v>
      </c>
      <c r="D131" s="19">
        <v>6</v>
      </c>
      <c r="E131" s="19">
        <v>48</v>
      </c>
      <c r="F131" s="19">
        <v>41</v>
      </c>
      <c r="G131" s="19">
        <v>23</v>
      </c>
      <c r="H131" s="19" t="s">
        <v>56</v>
      </c>
      <c r="I131" s="19">
        <v>1</v>
      </c>
      <c r="J131" s="19" t="s">
        <v>56</v>
      </c>
      <c r="K131" s="155">
        <f t="shared" si="1"/>
        <v>174</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6">
        <v>1287</v>
      </c>
      <c r="B132" s="60" t="s">
        <v>243</v>
      </c>
      <c r="C132" s="19">
        <v>48</v>
      </c>
      <c r="D132" s="19">
        <v>12</v>
      </c>
      <c r="E132" s="19">
        <v>49</v>
      </c>
      <c r="F132" s="19">
        <v>19</v>
      </c>
      <c r="G132" s="19">
        <v>21</v>
      </c>
      <c r="H132" s="19">
        <v>1</v>
      </c>
      <c r="I132" s="19">
        <v>2</v>
      </c>
      <c r="J132" s="19" t="s">
        <v>56</v>
      </c>
      <c r="K132" s="155">
        <f t="shared" si="1"/>
        <v>152</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6">
        <v>1290</v>
      </c>
      <c r="B133" s="60" t="s">
        <v>244</v>
      </c>
      <c r="C133" s="19">
        <v>116</v>
      </c>
      <c r="D133" s="19">
        <v>49</v>
      </c>
      <c r="E133" s="19">
        <v>170</v>
      </c>
      <c r="F133" s="19">
        <v>29</v>
      </c>
      <c r="G133" s="19">
        <v>68</v>
      </c>
      <c r="H133" s="19">
        <v>3</v>
      </c>
      <c r="I133" s="19">
        <v>16</v>
      </c>
      <c r="J133" s="19" t="s">
        <v>56</v>
      </c>
      <c r="K133" s="155">
        <f t="shared" si="1"/>
        <v>451</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6">
        <v>1291</v>
      </c>
      <c r="B134" s="60" t="s">
        <v>245</v>
      </c>
      <c r="C134" s="19">
        <v>17</v>
      </c>
      <c r="D134" s="19">
        <v>4</v>
      </c>
      <c r="E134" s="19">
        <v>26</v>
      </c>
      <c r="F134" s="19">
        <v>24</v>
      </c>
      <c r="G134" s="19">
        <v>12</v>
      </c>
      <c r="H134" s="19">
        <v>1</v>
      </c>
      <c r="I134" s="19" t="s">
        <v>56</v>
      </c>
      <c r="J134" s="19" t="s">
        <v>56</v>
      </c>
      <c r="K134" s="155">
        <f t="shared" si="1"/>
        <v>84</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6">
        <v>1292</v>
      </c>
      <c r="B135" s="60" t="s">
        <v>246</v>
      </c>
      <c r="C135" s="19">
        <v>107</v>
      </c>
      <c r="D135" s="19">
        <v>37</v>
      </c>
      <c r="E135" s="19">
        <v>94</v>
      </c>
      <c r="F135" s="19">
        <v>38</v>
      </c>
      <c r="G135" s="19">
        <v>37</v>
      </c>
      <c r="H135" s="19" t="s">
        <v>56</v>
      </c>
      <c r="I135" s="19" t="s">
        <v>56</v>
      </c>
      <c r="J135" s="19" t="s">
        <v>56</v>
      </c>
      <c r="K135" s="155">
        <f t="shared" si="1"/>
        <v>313</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6">
        <v>1293</v>
      </c>
      <c r="B136" s="60" t="s">
        <v>247</v>
      </c>
      <c r="C136" s="19">
        <v>43</v>
      </c>
      <c r="D136" s="19">
        <v>14</v>
      </c>
      <c r="E136" s="19">
        <v>65</v>
      </c>
      <c r="F136" s="19">
        <v>38</v>
      </c>
      <c r="G136" s="19">
        <v>34</v>
      </c>
      <c r="H136" s="19">
        <v>2</v>
      </c>
      <c r="I136" s="19" t="s">
        <v>56</v>
      </c>
      <c r="J136" s="19" t="s">
        <v>56</v>
      </c>
      <c r="K136" s="155">
        <f t="shared" si="1"/>
        <v>196</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6">
        <v>1315</v>
      </c>
      <c r="B137" s="60" t="s">
        <v>248</v>
      </c>
      <c r="C137" s="19">
        <v>18</v>
      </c>
      <c r="D137" s="19">
        <v>2</v>
      </c>
      <c r="E137" s="19">
        <v>9</v>
      </c>
      <c r="F137" s="19">
        <v>2</v>
      </c>
      <c r="G137" s="19">
        <v>9</v>
      </c>
      <c r="H137" s="19">
        <v>1</v>
      </c>
      <c r="I137" s="19" t="s">
        <v>56</v>
      </c>
      <c r="J137" s="19" t="s">
        <v>56</v>
      </c>
      <c r="K137" s="155">
        <f t="shared" ref="K137:K200" si="2">SUM(C137:J137)</f>
        <v>41</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6">
        <v>1380</v>
      </c>
      <c r="B138" s="60" t="s">
        <v>249</v>
      </c>
      <c r="C138" s="19">
        <v>150</v>
      </c>
      <c r="D138" s="19">
        <v>58</v>
      </c>
      <c r="E138" s="19">
        <v>189</v>
      </c>
      <c r="F138" s="19">
        <v>43</v>
      </c>
      <c r="G138" s="19">
        <v>92</v>
      </c>
      <c r="H138" s="19">
        <v>3</v>
      </c>
      <c r="I138" s="19" t="s">
        <v>56</v>
      </c>
      <c r="J138" s="19" t="s">
        <v>56</v>
      </c>
      <c r="K138" s="155">
        <f t="shared" si="2"/>
        <v>535</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6">
        <v>1381</v>
      </c>
      <c r="B139" s="60" t="s">
        <v>250</v>
      </c>
      <c r="C139" s="19">
        <v>40</v>
      </c>
      <c r="D139" s="19">
        <v>12</v>
      </c>
      <c r="E139" s="19">
        <v>39</v>
      </c>
      <c r="F139" s="19">
        <v>10</v>
      </c>
      <c r="G139" s="19">
        <v>21</v>
      </c>
      <c r="H139" s="19">
        <v>3</v>
      </c>
      <c r="I139" s="19" t="s">
        <v>56</v>
      </c>
      <c r="J139" s="19" t="s">
        <v>56</v>
      </c>
      <c r="K139" s="155">
        <f t="shared" si="2"/>
        <v>125</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6">
        <v>1382</v>
      </c>
      <c r="B140" s="60" t="s">
        <v>251</v>
      </c>
      <c r="C140" s="19">
        <v>38</v>
      </c>
      <c r="D140" s="19">
        <v>24</v>
      </c>
      <c r="E140" s="19">
        <v>58</v>
      </c>
      <c r="F140" s="19">
        <v>20</v>
      </c>
      <c r="G140" s="19">
        <v>29</v>
      </c>
      <c r="H140" s="19">
        <v>2</v>
      </c>
      <c r="I140" s="19" t="s">
        <v>56</v>
      </c>
      <c r="J140" s="19" t="s">
        <v>56</v>
      </c>
      <c r="K140" s="155">
        <f t="shared" si="2"/>
        <v>171</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6">
        <v>1383</v>
      </c>
      <c r="B141" s="60" t="s">
        <v>252</v>
      </c>
      <c r="C141" s="19">
        <v>84</v>
      </c>
      <c r="D141" s="19">
        <v>28</v>
      </c>
      <c r="E141" s="19">
        <v>156</v>
      </c>
      <c r="F141" s="19">
        <v>37</v>
      </c>
      <c r="G141" s="19">
        <v>57</v>
      </c>
      <c r="H141" s="19">
        <v>9</v>
      </c>
      <c r="I141" s="19" t="s">
        <v>56</v>
      </c>
      <c r="J141" s="19" t="s">
        <v>56</v>
      </c>
      <c r="K141" s="155">
        <f t="shared" si="2"/>
        <v>371</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6">
        <v>1384</v>
      </c>
      <c r="B142" s="60" t="s">
        <v>253</v>
      </c>
      <c r="C142" s="19">
        <v>170</v>
      </c>
      <c r="D142" s="19">
        <v>32</v>
      </c>
      <c r="E142" s="19">
        <v>264</v>
      </c>
      <c r="F142" s="19">
        <v>54</v>
      </c>
      <c r="G142" s="19">
        <v>92</v>
      </c>
      <c r="H142" s="19">
        <v>4</v>
      </c>
      <c r="I142" s="19" t="s">
        <v>56</v>
      </c>
      <c r="J142" s="19" t="s">
        <v>56</v>
      </c>
      <c r="K142" s="155">
        <f t="shared" si="2"/>
        <v>616</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6">
        <v>1401</v>
      </c>
      <c r="B143" s="60" t="s">
        <v>254</v>
      </c>
      <c r="C143" s="19">
        <v>33</v>
      </c>
      <c r="D143" s="19">
        <v>6</v>
      </c>
      <c r="E143" s="19">
        <v>74</v>
      </c>
      <c r="F143" s="19">
        <v>26</v>
      </c>
      <c r="G143" s="19">
        <v>32</v>
      </c>
      <c r="H143" s="19">
        <v>1</v>
      </c>
      <c r="I143" s="19" t="s">
        <v>56</v>
      </c>
      <c r="J143" s="19" t="s">
        <v>56</v>
      </c>
      <c r="K143" s="155">
        <f t="shared" si="2"/>
        <v>172</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6">
        <v>1402</v>
      </c>
      <c r="B144" s="60" t="s">
        <v>255</v>
      </c>
      <c r="C144" s="19">
        <v>41</v>
      </c>
      <c r="D144" s="19">
        <v>6</v>
      </c>
      <c r="E144" s="19">
        <v>89</v>
      </c>
      <c r="F144" s="19">
        <v>16</v>
      </c>
      <c r="G144" s="19">
        <v>17</v>
      </c>
      <c r="H144" s="19">
        <v>1</v>
      </c>
      <c r="I144" s="19" t="s">
        <v>56</v>
      </c>
      <c r="J144" s="19" t="s">
        <v>56</v>
      </c>
      <c r="K144" s="155">
        <f t="shared" si="2"/>
        <v>170</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6">
        <v>1407</v>
      </c>
      <c r="B145" s="60" t="s">
        <v>256</v>
      </c>
      <c r="C145" s="19">
        <v>11</v>
      </c>
      <c r="D145" s="19">
        <v>3</v>
      </c>
      <c r="E145" s="19">
        <v>19</v>
      </c>
      <c r="F145" s="19">
        <v>6</v>
      </c>
      <c r="G145" s="19">
        <v>5</v>
      </c>
      <c r="H145" s="19">
        <v>1</v>
      </c>
      <c r="I145" s="19" t="s">
        <v>56</v>
      </c>
      <c r="J145" s="19" t="s">
        <v>56</v>
      </c>
      <c r="K145" s="155">
        <f t="shared" si="2"/>
        <v>45</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6">
        <v>1415</v>
      </c>
      <c r="B146" s="60" t="s">
        <v>257</v>
      </c>
      <c r="C146" s="19">
        <v>19</v>
      </c>
      <c r="D146" s="19">
        <v>11</v>
      </c>
      <c r="E146" s="19">
        <v>61</v>
      </c>
      <c r="F146" s="19">
        <v>12</v>
      </c>
      <c r="G146" s="19">
        <v>8</v>
      </c>
      <c r="H146" s="19" t="s">
        <v>56</v>
      </c>
      <c r="I146" s="19" t="s">
        <v>56</v>
      </c>
      <c r="J146" s="19" t="s">
        <v>56</v>
      </c>
      <c r="K146" s="155">
        <f t="shared" si="2"/>
        <v>111</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6">
        <v>1419</v>
      </c>
      <c r="B147" s="60" t="s">
        <v>258</v>
      </c>
      <c r="C147" s="19">
        <v>18</v>
      </c>
      <c r="D147" s="19">
        <v>9</v>
      </c>
      <c r="E147" s="19">
        <v>31</v>
      </c>
      <c r="F147" s="19">
        <v>4</v>
      </c>
      <c r="G147" s="19">
        <v>6</v>
      </c>
      <c r="H147" s="19" t="s">
        <v>56</v>
      </c>
      <c r="I147" s="19" t="s">
        <v>56</v>
      </c>
      <c r="J147" s="19" t="s">
        <v>56</v>
      </c>
      <c r="K147" s="155">
        <f t="shared" si="2"/>
        <v>68</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6">
        <v>1421</v>
      </c>
      <c r="B148" s="60" t="s">
        <v>259</v>
      </c>
      <c r="C148" s="19">
        <v>12</v>
      </c>
      <c r="D148" s="19">
        <v>6</v>
      </c>
      <c r="E148" s="19">
        <v>26</v>
      </c>
      <c r="F148" s="19">
        <v>2</v>
      </c>
      <c r="G148" s="19">
        <v>9</v>
      </c>
      <c r="H148" s="19" t="s">
        <v>56</v>
      </c>
      <c r="I148" s="19" t="s">
        <v>56</v>
      </c>
      <c r="J148" s="19" t="s">
        <v>56</v>
      </c>
      <c r="K148" s="155">
        <f t="shared" si="2"/>
        <v>55</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6">
        <v>1427</v>
      </c>
      <c r="B149" s="60" t="s">
        <v>260</v>
      </c>
      <c r="C149" s="19">
        <v>5</v>
      </c>
      <c r="D149" s="19">
        <v>2</v>
      </c>
      <c r="E149" s="19">
        <v>22</v>
      </c>
      <c r="F149" s="19">
        <v>4</v>
      </c>
      <c r="G149" s="19">
        <v>10</v>
      </c>
      <c r="H149" s="19" t="s">
        <v>56</v>
      </c>
      <c r="I149" s="19" t="s">
        <v>56</v>
      </c>
      <c r="J149" s="19" t="s">
        <v>56</v>
      </c>
      <c r="K149" s="155">
        <f t="shared" si="2"/>
        <v>43</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6">
        <v>1430</v>
      </c>
      <c r="B150" s="60" t="s">
        <v>261</v>
      </c>
      <c r="C150" s="19">
        <v>6</v>
      </c>
      <c r="D150" s="19">
        <v>3</v>
      </c>
      <c r="E150" s="19">
        <v>11</v>
      </c>
      <c r="F150" s="19">
        <v>5</v>
      </c>
      <c r="G150" s="19">
        <v>6</v>
      </c>
      <c r="H150" s="19" t="s">
        <v>56</v>
      </c>
      <c r="I150" s="19" t="s">
        <v>56</v>
      </c>
      <c r="J150" s="19" t="s">
        <v>56</v>
      </c>
      <c r="K150" s="155">
        <f t="shared" si="2"/>
        <v>31</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6">
        <v>1435</v>
      </c>
      <c r="B151" s="60" t="s">
        <v>262</v>
      </c>
      <c r="C151" s="19">
        <v>6</v>
      </c>
      <c r="D151" s="19">
        <v>5</v>
      </c>
      <c r="E151" s="19">
        <v>19</v>
      </c>
      <c r="F151" s="19">
        <v>2</v>
      </c>
      <c r="G151" s="19">
        <v>3</v>
      </c>
      <c r="H151" s="19">
        <v>2</v>
      </c>
      <c r="I151" s="19" t="s">
        <v>56</v>
      </c>
      <c r="J151" s="19" t="s">
        <v>56</v>
      </c>
      <c r="K151" s="155">
        <f t="shared" si="2"/>
        <v>37</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6">
        <v>1438</v>
      </c>
      <c r="B152" s="60" t="s">
        <v>263</v>
      </c>
      <c r="C152" s="19">
        <v>1</v>
      </c>
      <c r="D152" s="19">
        <v>1</v>
      </c>
      <c r="E152" s="19">
        <v>7</v>
      </c>
      <c r="F152" s="19">
        <v>4</v>
      </c>
      <c r="G152" s="19">
        <v>1</v>
      </c>
      <c r="H152" s="19" t="s">
        <v>56</v>
      </c>
      <c r="I152" s="19" t="s">
        <v>56</v>
      </c>
      <c r="J152" s="19" t="s">
        <v>56</v>
      </c>
      <c r="K152" s="155">
        <f t="shared" si="2"/>
        <v>14</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6">
        <v>1439</v>
      </c>
      <c r="B153" s="60" t="s">
        <v>264</v>
      </c>
      <c r="C153" s="19">
        <v>1</v>
      </c>
      <c r="D153" s="19">
        <v>2</v>
      </c>
      <c r="E153" s="19">
        <v>3</v>
      </c>
      <c r="F153" s="19" t="s">
        <v>56</v>
      </c>
      <c r="G153" s="19" t="s">
        <v>56</v>
      </c>
      <c r="H153" s="19">
        <v>1</v>
      </c>
      <c r="I153" s="19" t="s">
        <v>56</v>
      </c>
      <c r="J153" s="19" t="s">
        <v>56</v>
      </c>
      <c r="K153" s="155">
        <f t="shared" si="2"/>
        <v>7</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6">
        <v>1440</v>
      </c>
      <c r="B154" s="60" t="s">
        <v>265</v>
      </c>
      <c r="C154" s="19">
        <v>29</v>
      </c>
      <c r="D154" s="19">
        <v>10</v>
      </c>
      <c r="E154" s="19">
        <v>60</v>
      </c>
      <c r="F154" s="19">
        <v>14</v>
      </c>
      <c r="G154" s="19">
        <v>18</v>
      </c>
      <c r="H154" s="19">
        <v>3</v>
      </c>
      <c r="I154" s="19" t="s">
        <v>56</v>
      </c>
      <c r="J154" s="19" t="s">
        <v>56</v>
      </c>
      <c r="K154" s="155">
        <f t="shared" si="2"/>
        <v>134</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6">
        <v>1441</v>
      </c>
      <c r="B155" s="60" t="s">
        <v>266</v>
      </c>
      <c r="C155" s="19">
        <v>33</v>
      </c>
      <c r="D155" s="19">
        <v>12</v>
      </c>
      <c r="E155" s="19">
        <v>95</v>
      </c>
      <c r="F155" s="19">
        <v>16</v>
      </c>
      <c r="G155" s="19">
        <v>19</v>
      </c>
      <c r="H155" s="19">
        <v>1</v>
      </c>
      <c r="I155" s="19" t="s">
        <v>56</v>
      </c>
      <c r="J155" s="19" t="s">
        <v>56</v>
      </c>
      <c r="K155" s="155">
        <f t="shared" si="2"/>
        <v>176</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6">
        <v>1442</v>
      </c>
      <c r="B156" s="60" t="s">
        <v>267</v>
      </c>
      <c r="C156" s="19">
        <v>13</v>
      </c>
      <c r="D156" s="19" t="s">
        <v>56</v>
      </c>
      <c r="E156" s="19">
        <v>9</v>
      </c>
      <c r="F156" s="19">
        <v>3</v>
      </c>
      <c r="G156" s="19">
        <v>6</v>
      </c>
      <c r="H156" s="19" t="s">
        <v>56</v>
      </c>
      <c r="I156" s="19">
        <v>1</v>
      </c>
      <c r="J156" s="19" t="s">
        <v>56</v>
      </c>
      <c r="K156" s="155">
        <f t="shared" si="2"/>
        <v>32</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6">
        <v>1443</v>
      </c>
      <c r="B157" s="60" t="s">
        <v>268</v>
      </c>
      <c r="C157" s="19">
        <v>7</v>
      </c>
      <c r="D157" s="19">
        <v>3</v>
      </c>
      <c r="E157" s="19">
        <v>17</v>
      </c>
      <c r="F157" s="19">
        <v>7</v>
      </c>
      <c r="G157" s="19">
        <v>2</v>
      </c>
      <c r="H157" s="19" t="s">
        <v>56</v>
      </c>
      <c r="I157" s="19" t="s">
        <v>56</v>
      </c>
      <c r="J157" s="19" t="s">
        <v>56</v>
      </c>
      <c r="K157" s="155">
        <f t="shared" si="2"/>
        <v>36</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6">
        <v>1444</v>
      </c>
      <c r="B158" s="60" t="s">
        <v>269</v>
      </c>
      <c r="C158" s="19">
        <v>3</v>
      </c>
      <c r="D158" s="19">
        <v>3</v>
      </c>
      <c r="E158" s="19">
        <v>15</v>
      </c>
      <c r="F158" s="19">
        <v>1</v>
      </c>
      <c r="G158" s="19">
        <v>1</v>
      </c>
      <c r="H158" s="19" t="s">
        <v>56</v>
      </c>
      <c r="I158" s="19" t="s">
        <v>56</v>
      </c>
      <c r="J158" s="19" t="s">
        <v>56</v>
      </c>
      <c r="K158" s="155">
        <f t="shared" si="2"/>
        <v>23</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6">
        <v>1445</v>
      </c>
      <c r="B159" s="60" t="s">
        <v>270</v>
      </c>
      <c r="C159" s="19">
        <v>2</v>
      </c>
      <c r="D159" s="19" t="s">
        <v>56</v>
      </c>
      <c r="E159" s="19">
        <v>4</v>
      </c>
      <c r="F159" s="19">
        <v>1</v>
      </c>
      <c r="G159" s="19">
        <v>1</v>
      </c>
      <c r="H159" s="19" t="s">
        <v>56</v>
      </c>
      <c r="I159" s="19" t="s">
        <v>56</v>
      </c>
      <c r="J159" s="19" t="s">
        <v>56</v>
      </c>
      <c r="K159" s="155">
        <f t="shared" si="2"/>
        <v>8</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6">
        <v>1446</v>
      </c>
      <c r="B160" s="60" t="s">
        <v>271</v>
      </c>
      <c r="C160" s="19">
        <v>8</v>
      </c>
      <c r="D160" s="19">
        <v>3</v>
      </c>
      <c r="E160" s="19">
        <v>7</v>
      </c>
      <c r="F160" s="19">
        <v>2</v>
      </c>
      <c r="G160" s="19">
        <v>4</v>
      </c>
      <c r="H160" s="19" t="s">
        <v>56</v>
      </c>
      <c r="I160" s="19" t="s">
        <v>56</v>
      </c>
      <c r="J160" s="19" t="s">
        <v>56</v>
      </c>
      <c r="K160" s="155">
        <f t="shared" si="2"/>
        <v>24</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6">
        <v>1447</v>
      </c>
      <c r="B161" s="60" t="s">
        <v>272</v>
      </c>
      <c r="C161" s="19">
        <v>4</v>
      </c>
      <c r="D161" s="19">
        <v>4</v>
      </c>
      <c r="E161" s="19">
        <v>3</v>
      </c>
      <c r="F161" s="19">
        <v>4</v>
      </c>
      <c r="G161" s="19">
        <v>2</v>
      </c>
      <c r="H161" s="19">
        <v>1</v>
      </c>
      <c r="I161" s="19" t="s">
        <v>56</v>
      </c>
      <c r="J161" s="19" t="s">
        <v>56</v>
      </c>
      <c r="K161" s="155">
        <f t="shared" si="2"/>
        <v>18</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6">
        <v>1452</v>
      </c>
      <c r="B162" s="60" t="s">
        <v>273</v>
      </c>
      <c r="C162" s="19">
        <v>11</v>
      </c>
      <c r="D162" s="19">
        <v>3</v>
      </c>
      <c r="E162" s="19">
        <v>13</v>
      </c>
      <c r="F162" s="19">
        <v>6</v>
      </c>
      <c r="G162" s="19">
        <v>7</v>
      </c>
      <c r="H162" s="19" t="s">
        <v>56</v>
      </c>
      <c r="I162" s="19" t="s">
        <v>56</v>
      </c>
      <c r="J162" s="19" t="s">
        <v>56</v>
      </c>
      <c r="K162" s="155">
        <f t="shared" si="2"/>
        <v>40</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6">
        <v>1460</v>
      </c>
      <c r="B163" s="60" t="s">
        <v>274</v>
      </c>
      <c r="C163" s="19">
        <v>9</v>
      </c>
      <c r="D163" s="19">
        <v>4</v>
      </c>
      <c r="E163" s="19">
        <v>8</v>
      </c>
      <c r="F163" s="19">
        <v>20</v>
      </c>
      <c r="G163" s="19">
        <v>5</v>
      </c>
      <c r="H163" s="19" t="s">
        <v>56</v>
      </c>
      <c r="I163" s="19" t="s">
        <v>56</v>
      </c>
      <c r="J163" s="19" t="s">
        <v>56</v>
      </c>
      <c r="K163" s="155">
        <f t="shared" si="2"/>
        <v>46</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6">
        <v>1461</v>
      </c>
      <c r="B164" s="60" t="s">
        <v>275</v>
      </c>
      <c r="C164" s="19">
        <v>3</v>
      </c>
      <c r="D164" s="19">
        <v>3</v>
      </c>
      <c r="E164" s="19">
        <v>8</v>
      </c>
      <c r="F164" s="19" t="s">
        <v>56</v>
      </c>
      <c r="G164" s="19">
        <v>10</v>
      </c>
      <c r="H164" s="19">
        <v>3</v>
      </c>
      <c r="I164" s="19" t="s">
        <v>56</v>
      </c>
      <c r="J164" s="19" t="s">
        <v>56</v>
      </c>
      <c r="K164" s="155">
        <f t="shared" si="2"/>
        <v>27</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6">
        <v>1462</v>
      </c>
      <c r="B165" s="60" t="s">
        <v>276</v>
      </c>
      <c r="C165" s="19">
        <v>19</v>
      </c>
      <c r="D165" s="19">
        <v>2</v>
      </c>
      <c r="E165" s="19">
        <v>20</v>
      </c>
      <c r="F165" s="19">
        <v>7</v>
      </c>
      <c r="G165" s="19">
        <v>8</v>
      </c>
      <c r="H165" s="19">
        <v>1</v>
      </c>
      <c r="I165" s="19" t="s">
        <v>56</v>
      </c>
      <c r="J165" s="19" t="s">
        <v>56</v>
      </c>
      <c r="K165" s="155">
        <f t="shared" si="2"/>
        <v>57</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6">
        <v>1463</v>
      </c>
      <c r="B166" s="60" t="s">
        <v>277</v>
      </c>
      <c r="C166" s="19">
        <v>76</v>
      </c>
      <c r="D166" s="19">
        <v>13</v>
      </c>
      <c r="E166" s="19">
        <v>59</v>
      </c>
      <c r="F166" s="19">
        <v>40</v>
      </c>
      <c r="G166" s="19">
        <v>20</v>
      </c>
      <c r="H166" s="19" t="s">
        <v>56</v>
      </c>
      <c r="I166" s="19" t="s">
        <v>56</v>
      </c>
      <c r="J166" s="19" t="s">
        <v>56</v>
      </c>
      <c r="K166" s="155">
        <f t="shared" si="2"/>
        <v>208</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6">
        <v>1465</v>
      </c>
      <c r="B167" s="60" t="s">
        <v>278</v>
      </c>
      <c r="C167" s="19">
        <v>9</v>
      </c>
      <c r="D167" s="19">
        <v>4</v>
      </c>
      <c r="E167" s="19">
        <v>14</v>
      </c>
      <c r="F167" s="19">
        <v>7</v>
      </c>
      <c r="G167" s="19">
        <v>3</v>
      </c>
      <c r="H167" s="19" t="s">
        <v>56</v>
      </c>
      <c r="I167" s="19" t="s">
        <v>56</v>
      </c>
      <c r="J167" s="19" t="s">
        <v>56</v>
      </c>
      <c r="K167" s="155">
        <f t="shared" si="2"/>
        <v>37</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6">
        <v>1466</v>
      </c>
      <c r="B168" s="60" t="s">
        <v>279</v>
      </c>
      <c r="C168" s="19">
        <v>4</v>
      </c>
      <c r="D168" s="19" t="s">
        <v>56</v>
      </c>
      <c r="E168" s="19">
        <v>12</v>
      </c>
      <c r="F168" s="19">
        <v>5</v>
      </c>
      <c r="G168" s="19">
        <v>5</v>
      </c>
      <c r="H168" s="19" t="s">
        <v>56</v>
      </c>
      <c r="I168" s="19" t="s">
        <v>56</v>
      </c>
      <c r="J168" s="19" t="s">
        <v>56</v>
      </c>
      <c r="K168" s="155">
        <f t="shared" si="2"/>
        <v>26</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6">
        <v>1470</v>
      </c>
      <c r="B169" s="60" t="s">
        <v>280</v>
      </c>
      <c r="C169" s="19">
        <v>11</v>
      </c>
      <c r="D169" s="19">
        <v>7</v>
      </c>
      <c r="E169" s="19">
        <v>30</v>
      </c>
      <c r="F169" s="19" t="s">
        <v>56</v>
      </c>
      <c r="G169" s="19">
        <v>11</v>
      </c>
      <c r="H169" s="19" t="s">
        <v>56</v>
      </c>
      <c r="I169" s="19" t="s">
        <v>56</v>
      </c>
      <c r="J169" s="19">
        <v>1</v>
      </c>
      <c r="K169" s="155">
        <f t="shared" si="2"/>
        <v>60</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6">
        <v>1471</v>
      </c>
      <c r="B170" s="60" t="s">
        <v>281</v>
      </c>
      <c r="C170" s="19">
        <v>21</v>
      </c>
      <c r="D170" s="19">
        <v>3</v>
      </c>
      <c r="E170" s="19">
        <v>18</v>
      </c>
      <c r="F170" s="19">
        <v>6</v>
      </c>
      <c r="G170" s="19">
        <v>16</v>
      </c>
      <c r="H170" s="19" t="s">
        <v>56</v>
      </c>
      <c r="I170" s="19" t="s">
        <v>56</v>
      </c>
      <c r="J170" s="19" t="s">
        <v>56</v>
      </c>
      <c r="K170" s="155">
        <f t="shared" si="2"/>
        <v>64</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6">
        <v>1472</v>
      </c>
      <c r="B171" s="60" t="s">
        <v>282</v>
      </c>
      <c r="C171" s="19">
        <v>8</v>
      </c>
      <c r="D171" s="19">
        <v>1</v>
      </c>
      <c r="E171" s="19">
        <v>15</v>
      </c>
      <c r="F171" s="19">
        <v>5</v>
      </c>
      <c r="G171" s="19">
        <v>2</v>
      </c>
      <c r="H171" s="19" t="s">
        <v>56</v>
      </c>
      <c r="I171" s="19" t="s">
        <v>56</v>
      </c>
      <c r="J171" s="19" t="s">
        <v>56</v>
      </c>
      <c r="K171" s="155">
        <f t="shared" si="2"/>
        <v>31</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6">
        <v>1473</v>
      </c>
      <c r="B172" s="60" t="s">
        <v>283</v>
      </c>
      <c r="C172" s="19">
        <v>6</v>
      </c>
      <c r="D172" s="19">
        <v>2</v>
      </c>
      <c r="E172" s="19">
        <v>8</v>
      </c>
      <c r="F172" s="19">
        <v>2</v>
      </c>
      <c r="G172" s="19">
        <v>4</v>
      </c>
      <c r="H172" s="19" t="s">
        <v>56</v>
      </c>
      <c r="I172" s="19" t="s">
        <v>56</v>
      </c>
      <c r="J172" s="19" t="s">
        <v>56</v>
      </c>
      <c r="K172" s="155">
        <f t="shared" si="2"/>
        <v>22</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6">
        <v>1480</v>
      </c>
      <c r="B173" s="60" t="s">
        <v>284</v>
      </c>
      <c r="C173" s="19">
        <v>835</v>
      </c>
      <c r="D173" s="19">
        <v>260</v>
      </c>
      <c r="E173" s="19">
        <v>1145</v>
      </c>
      <c r="F173" s="19">
        <v>474</v>
      </c>
      <c r="G173" s="19">
        <v>1021</v>
      </c>
      <c r="H173" s="19">
        <v>15</v>
      </c>
      <c r="I173" s="19">
        <v>15</v>
      </c>
      <c r="J173" s="19">
        <v>2</v>
      </c>
      <c r="K173" s="155">
        <f t="shared" si="2"/>
        <v>3767</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6">
        <v>1481</v>
      </c>
      <c r="B174" s="60" t="s">
        <v>285</v>
      </c>
      <c r="C174" s="19">
        <v>261</v>
      </c>
      <c r="D174" s="19">
        <v>33</v>
      </c>
      <c r="E174" s="19">
        <v>432</v>
      </c>
      <c r="F174" s="19">
        <v>85</v>
      </c>
      <c r="G174" s="19">
        <v>217</v>
      </c>
      <c r="H174" s="19">
        <v>4</v>
      </c>
      <c r="I174" s="19">
        <v>2</v>
      </c>
      <c r="J174" s="19" t="s">
        <v>56</v>
      </c>
      <c r="K174" s="155">
        <f t="shared" si="2"/>
        <v>1034</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6">
        <v>1482</v>
      </c>
      <c r="B175" s="60" t="s">
        <v>286</v>
      </c>
      <c r="C175" s="19">
        <v>98</v>
      </c>
      <c r="D175" s="19">
        <v>21</v>
      </c>
      <c r="E175" s="19">
        <v>135</v>
      </c>
      <c r="F175" s="19">
        <v>42</v>
      </c>
      <c r="G175" s="19">
        <v>34</v>
      </c>
      <c r="H175" s="19">
        <v>6</v>
      </c>
      <c r="I175" s="19" t="s">
        <v>56</v>
      </c>
      <c r="J175" s="19" t="s">
        <v>56</v>
      </c>
      <c r="K175" s="155">
        <f t="shared" si="2"/>
        <v>336</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6">
        <v>1484</v>
      </c>
      <c r="B176" s="60" t="s">
        <v>287</v>
      </c>
      <c r="C176" s="19">
        <v>14</v>
      </c>
      <c r="D176" s="19">
        <v>7</v>
      </c>
      <c r="E176" s="19">
        <v>23</v>
      </c>
      <c r="F176" s="19">
        <v>20</v>
      </c>
      <c r="G176" s="19">
        <v>15</v>
      </c>
      <c r="H176" s="19">
        <v>1</v>
      </c>
      <c r="I176" s="19" t="s">
        <v>56</v>
      </c>
      <c r="J176" s="19" t="s">
        <v>56</v>
      </c>
      <c r="K176" s="155">
        <f t="shared" si="2"/>
        <v>80</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6">
        <v>1485</v>
      </c>
      <c r="B177" s="60" t="s">
        <v>288</v>
      </c>
      <c r="C177" s="19">
        <v>62</v>
      </c>
      <c r="D177" s="19">
        <v>19</v>
      </c>
      <c r="E177" s="19">
        <v>154</v>
      </c>
      <c r="F177" s="19">
        <v>20</v>
      </c>
      <c r="G177" s="19">
        <v>44</v>
      </c>
      <c r="H177" s="19">
        <v>4</v>
      </c>
      <c r="I177" s="19">
        <v>1</v>
      </c>
      <c r="J177" s="19" t="s">
        <v>56</v>
      </c>
      <c r="K177" s="155">
        <f t="shared" si="2"/>
        <v>304</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6">
        <v>1486</v>
      </c>
      <c r="B178" s="60" t="s">
        <v>289</v>
      </c>
      <c r="C178" s="19">
        <v>9</v>
      </c>
      <c r="D178" s="19">
        <v>5</v>
      </c>
      <c r="E178" s="19">
        <v>40</v>
      </c>
      <c r="F178" s="19" t="s">
        <v>56</v>
      </c>
      <c r="G178" s="19">
        <v>9</v>
      </c>
      <c r="H178" s="19">
        <v>1</v>
      </c>
      <c r="I178" s="19" t="s">
        <v>56</v>
      </c>
      <c r="J178" s="19" t="s">
        <v>56</v>
      </c>
      <c r="K178" s="155">
        <f t="shared" si="2"/>
        <v>64</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6">
        <v>1487</v>
      </c>
      <c r="B179" s="60" t="s">
        <v>290</v>
      </c>
      <c r="C179" s="19">
        <v>54</v>
      </c>
      <c r="D179" s="19">
        <v>13</v>
      </c>
      <c r="E179" s="19">
        <v>59</v>
      </c>
      <c r="F179" s="19">
        <v>15</v>
      </c>
      <c r="G179" s="19">
        <v>23</v>
      </c>
      <c r="H179" s="19" t="s">
        <v>56</v>
      </c>
      <c r="I179" s="19">
        <v>2</v>
      </c>
      <c r="J179" s="19" t="s">
        <v>56</v>
      </c>
      <c r="K179" s="155">
        <f t="shared" si="2"/>
        <v>166</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6">
        <v>1488</v>
      </c>
      <c r="B180" s="60" t="s">
        <v>291</v>
      </c>
      <c r="C180" s="19">
        <v>65</v>
      </c>
      <c r="D180" s="19">
        <v>27</v>
      </c>
      <c r="E180" s="19">
        <v>149</v>
      </c>
      <c r="F180" s="19">
        <v>33</v>
      </c>
      <c r="G180" s="19">
        <v>60</v>
      </c>
      <c r="H180" s="19">
        <v>1</v>
      </c>
      <c r="I180" s="19">
        <v>6</v>
      </c>
      <c r="J180" s="19" t="s">
        <v>56</v>
      </c>
      <c r="K180" s="155">
        <f t="shared" si="2"/>
        <v>341</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6">
        <v>1489</v>
      </c>
      <c r="B181" s="60" t="s">
        <v>292</v>
      </c>
      <c r="C181" s="19">
        <v>100</v>
      </c>
      <c r="D181" s="19">
        <v>47</v>
      </c>
      <c r="E181" s="19">
        <v>105</v>
      </c>
      <c r="F181" s="19">
        <v>58</v>
      </c>
      <c r="G181" s="19">
        <v>28</v>
      </c>
      <c r="H181" s="19" t="s">
        <v>56</v>
      </c>
      <c r="I181" s="19" t="s">
        <v>56</v>
      </c>
      <c r="J181" s="19" t="s">
        <v>56</v>
      </c>
      <c r="K181" s="155">
        <f t="shared" si="2"/>
        <v>338</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6">
        <v>1490</v>
      </c>
      <c r="B182" s="60" t="s">
        <v>293</v>
      </c>
      <c r="C182" s="19">
        <v>133</v>
      </c>
      <c r="D182" s="19">
        <v>40</v>
      </c>
      <c r="E182" s="19">
        <v>218</v>
      </c>
      <c r="F182" s="19">
        <v>153</v>
      </c>
      <c r="G182" s="19">
        <v>57</v>
      </c>
      <c r="H182" s="19">
        <v>4</v>
      </c>
      <c r="I182" s="19" t="s">
        <v>56</v>
      </c>
      <c r="J182" s="19" t="s">
        <v>56</v>
      </c>
      <c r="K182" s="155">
        <f t="shared" si="2"/>
        <v>605</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6">
        <v>1491</v>
      </c>
      <c r="B183" s="60" t="s">
        <v>294</v>
      </c>
      <c r="C183" s="19">
        <v>17</v>
      </c>
      <c r="D183" s="19">
        <v>9</v>
      </c>
      <c r="E183" s="19">
        <v>38</v>
      </c>
      <c r="F183" s="19">
        <v>52</v>
      </c>
      <c r="G183" s="19">
        <v>6</v>
      </c>
      <c r="H183" s="19" t="s">
        <v>56</v>
      </c>
      <c r="I183" s="19">
        <v>10</v>
      </c>
      <c r="J183" s="19" t="s">
        <v>56</v>
      </c>
      <c r="K183" s="155">
        <f t="shared" si="2"/>
        <v>132</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6">
        <v>1492</v>
      </c>
      <c r="B184" s="60" t="s">
        <v>295</v>
      </c>
      <c r="C184" s="19">
        <v>13</v>
      </c>
      <c r="D184" s="19">
        <v>3</v>
      </c>
      <c r="E184" s="19">
        <v>18</v>
      </c>
      <c r="F184" s="19">
        <v>23</v>
      </c>
      <c r="G184" s="19">
        <v>18</v>
      </c>
      <c r="H184" s="19">
        <v>1</v>
      </c>
      <c r="I184" s="19" t="s">
        <v>56</v>
      </c>
      <c r="J184" s="19" t="s">
        <v>56</v>
      </c>
      <c r="K184" s="155">
        <f t="shared" si="2"/>
        <v>76</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6">
        <v>1493</v>
      </c>
      <c r="B185" s="60" t="s">
        <v>296</v>
      </c>
      <c r="C185" s="19">
        <v>31</v>
      </c>
      <c r="D185" s="19">
        <v>7</v>
      </c>
      <c r="E185" s="19">
        <v>52</v>
      </c>
      <c r="F185" s="19">
        <v>42</v>
      </c>
      <c r="G185" s="19">
        <v>19</v>
      </c>
      <c r="H185" s="19">
        <v>4</v>
      </c>
      <c r="I185" s="19" t="s">
        <v>56</v>
      </c>
      <c r="J185" s="19" t="s">
        <v>56</v>
      </c>
      <c r="K185" s="155">
        <f t="shared" si="2"/>
        <v>155</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6">
        <v>1494</v>
      </c>
      <c r="B186" s="60" t="s">
        <v>297</v>
      </c>
      <c r="C186" s="19">
        <v>190</v>
      </c>
      <c r="D186" s="19">
        <v>21</v>
      </c>
      <c r="E186" s="19">
        <v>119</v>
      </c>
      <c r="F186" s="19">
        <v>25</v>
      </c>
      <c r="G186" s="19">
        <v>36</v>
      </c>
      <c r="H186" s="19">
        <v>2</v>
      </c>
      <c r="I186" s="19" t="s">
        <v>56</v>
      </c>
      <c r="J186" s="19" t="s">
        <v>56</v>
      </c>
      <c r="K186" s="155">
        <f t="shared" si="2"/>
        <v>393</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6">
        <v>1495</v>
      </c>
      <c r="B187" s="60" t="s">
        <v>298</v>
      </c>
      <c r="C187" s="19">
        <v>18</v>
      </c>
      <c r="D187" s="19">
        <v>11</v>
      </c>
      <c r="E187" s="19">
        <v>41</v>
      </c>
      <c r="F187" s="19">
        <v>21</v>
      </c>
      <c r="G187" s="19">
        <v>16</v>
      </c>
      <c r="H187" s="19">
        <v>1</v>
      </c>
      <c r="I187" s="18" t="s">
        <v>56</v>
      </c>
      <c r="J187" s="19" t="s">
        <v>56</v>
      </c>
      <c r="K187" s="155">
        <f t="shared" si="2"/>
        <v>108</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6">
        <v>1496</v>
      </c>
      <c r="B188" s="60" t="s">
        <v>299</v>
      </c>
      <c r="C188" s="19">
        <v>92</v>
      </c>
      <c r="D188" s="19">
        <v>40</v>
      </c>
      <c r="E188" s="19">
        <v>143</v>
      </c>
      <c r="F188" s="19">
        <v>79</v>
      </c>
      <c r="G188" s="19">
        <v>60</v>
      </c>
      <c r="H188" s="19">
        <v>2</v>
      </c>
      <c r="I188" s="19">
        <v>24</v>
      </c>
      <c r="J188" s="19" t="s">
        <v>56</v>
      </c>
      <c r="K188" s="155">
        <f t="shared" si="2"/>
        <v>440</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6">
        <v>1497</v>
      </c>
      <c r="B189" s="60" t="s">
        <v>300</v>
      </c>
      <c r="C189" s="19">
        <v>9</v>
      </c>
      <c r="D189" s="19">
        <v>1</v>
      </c>
      <c r="E189" s="19">
        <v>27</v>
      </c>
      <c r="F189" s="19">
        <v>4</v>
      </c>
      <c r="G189" s="19">
        <v>4</v>
      </c>
      <c r="H189" s="19" t="s">
        <v>56</v>
      </c>
      <c r="I189" s="19" t="s">
        <v>56</v>
      </c>
      <c r="J189" s="19" t="s">
        <v>56</v>
      </c>
      <c r="K189" s="155">
        <f t="shared" si="2"/>
        <v>45</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6">
        <v>1498</v>
      </c>
      <c r="B190" s="60" t="s">
        <v>301</v>
      </c>
      <c r="C190" s="19">
        <v>3</v>
      </c>
      <c r="D190" s="19">
        <v>3</v>
      </c>
      <c r="E190" s="19">
        <v>16</v>
      </c>
      <c r="F190" s="19">
        <v>2</v>
      </c>
      <c r="G190" s="19">
        <v>1</v>
      </c>
      <c r="H190" s="19" t="s">
        <v>56</v>
      </c>
      <c r="I190" s="19" t="s">
        <v>56</v>
      </c>
      <c r="J190" s="19" t="s">
        <v>56</v>
      </c>
      <c r="K190" s="155">
        <f t="shared" si="2"/>
        <v>25</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6">
        <v>1499</v>
      </c>
      <c r="B191" s="60" t="s">
        <v>302</v>
      </c>
      <c r="C191" s="19">
        <v>23</v>
      </c>
      <c r="D191" s="19">
        <v>5</v>
      </c>
      <c r="E191" s="19">
        <v>65</v>
      </c>
      <c r="F191" s="19">
        <v>39</v>
      </c>
      <c r="G191" s="19">
        <v>17</v>
      </c>
      <c r="H191" s="19">
        <v>1</v>
      </c>
      <c r="I191" s="19" t="s">
        <v>56</v>
      </c>
      <c r="J191" s="19" t="s">
        <v>56</v>
      </c>
      <c r="K191" s="155">
        <f t="shared" si="2"/>
        <v>150</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6">
        <v>1715</v>
      </c>
      <c r="B192" s="60" t="s">
        <v>303</v>
      </c>
      <c r="C192" s="19">
        <v>6</v>
      </c>
      <c r="D192" s="19">
        <v>3</v>
      </c>
      <c r="E192" s="19">
        <v>8</v>
      </c>
      <c r="F192" s="19">
        <v>5</v>
      </c>
      <c r="G192" s="19">
        <v>6</v>
      </c>
      <c r="H192" s="19" t="s">
        <v>56</v>
      </c>
      <c r="I192" s="19" t="s">
        <v>56</v>
      </c>
      <c r="J192" s="19" t="s">
        <v>56</v>
      </c>
      <c r="K192" s="155">
        <f t="shared" si="2"/>
        <v>28</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6">
        <v>1730</v>
      </c>
      <c r="B193" s="60" t="s">
        <v>304</v>
      </c>
      <c r="C193" s="19">
        <v>7</v>
      </c>
      <c r="D193" s="19">
        <v>3</v>
      </c>
      <c r="E193" s="19">
        <v>3</v>
      </c>
      <c r="F193" s="19">
        <v>2</v>
      </c>
      <c r="G193" s="19">
        <v>3</v>
      </c>
      <c r="H193" s="19">
        <v>2</v>
      </c>
      <c r="I193" s="19" t="s">
        <v>56</v>
      </c>
      <c r="J193" s="19" t="s">
        <v>56</v>
      </c>
      <c r="K193" s="155">
        <f t="shared" si="2"/>
        <v>20</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6">
        <v>1737</v>
      </c>
      <c r="B194" s="60" t="s">
        <v>305</v>
      </c>
      <c r="C194" s="19">
        <v>15</v>
      </c>
      <c r="D194" s="19">
        <v>13</v>
      </c>
      <c r="E194" s="19">
        <v>15</v>
      </c>
      <c r="F194" s="19">
        <v>4</v>
      </c>
      <c r="G194" s="19">
        <v>13</v>
      </c>
      <c r="H194" s="19">
        <v>1</v>
      </c>
      <c r="I194" s="19" t="s">
        <v>56</v>
      </c>
      <c r="J194" s="19" t="s">
        <v>56</v>
      </c>
      <c r="K194" s="155">
        <f t="shared" si="2"/>
        <v>61</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6">
        <v>1760</v>
      </c>
      <c r="B195" s="60" t="s">
        <v>306</v>
      </c>
      <c r="C195" s="19">
        <v>5</v>
      </c>
      <c r="D195" s="19">
        <v>1</v>
      </c>
      <c r="E195" s="19">
        <v>2</v>
      </c>
      <c r="F195" s="19">
        <v>1</v>
      </c>
      <c r="G195" s="19">
        <v>2</v>
      </c>
      <c r="H195" s="19" t="s">
        <v>56</v>
      </c>
      <c r="I195" s="19" t="s">
        <v>56</v>
      </c>
      <c r="J195" s="19" t="s">
        <v>56</v>
      </c>
      <c r="K195" s="155">
        <f t="shared" si="2"/>
        <v>11</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6">
        <v>1761</v>
      </c>
      <c r="B196" s="60" t="s">
        <v>307</v>
      </c>
      <c r="C196" s="19">
        <v>18</v>
      </c>
      <c r="D196" s="19">
        <v>51</v>
      </c>
      <c r="E196" s="19">
        <v>28</v>
      </c>
      <c r="F196" s="19">
        <v>25</v>
      </c>
      <c r="G196" s="19">
        <v>11</v>
      </c>
      <c r="H196" s="19">
        <v>1</v>
      </c>
      <c r="I196" s="19">
        <v>1</v>
      </c>
      <c r="J196" s="19" t="s">
        <v>56</v>
      </c>
      <c r="K196" s="155">
        <f t="shared" si="2"/>
        <v>135</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6">
        <v>1762</v>
      </c>
      <c r="B197" s="60" t="s">
        <v>308</v>
      </c>
      <c r="C197" s="19">
        <v>1</v>
      </c>
      <c r="D197" s="19">
        <v>1</v>
      </c>
      <c r="E197" s="19">
        <v>3</v>
      </c>
      <c r="F197" s="19">
        <v>1</v>
      </c>
      <c r="G197" s="19">
        <v>1</v>
      </c>
      <c r="H197" s="19" t="s">
        <v>56</v>
      </c>
      <c r="I197" s="19" t="s">
        <v>56</v>
      </c>
      <c r="J197" s="19" t="s">
        <v>56</v>
      </c>
      <c r="K197" s="155">
        <f t="shared" si="2"/>
        <v>7</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6">
        <v>1763</v>
      </c>
      <c r="B198" s="60" t="s">
        <v>309</v>
      </c>
      <c r="C198" s="19">
        <v>6</v>
      </c>
      <c r="D198" s="19">
        <v>5</v>
      </c>
      <c r="E198" s="19">
        <v>8</v>
      </c>
      <c r="F198" s="19">
        <v>4</v>
      </c>
      <c r="G198" s="19">
        <v>3</v>
      </c>
      <c r="H198" s="19" t="s">
        <v>56</v>
      </c>
      <c r="I198" s="19" t="s">
        <v>56</v>
      </c>
      <c r="J198" s="19" t="s">
        <v>56</v>
      </c>
      <c r="K198" s="155">
        <f t="shared" si="2"/>
        <v>26</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6">
        <v>1764</v>
      </c>
      <c r="B199" s="60" t="s">
        <v>310</v>
      </c>
      <c r="C199" s="19">
        <v>3</v>
      </c>
      <c r="D199" s="19">
        <v>1</v>
      </c>
      <c r="E199" s="19">
        <v>7</v>
      </c>
      <c r="F199" s="19">
        <v>2</v>
      </c>
      <c r="G199" s="19">
        <v>2</v>
      </c>
      <c r="H199" s="19">
        <v>2</v>
      </c>
      <c r="I199" s="19" t="s">
        <v>56</v>
      </c>
      <c r="J199" s="19" t="s">
        <v>56</v>
      </c>
      <c r="K199" s="155">
        <f t="shared" si="2"/>
        <v>17</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6">
        <v>1765</v>
      </c>
      <c r="B200" s="60" t="s">
        <v>311</v>
      </c>
      <c r="C200" s="19">
        <v>10</v>
      </c>
      <c r="D200" s="19">
        <v>8</v>
      </c>
      <c r="E200" s="19">
        <v>8</v>
      </c>
      <c r="F200" s="19">
        <v>4</v>
      </c>
      <c r="G200" s="19">
        <v>5</v>
      </c>
      <c r="H200" s="19">
        <v>1</v>
      </c>
      <c r="I200" s="19" t="s">
        <v>56</v>
      </c>
      <c r="J200" s="19" t="s">
        <v>56</v>
      </c>
      <c r="K200" s="155">
        <f t="shared" si="2"/>
        <v>36</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6">
        <v>1766</v>
      </c>
      <c r="B201" s="60" t="s">
        <v>312</v>
      </c>
      <c r="C201" s="19">
        <v>12</v>
      </c>
      <c r="D201" s="19">
        <v>3</v>
      </c>
      <c r="E201" s="19">
        <v>10</v>
      </c>
      <c r="F201" s="19">
        <v>2</v>
      </c>
      <c r="G201" s="19">
        <v>4</v>
      </c>
      <c r="H201" s="19">
        <v>3</v>
      </c>
      <c r="I201" s="19" t="s">
        <v>56</v>
      </c>
      <c r="J201" s="19" t="s">
        <v>56</v>
      </c>
      <c r="K201" s="155">
        <f t="shared" ref="K201:K264" si="3">SUM(C201:J201)</f>
        <v>34</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6">
        <v>1780</v>
      </c>
      <c r="B202" s="60" t="s">
        <v>313</v>
      </c>
      <c r="C202" s="19">
        <v>301</v>
      </c>
      <c r="D202" s="19">
        <v>148</v>
      </c>
      <c r="E202" s="19">
        <v>160</v>
      </c>
      <c r="F202" s="19">
        <v>81</v>
      </c>
      <c r="G202" s="19">
        <v>114</v>
      </c>
      <c r="H202" s="19">
        <v>8</v>
      </c>
      <c r="I202" s="19" t="s">
        <v>56</v>
      </c>
      <c r="J202" s="19" t="s">
        <v>56</v>
      </c>
      <c r="K202" s="155">
        <f t="shared" si="3"/>
        <v>812</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6">
        <v>1781</v>
      </c>
      <c r="B203" s="60" t="s">
        <v>314</v>
      </c>
      <c r="C203" s="19">
        <v>20</v>
      </c>
      <c r="D203" s="19">
        <v>15</v>
      </c>
      <c r="E203" s="19">
        <v>31</v>
      </c>
      <c r="F203" s="19">
        <v>17</v>
      </c>
      <c r="G203" s="19">
        <v>14</v>
      </c>
      <c r="H203" s="19" t="s">
        <v>56</v>
      </c>
      <c r="I203" s="19" t="s">
        <v>56</v>
      </c>
      <c r="J203" s="19" t="s">
        <v>56</v>
      </c>
      <c r="K203" s="155">
        <f t="shared" si="3"/>
        <v>97</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6">
        <v>1782</v>
      </c>
      <c r="B204" s="60" t="s">
        <v>315</v>
      </c>
      <c r="C204" s="19">
        <v>7</v>
      </c>
      <c r="D204" s="19">
        <v>5</v>
      </c>
      <c r="E204" s="19">
        <v>4</v>
      </c>
      <c r="F204" s="19">
        <v>3</v>
      </c>
      <c r="G204" s="19">
        <v>1</v>
      </c>
      <c r="H204" s="19" t="s">
        <v>56</v>
      </c>
      <c r="I204" s="19">
        <v>1</v>
      </c>
      <c r="J204" s="19" t="s">
        <v>56</v>
      </c>
      <c r="K204" s="155">
        <f t="shared" si="3"/>
        <v>21</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6">
        <v>1783</v>
      </c>
      <c r="B205" s="60" t="s">
        <v>316</v>
      </c>
      <c r="C205" s="19">
        <v>17</v>
      </c>
      <c r="D205" s="19">
        <v>12</v>
      </c>
      <c r="E205" s="19">
        <v>9</v>
      </c>
      <c r="F205" s="19" t="s">
        <v>56</v>
      </c>
      <c r="G205" s="19">
        <v>9</v>
      </c>
      <c r="H205" s="19">
        <v>1</v>
      </c>
      <c r="I205" s="19" t="s">
        <v>56</v>
      </c>
      <c r="J205" s="19" t="s">
        <v>56</v>
      </c>
      <c r="K205" s="155">
        <f t="shared" si="3"/>
        <v>48</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6">
        <v>1784</v>
      </c>
      <c r="B206" s="60" t="s">
        <v>317</v>
      </c>
      <c r="C206" s="19">
        <v>28</v>
      </c>
      <c r="D206" s="19">
        <v>12</v>
      </c>
      <c r="E206" s="19">
        <v>31</v>
      </c>
      <c r="F206" s="19">
        <v>20</v>
      </c>
      <c r="G206" s="19">
        <v>17</v>
      </c>
      <c r="H206" s="19">
        <v>10</v>
      </c>
      <c r="I206" s="19" t="s">
        <v>56</v>
      </c>
      <c r="J206" s="19" t="s">
        <v>56</v>
      </c>
      <c r="K206" s="155">
        <f t="shared" si="3"/>
        <v>118</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6">
        <v>1785</v>
      </c>
      <c r="B207" s="60" t="s">
        <v>318</v>
      </c>
      <c r="C207" s="19">
        <v>9</v>
      </c>
      <c r="D207" s="19">
        <v>6</v>
      </c>
      <c r="E207" s="19">
        <v>20</v>
      </c>
      <c r="F207" s="19">
        <v>3</v>
      </c>
      <c r="G207" s="19">
        <v>18</v>
      </c>
      <c r="H207" s="19" t="s">
        <v>56</v>
      </c>
      <c r="I207" s="19" t="s">
        <v>56</v>
      </c>
      <c r="J207" s="19" t="s">
        <v>56</v>
      </c>
      <c r="K207" s="155">
        <f t="shared" si="3"/>
        <v>56</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6">
        <v>1814</v>
      </c>
      <c r="B208" s="60" t="s">
        <v>319</v>
      </c>
      <c r="C208" s="19">
        <v>3</v>
      </c>
      <c r="D208" s="19">
        <v>2</v>
      </c>
      <c r="E208" s="19">
        <v>5</v>
      </c>
      <c r="F208" s="19">
        <v>1</v>
      </c>
      <c r="G208" s="19">
        <v>6</v>
      </c>
      <c r="H208" s="19" t="s">
        <v>56</v>
      </c>
      <c r="I208" s="19" t="s">
        <v>56</v>
      </c>
      <c r="J208" s="19" t="s">
        <v>56</v>
      </c>
      <c r="K208" s="155">
        <f t="shared" si="3"/>
        <v>17</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6">
        <v>1860</v>
      </c>
      <c r="B209" s="60" t="s">
        <v>320</v>
      </c>
      <c r="C209" s="19">
        <v>6</v>
      </c>
      <c r="D209" s="19">
        <v>3</v>
      </c>
      <c r="E209" s="19">
        <v>10</v>
      </c>
      <c r="F209" s="19">
        <v>2</v>
      </c>
      <c r="G209" s="19">
        <v>2</v>
      </c>
      <c r="H209" s="19" t="s">
        <v>56</v>
      </c>
      <c r="I209" s="19" t="s">
        <v>56</v>
      </c>
      <c r="J209" s="19" t="s">
        <v>56</v>
      </c>
      <c r="K209" s="155">
        <f t="shared" si="3"/>
        <v>23</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6">
        <v>1861</v>
      </c>
      <c r="B210" s="60" t="s">
        <v>321</v>
      </c>
      <c r="C210" s="19">
        <v>6</v>
      </c>
      <c r="D210" s="19">
        <v>4</v>
      </c>
      <c r="E210" s="19">
        <v>13</v>
      </c>
      <c r="F210" s="19">
        <v>3</v>
      </c>
      <c r="G210" s="19">
        <v>8</v>
      </c>
      <c r="H210" s="19" t="s">
        <v>56</v>
      </c>
      <c r="I210" s="19" t="s">
        <v>56</v>
      </c>
      <c r="J210" s="19" t="s">
        <v>56</v>
      </c>
      <c r="K210" s="155">
        <f t="shared" si="3"/>
        <v>34</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6">
        <v>1862</v>
      </c>
      <c r="B211" s="60" t="s">
        <v>322</v>
      </c>
      <c r="C211" s="19">
        <v>3</v>
      </c>
      <c r="D211" s="19">
        <v>2</v>
      </c>
      <c r="E211" s="19">
        <v>8</v>
      </c>
      <c r="F211" s="19">
        <v>4</v>
      </c>
      <c r="G211" s="19">
        <v>5</v>
      </c>
      <c r="H211" s="19" t="s">
        <v>56</v>
      </c>
      <c r="I211" s="19" t="s">
        <v>56</v>
      </c>
      <c r="J211" s="19" t="s">
        <v>56</v>
      </c>
      <c r="K211" s="155">
        <f t="shared" si="3"/>
        <v>22</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6">
        <v>1863</v>
      </c>
      <c r="B212" s="60" t="s">
        <v>323</v>
      </c>
      <c r="C212" s="19">
        <v>11</v>
      </c>
      <c r="D212" s="19" t="s">
        <v>56</v>
      </c>
      <c r="E212" s="19">
        <v>2</v>
      </c>
      <c r="F212" s="19">
        <v>16</v>
      </c>
      <c r="G212" s="19">
        <v>2</v>
      </c>
      <c r="H212" s="19">
        <v>1</v>
      </c>
      <c r="I212" s="19" t="s">
        <v>56</v>
      </c>
      <c r="J212" s="19" t="s">
        <v>56</v>
      </c>
      <c r="K212" s="155">
        <f t="shared" si="3"/>
        <v>32</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6">
        <v>1864</v>
      </c>
      <c r="B213" s="60" t="s">
        <v>324</v>
      </c>
      <c r="C213" s="19">
        <v>3</v>
      </c>
      <c r="D213" s="19" t="s">
        <v>56</v>
      </c>
      <c r="E213" s="19">
        <v>2</v>
      </c>
      <c r="F213" s="19" t="s">
        <v>56</v>
      </c>
      <c r="G213" s="19">
        <v>1</v>
      </c>
      <c r="H213" s="19" t="s">
        <v>56</v>
      </c>
      <c r="I213" s="19" t="s">
        <v>56</v>
      </c>
      <c r="J213" s="19" t="s">
        <v>56</v>
      </c>
      <c r="K213" s="155">
        <f t="shared" si="3"/>
        <v>6</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6">
        <v>1880</v>
      </c>
      <c r="B214" s="60" t="s">
        <v>325</v>
      </c>
      <c r="C214" s="19">
        <v>175</v>
      </c>
      <c r="D214" s="19">
        <v>96</v>
      </c>
      <c r="E214" s="19">
        <v>255</v>
      </c>
      <c r="F214" s="19">
        <v>120</v>
      </c>
      <c r="G214" s="19">
        <v>141</v>
      </c>
      <c r="H214" s="19">
        <v>5</v>
      </c>
      <c r="I214" s="19" t="s">
        <v>56</v>
      </c>
      <c r="J214" s="19" t="s">
        <v>56</v>
      </c>
      <c r="K214" s="155">
        <f t="shared" si="3"/>
        <v>792</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6">
        <v>1881</v>
      </c>
      <c r="B215" s="60" t="s">
        <v>326</v>
      </c>
      <c r="C215" s="19">
        <v>21</v>
      </c>
      <c r="D215" s="19">
        <v>6</v>
      </c>
      <c r="E215" s="19">
        <v>24</v>
      </c>
      <c r="F215" s="19">
        <v>3</v>
      </c>
      <c r="G215" s="19">
        <v>10</v>
      </c>
      <c r="H215" s="19">
        <v>1</v>
      </c>
      <c r="I215" s="19" t="s">
        <v>56</v>
      </c>
      <c r="J215" s="19" t="s">
        <v>56</v>
      </c>
      <c r="K215" s="155">
        <f t="shared" si="3"/>
        <v>65</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6">
        <v>1882</v>
      </c>
      <c r="B216" s="60" t="s">
        <v>327</v>
      </c>
      <c r="C216" s="19">
        <v>3</v>
      </c>
      <c r="D216" s="19" t="s">
        <v>56</v>
      </c>
      <c r="E216" s="19">
        <v>10</v>
      </c>
      <c r="F216" s="19">
        <v>18</v>
      </c>
      <c r="G216" s="19">
        <v>7</v>
      </c>
      <c r="H216" s="19" t="s">
        <v>56</v>
      </c>
      <c r="I216" s="19" t="s">
        <v>56</v>
      </c>
      <c r="J216" s="19" t="s">
        <v>56</v>
      </c>
      <c r="K216" s="155">
        <f t="shared" si="3"/>
        <v>38</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6">
        <v>1883</v>
      </c>
      <c r="B217" s="60" t="s">
        <v>328</v>
      </c>
      <c r="C217" s="19">
        <v>15</v>
      </c>
      <c r="D217" s="19">
        <v>5</v>
      </c>
      <c r="E217" s="19">
        <v>38</v>
      </c>
      <c r="F217" s="19">
        <v>26</v>
      </c>
      <c r="G217" s="19">
        <v>22</v>
      </c>
      <c r="H217" s="19">
        <v>2</v>
      </c>
      <c r="I217" s="19" t="s">
        <v>56</v>
      </c>
      <c r="J217" s="19" t="s">
        <v>56</v>
      </c>
      <c r="K217" s="155">
        <f t="shared" si="3"/>
        <v>108</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6">
        <v>1884</v>
      </c>
      <c r="B218" s="60" t="s">
        <v>329</v>
      </c>
      <c r="C218" s="19">
        <v>4</v>
      </c>
      <c r="D218" s="19">
        <v>2</v>
      </c>
      <c r="E218" s="19">
        <v>12</v>
      </c>
      <c r="F218" s="19">
        <v>1</v>
      </c>
      <c r="G218" s="19">
        <v>2</v>
      </c>
      <c r="H218" s="19" t="s">
        <v>56</v>
      </c>
      <c r="I218" s="19" t="s">
        <v>56</v>
      </c>
      <c r="J218" s="19" t="s">
        <v>56</v>
      </c>
      <c r="K218" s="155">
        <f t="shared" si="3"/>
        <v>21</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6">
        <v>1885</v>
      </c>
      <c r="B219" s="60" t="s">
        <v>330</v>
      </c>
      <c r="C219" s="19">
        <v>24</v>
      </c>
      <c r="D219" s="19">
        <v>6</v>
      </c>
      <c r="E219" s="19">
        <v>21</v>
      </c>
      <c r="F219" s="19">
        <v>12</v>
      </c>
      <c r="G219" s="19">
        <v>22</v>
      </c>
      <c r="H219" s="19">
        <v>6</v>
      </c>
      <c r="I219" s="19" t="s">
        <v>56</v>
      </c>
      <c r="J219" s="19" t="s">
        <v>56</v>
      </c>
      <c r="K219" s="155">
        <f t="shared" si="3"/>
        <v>91</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6">
        <v>1904</v>
      </c>
      <c r="B220" s="60" t="s">
        <v>98</v>
      </c>
      <c r="C220" s="19" t="s">
        <v>56</v>
      </c>
      <c r="D220" s="19">
        <v>1</v>
      </c>
      <c r="E220" s="19">
        <v>4</v>
      </c>
      <c r="F220" s="19">
        <v>2</v>
      </c>
      <c r="G220" s="19">
        <v>2</v>
      </c>
      <c r="H220" s="19">
        <v>1</v>
      </c>
      <c r="I220" s="19" t="s">
        <v>56</v>
      </c>
      <c r="J220" s="19" t="s">
        <v>56</v>
      </c>
      <c r="K220" s="155">
        <f t="shared" si="3"/>
        <v>10</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6">
        <v>1907</v>
      </c>
      <c r="B221" s="60" t="s">
        <v>331</v>
      </c>
      <c r="C221" s="19">
        <v>9</v>
      </c>
      <c r="D221" s="19">
        <v>1</v>
      </c>
      <c r="E221" s="19">
        <v>8</v>
      </c>
      <c r="F221" s="19">
        <v>1</v>
      </c>
      <c r="G221" s="19">
        <v>7</v>
      </c>
      <c r="H221" s="19" t="s">
        <v>56</v>
      </c>
      <c r="I221" s="19" t="s">
        <v>56</v>
      </c>
      <c r="J221" s="19" t="s">
        <v>56</v>
      </c>
      <c r="K221" s="155">
        <f t="shared" si="3"/>
        <v>26</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6">
        <v>1960</v>
      </c>
      <c r="B222" s="60" t="s">
        <v>332</v>
      </c>
      <c r="C222" s="19">
        <v>4</v>
      </c>
      <c r="D222" s="19">
        <v>4</v>
      </c>
      <c r="E222" s="19">
        <v>17</v>
      </c>
      <c r="F222" s="19">
        <v>2</v>
      </c>
      <c r="G222" s="19">
        <v>1</v>
      </c>
      <c r="H222" s="19" t="s">
        <v>56</v>
      </c>
      <c r="I222" s="19" t="s">
        <v>56</v>
      </c>
      <c r="J222" s="19" t="s">
        <v>56</v>
      </c>
      <c r="K222" s="155">
        <f t="shared" si="3"/>
        <v>28</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6">
        <v>1961</v>
      </c>
      <c r="B223" s="60" t="s">
        <v>333</v>
      </c>
      <c r="C223" s="19">
        <v>8</v>
      </c>
      <c r="D223" s="19">
        <v>6</v>
      </c>
      <c r="E223" s="19">
        <v>9</v>
      </c>
      <c r="F223" s="19">
        <v>2</v>
      </c>
      <c r="G223" s="19">
        <v>9</v>
      </c>
      <c r="H223" s="19" t="s">
        <v>56</v>
      </c>
      <c r="I223" s="19" t="s">
        <v>56</v>
      </c>
      <c r="J223" s="19" t="s">
        <v>56</v>
      </c>
      <c r="K223" s="155">
        <f t="shared" si="3"/>
        <v>34</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6">
        <v>1962</v>
      </c>
      <c r="B224" s="60" t="s">
        <v>334</v>
      </c>
      <c r="C224" s="19">
        <v>2</v>
      </c>
      <c r="D224" s="19">
        <v>1</v>
      </c>
      <c r="E224" s="19">
        <v>5</v>
      </c>
      <c r="F224" s="19">
        <v>4</v>
      </c>
      <c r="G224" s="19">
        <v>3</v>
      </c>
      <c r="H224" s="19" t="s">
        <v>56</v>
      </c>
      <c r="I224" s="19" t="s">
        <v>56</v>
      </c>
      <c r="J224" s="19" t="s">
        <v>56</v>
      </c>
      <c r="K224" s="155">
        <f t="shared" si="3"/>
        <v>15</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6">
        <v>1980</v>
      </c>
      <c r="B225" s="60" t="s">
        <v>335</v>
      </c>
      <c r="C225" s="19">
        <v>220</v>
      </c>
      <c r="D225" s="19">
        <v>46</v>
      </c>
      <c r="E225" s="19">
        <v>271</v>
      </c>
      <c r="F225" s="19">
        <v>65</v>
      </c>
      <c r="G225" s="19">
        <v>184</v>
      </c>
      <c r="H225" s="19">
        <v>10</v>
      </c>
      <c r="I225" s="19">
        <v>13</v>
      </c>
      <c r="J225" s="19" t="s">
        <v>56</v>
      </c>
      <c r="K225" s="155">
        <f t="shared" si="3"/>
        <v>809</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6">
        <v>1981</v>
      </c>
      <c r="B226" s="60" t="s">
        <v>336</v>
      </c>
      <c r="C226" s="19">
        <v>19</v>
      </c>
      <c r="D226" s="19">
        <v>3</v>
      </c>
      <c r="E226" s="19">
        <v>19</v>
      </c>
      <c r="F226" s="19">
        <v>1</v>
      </c>
      <c r="G226" s="19">
        <v>5</v>
      </c>
      <c r="H226" s="19">
        <v>2</v>
      </c>
      <c r="I226" s="19" t="s">
        <v>56</v>
      </c>
      <c r="J226" s="19" t="s">
        <v>56</v>
      </c>
      <c r="K226" s="155">
        <f t="shared" si="3"/>
        <v>49</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6">
        <v>1982</v>
      </c>
      <c r="B227" s="60" t="s">
        <v>337</v>
      </c>
      <c r="C227" s="19">
        <v>12</v>
      </c>
      <c r="D227" s="19">
        <v>12</v>
      </c>
      <c r="E227" s="19">
        <v>15</v>
      </c>
      <c r="F227" s="19">
        <v>5</v>
      </c>
      <c r="G227" s="19">
        <v>6</v>
      </c>
      <c r="H227" s="19">
        <v>1</v>
      </c>
      <c r="I227" s="19" t="s">
        <v>56</v>
      </c>
      <c r="J227" s="19" t="s">
        <v>56</v>
      </c>
      <c r="K227" s="155">
        <f t="shared" si="3"/>
        <v>51</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6">
        <v>1983</v>
      </c>
      <c r="B228" s="60" t="s">
        <v>338</v>
      </c>
      <c r="C228" s="19">
        <v>23</v>
      </c>
      <c r="D228" s="19">
        <v>8</v>
      </c>
      <c r="E228" s="19">
        <v>22</v>
      </c>
      <c r="F228" s="19">
        <v>5</v>
      </c>
      <c r="G228" s="19">
        <v>14</v>
      </c>
      <c r="H228" s="19">
        <v>1</v>
      </c>
      <c r="I228" s="19" t="s">
        <v>56</v>
      </c>
      <c r="J228" s="19" t="s">
        <v>56</v>
      </c>
      <c r="K228" s="155">
        <f t="shared" si="3"/>
        <v>73</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6">
        <v>1984</v>
      </c>
      <c r="B229" s="60" t="s">
        <v>339</v>
      </c>
      <c r="C229" s="19">
        <v>17</v>
      </c>
      <c r="D229" s="19">
        <v>3</v>
      </c>
      <c r="E229" s="19">
        <v>19</v>
      </c>
      <c r="F229" s="19">
        <v>2</v>
      </c>
      <c r="G229" s="19">
        <v>5</v>
      </c>
      <c r="H229" s="19" t="s">
        <v>56</v>
      </c>
      <c r="I229" s="19" t="s">
        <v>56</v>
      </c>
      <c r="J229" s="19" t="s">
        <v>56</v>
      </c>
      <c r="K229" s="155">
        <f t="shared" si="3"/>
        <v>46</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6">
        <v>2021</v>
      </c>
      <c r="B230" s="60" t="s">
        <v>340</v>
      </c>
      <c r="C230" s="19">
        <v>3</v>
      </c>
      <c r="D230" s="19">
        <v>4</v>
      </c>
      <c r="E230" s="19">
        <v>6</v>
      </c>
      <c r="F230" s="19" t="s">
        <v>56</v>
      </c>
      <c r="G230" s="19">
        <v>2</v>
      </c>
      <c r="H230" s="19" t="s">
        <v>56</v>
      </c>
      <c r="I230" s="19" t="s">
        <v>56</v>
      </c>
      <c r="J230" s="19" t="s">
        <v>56</v>
      </c>
      <c r="K230" s="155">
        <f t="shared" si="3"/>
        <v>15</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6">
        <v>2023</v>
      </c>
      <c r="B231" s="60" t="s">
        <v>341</v>
      </c>
      <c r="C231" s="19">
        <v>4</v>
      </c>
      <c r="D231" s="19">
        <v>8</v>
      </c>
      <c r="E231" s="19">
        <v>17</v>
      </c>
      <c r="F231" s="19">
        <v>1</v>
      </c>
      <c r="G231" s="19">
        <v>7</v>
      </c>
      <c r="H231" s="19">
        <v>2</v>
      </c>
      <c r="I231" s="19" t="s">
        <v>56</v>
      </c>
      <c r="J231" s="19" t="s">
        <v>56</v>
      </c>
      <c r="K231" s="155">
        <f t="shared" si="3"/>
        <v>39</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6">
        <v>2026</v>
      </c>
      <c r="B232" s="60" t="s">
        <v>342</v>
      </c>
      <c r="C232" s="19" t="s">
        <v>56</v>
      </c>
      <c r="D232" s="19">
        <v>4</v>
      </c>
      <c r="E232" s="19">
        <v>18</v>
      </c>
      <c r="F232" s="19">
        <v>1</v>
      </c>
      <c r="G232" s="19">
        <v>3</v>
      </c>
      <c r="H232" s="19">
        <v>1</v>
      </c>
      <c r="I232" s="19" t="s">
        <v>56</v>
      </c>
      <c r="J232" s="19" t="s">
        <v>56</v>
      </c>
      <c r="K232" s="155">
        <f t="shared" si="3"/>
        <v>27</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6">
        <v>2029</v>
      </c>
      <c r="B233" s="60" t="s">
        <v>343</v>
      </c>
      <c r="C233" s="19">
        <v>8</v>
      </c>
      <c r="D233" s="19">
        <v>2</v>
      </c>
      <c r="E233" s="19">
        <v>25</v>
      </c>
      <c r="F233" s="19">
        <v>4</v>
      </c>
      <c r="G233" s="19">
        <v>8</v>
      </c>
      <c r="H233" s="19">
        <v>1</v>
      </c>
      <c r="I233" s="19" t="s">
        <v>56</v>
      </c>
      <c r="J233" s="19" t="s">
        <v>56</v>
      </c>
      <c r="K233" s="155">
        <f t="shared" si="3"/>
        <v>48</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6">
        <v>2031</v>
      </c>
      <c r="B234" s="60" t="s">
        <v>344</v>
      </c>
      <c r="C234" s="19">
        <v>6</v>
      </c>
      <c r="D234" s="19">
        <v>3</v>
      </c>
      <c r="E234" s="19">
        <v>13</v>
      </c>
      <c r="F234" s="19">
        <v>3</v>
      </c>
      <c r="G234" s="19">
        <v>1</v>
      </c>
      <c r="H234" s="19">
        <v>5</v>
      </c>
      <c r="I234" s="19" t="s">
        <v>56</v>
      </c>
      <c r="J234" s="19" t="s">
        <v>56</v>
      </c>
      <c r="K234" s="155">
        <f t="shared" si="3"/>
        <v>31</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6">
        <v>2034</v>
      </c>
      <c r="B235" s="60" t="s">
        <v>345</v>
      </c>
      <c r="C235" s="19">
        <v>4</v>
      </c>
      <c r="D235" s="19">
        <v>1</v>
      </c>
      <c r="E235" s="19">
        <v>3</v>
      </c>
      <c r="F235" s="19">
        <v>1</v>
      </c>
      <c r="G235" s="19">
        <v>3</v>
      </c>
      <c r="H235" s="19" t="s">
        <v>56</v>
      </c>
      <c r="I235" s="19" t="s">
        <v>56</v>
      </c>
      <c r="J235" s="19" t="s">
        <v>56</v>
      </c>
      <c r="K235" s="155">
        <f t="shared" si="3"/>
        <v>12</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6">
        <v>2039</v>
      </c>
      <c r="B236" s="60" t="s">
        <v>346</v>
      </c>
      <c r="C236" s="19">
        <v>1</v>
      </c>
      <c r="D236" s="19">
        <v>1</v>
      </c>
      <c r="E236" s="19">
        <v>1</v>
      </c>
      <c r="F236" s="19" t="s">
        <v>56</v>
      </c>
      <c r="G236" s="19">
        <v>2</v>
      </c>
      <c r="H236" s="19" t="s">
        <v>56</v>
      </c>
      <c r="I236" s="19" t="s">
        <v>56</v>
      </c>
      <c r="J236" s="19" t="s">
        <v>56</v>
      </c>
      <c r="K236" s="155">
        <f t="shared" si="3"/>
        <v>5</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6">
        <v>2061</v>
      </c>
      <c r="B237" s="60" t="s">
        <v>347</v>
      </c>
      <c r="C237" s="19">
        <v>4</v>
      </c>
      <c r="D237" s="19">
        <v>4</v>
      </c>
      <c r="E237" s="19">
        <v>7</v>
      </c>
      <c r="F237" s="19">
        <v>7</v>
      </c>
      <c r="G237" s="19">
        <v>1</v>
      </c>
      <c r="H237" s="19" t="s">
        <v>56</v>
      </c>
      <c r="I237" s="19" t="s">
        <v>56</v>
      </c>
      <c r="J237" s="19" t="s">
        <v>56</v>
      </c>
      <c r="K237" s="155">
        <f t="shared" si="3"/>
        <v>23</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6">
        <v>2062</v>
      </c>
      <c r="B238" s="60" t="s">
        <v>348</v>
      </c>
      <c r="C238" s="19">
        <v>13</v>
      </c>
      <c r="D238" s="19">
        <v>16</v>
      </c>
      <c r="E238" s="19">
        <v>46</v>
      </c>
      <c r="F238" s="19">
        <v>7</v>
      </c>
      <c r="G238" s="19">
        <v>24</v>
      </c>
      <c r="H238" s="19" t="s">
        <v>56</v>
      </c>
      <c r="I238" s="19" t="s">
        <v>56</v>
      </c>
      <c r="J238" s="19" t="s">
        <v>56</v>
      </c>
      <c r="K238" s="155">
        <f t="shared" si="3"/>
        <v>106</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6">
        <v>2080</v>
      </c>
      <c r="B239" s="60" t="s">
        <v>349</v>
      </c>
      <c r="C239" s="19">
        <v>46</v>
      </c>
      <c r="D239" s="19">
        <v>25</v>
      </c>
      <c r="E239" s="19">
        <v>80</v>
      </c>
      <c r="F239" s="19">
        <v>29</v>
      </c>
      <c r="G239" s="19">
        <v>57</v>
      </c>
      <c r="H239" s="19">
        <v>1</v>
      </c>
      <c r="I239" s="19" t="s">
        <v>56</v>
      </c>
      <c r="J239" s="19" t="s">
        <v>56</v>
      </c>
      <c r="K239" s="155">
        <f t="shared" si="3"/>
        <v>238</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6">
        <v>2081</v>
      </c>
      <c r="B240" s="60" t="s">
        <v>350</v>
      </c>
      <c r="C240" s="19">
        <v>116</v>
      </c>
      <c r="D240" s="19">
        <v>57</v>
      </c>
      <c r="E240" s="19">
        <v>85</v>
      </c>
      <c r="F240" s="19">
        <v>21</v>
      </c>
      <c r="G240" s="19">
        <v>70</v>
      </c>
      <c r="H240" s="19">
        <v>1</v>
      </c>
      <c r="I240" s="19">
        <v>1</v>
      </c>
      <c r="J240" s="19" t="s">
        <v>56</v>
      </c>
      <c r="K240" s="155">
        <f t="shared" si="3"/>
        <v>351</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6">
        <v>2082</v>
      </c>
      <c r="B241" s="60" t="s">
        <v>351</v>
      </c>
      <c r="C241" s="19">
        <v>4</v>
      </c>
      <c r="D241" s="19">
        <v>2</v>
      </c>
      <c r="E241" s="19">
        <v>8</v>
      </c>
      <c r="F241" s="19">
        <v>11</v>
      </c>
      <c r="G241" s="19">
        <v>5</v>
      </c>
      <c r="H241" s="19" t="s">
        <v>56</v>
      </c>
      <c r="I241" s="19" t="s">
        <v>56</v>
      </c>
      <c r="J241" s="19" t="s">
        <v>56</v>
      </c>
      <c r="K241" s="155">
        <f t="shared" si="3"/>
        <v>30</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6">
        <v>2083</v>
      </c>
      <c r="B242" s="60" t="s">
        <v>352</v>
      </c>
      <c r="C242" s="19">
        <v>6</v>
      </c>
      <c r="D242" s="19">
        <v>1</v>
      </c>
      <c r="E242" s="19">
        <v>28</v>
      </c>
      <c r="F242" s="19">
        <v>12</v>
      </c>
      <c r="G242" s="19">
        <v>4</v>
      </c>
      <c r="H242" s="19">
        <v>1</v>
      </c>
      <c r="I242" s="19" t="s">
        <v>56</v>
      </c>
      <c r="J242" s="19" t="s">
        <v>56</v>
      </c>
      <c r="K242" s="155">
        <f t="shared" si="3"/>
        <v>52</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6">
        <v>2084</v>
      </c>
      <c r="B243" s="60" t="s">
        <v>353</v>
      </c>
      <c r="C243" s="19">
        <v>37</v>
      </c>
      <c r="D243" s="19">
        <v>9</v>
      </c>
      <c r="E243" s="19">
        <v>39</v>
      </c>
      <c r="F243" s="19">
        <v>25</v>
      </c>
      <c r="G243" s="19">
        <v>28</v>
      </c>
      <c r="H243" s="19">
        <v>1</v>
      </c>
      <c r="I243" s="19" t="s">
        <v>56</v>
      </c>
      <c r="J243" s="19" t="s">
        <v>56</v>
      </c>
      <c r="K243" s="155">
        <f t="shared" si="3"/>
        <v>139</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6">
        <v>2085</v>
      </c>
      <c r="B244" s="60" t="s">
        <v>354</v>
      </c>
      <c r="C244" s="19">
        <v>15</v>
      </c>
      <c r="D244" s="19">
        <v>13</v>
      </c>
      <c r="E244" s="19">
        <v>33</v>
      </c>
      <c r="F244" s="19">
        <v>3</v>
      </c>
      <c r="G244" s="19">
        <v>21</v>
      </c>
      <c r="H244" s="19">
        <v>3</v>
      </c>
      <c r="I244" s="19" t="s">
        <v>56</v>
      </c>
      <c r="J244" s="19" t="s">
        <v>56</v>
      </c>
      <c r="K244" s="155">
        <f t="shared" si="3"/>
        <v>88</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6">
        <v>2101</v>
      </c>
      <c r="B245" s="60" t="s">
        <v>355</v>
      </c>
      <c r="C245" s="19">
        <v>2</v>
      </c>
      <c r="D245" s="19">
        <v>3</v>
      </c>
      <c r="E245" s="19">
        <v>4</v>
      </c>
      <c r="F245" s="19" t="s">
        <v>56</v>
      </c>
      <c r="G245" s="19">
        <v>1</v>
      </c>
      <c r="H245" s="19">
        <v>2</v>
      </c>
      <c r="I245" s="19" t="s">
        <v>56</v>
      </c>
      <c r="J245" s="19" t="s">
        <v>56</v>
      </c>
      <c r="K245" s="155">
        <f t="shared" si="3"/>
        <v>12</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6">
        <v>2104</v>
      </c>
      <c r="B246" s="60" t="s">
        <v>356</v>
      </c>
      <c r="C246" s="19">
        <v>4</v>
      </c>
      <c r="D246" s="19">
        <v>2</v>
      </c>
      <c r="E246" s="19">
        <v>5</v>
      </c>
      <c r="F246" s="19">
        <v>7</v>
      </c>
      <c r="G246" s="19">
        <v>4</v>
      </c>
      <c r="H246" s="19" t="s">
        <v>56</v>
      </c>
      <c r="I246" s="19" t="s">
        <v>56</v>
      </c>
      <c r="J246" s="19" t="s">
        <v>56</v>
      </c>
      <c r="K246" s="155">
        <f t="shared" si="3"/>
        <v>22</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6">
        <v>2121</v>
      </c>
      <c r="B247" s="60" t="s">
        <v>357</v>
      </c>
      <c r="C247" s="19">
        <v>4</v>
      </c>
      <c r="D247" s="19">
        <v>1</v>
      </c>
      <c r="E247" s="19">
        <v>12</v>
      </c>
      <c r="F247" s="19">
        <v>4</v>
      </c>
      <c r="G247" s="19">
        <v>3</v>
      </c>
      <c r="H247" s="19">
        <v>1</v>
      </c>
      <c r="I247" s="19" t="s">
        <v>56</v>
      </c>
      <c r="J247" s="19" t="s">
        <v>56</v>
      </c>
      <c r="K247" s="155">
        <f t="shared" si="3"/>
        <v>25</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6">
        <v>2132</v>
      </c>
      <c r="B248" s="60" t="s">
        <v>358</v>
      </c>
      <c r="C248" s="19">
        <v>3</v>
      </c>
      <c r="D248" s="19">
        <v>3</v>
      </c>
      <c r="E248" s="19">
        <v>9</v>
      </c>
      <c r="F248" s="19">
        <v>1</v>
      </c>
      <c r="G248" s="19">
        <v>2</v>
      </c>
      <c r="H248" s="19">
        <v>2</v>
      </c>
      <c r="I248" s="19" t="s">
        <v>56</v>
      </c>
      <c r="J248" s="19" t="s">
        <v>56</v>
      </c>
      <c r="K248" s="155">
        <f t="shared" si="3"/>
        <v>20</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6">
        <v>2161</v>
      </c>
      <c r="B249" s="60" t="s">
        <v>359</v>
      </c>
      <c r="C249" s="19">
        <v>8</v>
      </c>
      <c r="D249" s="19">
        <v>7</v>
      </c>
      <c r="E249" s="19">
        <v>18</v>
      </c>
      <c r="F249" s="19">
        <v>49</v>
      </c>
      <c r="G249" s="19">
        <v>7</v>
      </c>
      <c r="H249" s="19">
        <v>10</v>
      </c>
      <c r="I249" s="19" t="s">
        <v>56</v>
      </c>
      <c r="J249" s="19" t="s">
        <v>56</v>
      </c>
      <c r="K249" s="155">
        <f t="shared" si="3"/>
        <v>99</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6">
        <v>2180</v>
      </c>
      <c r="B250" s="60" t="s">
        <v>360</v>
      </c>
      <c r="C250" s="19">
        <v>141</v>
      </c>
      <c r="D250" s="19">
        <v>74</v>
      </c>
      <c r="E250" s="19">
        <v>129</v>
      </c>
      <c r="F250" s="19">
        <v>56</v>
      </c>
      <c r="G250" s="19">
        <v>138</v>
      </c>
      <c r="H250" s="19">
        <v>9</v>
      </c>
      <c r="I250" s="19" t="s">
        <v>56</v>
      </c>
      <c r="J250" s="19" t="s">
        <v>56</v>
      </c>
      <c r="K250" s="155">
        <f t="shared" si="3"/>
        <v>547</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6">
        <v>2181</v>
      </c>
      <c r="B251" s="60" t="s">
        <v>361</v>
      </c>
      <c r="C251" s="19">
        <v>38</v>
      </c>
      <c r="D251" s="19">
        <v>8</v>
      </c>
      <c r="E251" s="19">
        <v>23</v>
      </c>
      <c r="F251" s="19">
        <v>57</v>
      </c>
      <c r="G251" s="19">
        <v>13</v>
      </c>
      <c r="H251" s="19">
        <v>1</v>
      </c>
      <c r="I251" s="19">
        <v>1</v>
      </c>
      <c r="J251" s="19" t="s">
        <v>56</v>
      </c>
      <c r="K251" s="155">
        <f t="shared" si="3"/>
        <v>141</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6">
        <v>2182</v>
      </c>
      <c r="B252" s="60" t="s">
        <v>362</v>
      </c>
      <c r="C252" s="19">
        <v>15</v>
      </c>
      <c r="D252" s="19">
        <v>24</v>
      </c>
      <c r="E252" s="19">
        <v>28</v>
      </c>
      <c r="F252" s="19">
        <v>11</v>
      </c>
      <c r="G252" s="19">
        <v>11</v>
      </c>
      <c r="H252" s="19">
        <v>2</v>
      </c>
      <c r="I252" s="19" t="s">
        <v>56</v>
      </c>
      <c r="J252" s="19">
        <v>1</v>
      </c>
      <c r="K252" s="155">
        <f t="shared" si="3"/>
        <v>92</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6">
        <v>2183</v>
      </c>
      <c r="B253" s="60" t="s">
        <v>363</v>
      </c>
      <c r="C253" s="19">
        <v>16</v>
      </c>
      <c r="D253" s="19">
        <v>19</v>
      </c>
      <c r="E253" s="19">
        <v>42</v>
      </c>
      <c r="F253" s="19">
        <v>14</v>
      </c>
      <c r="G253" s="19">
        <v>10</v>
      </c>
      <c r="H253" s="19">
        <v>1</v>
      </c>
      <c r="I253" s="19" t="s">
        <v>56</v>
      </c>
      <c r="J253" s="19" t="s">
        <v>56</v>
      </c>
      <c r="K253" s="155">
        <f t="shared" si="3"/>
        <v>102</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6">
        <v>2184</v>
      </c>
      <c r="B254" s="60" t="s">
        <v>364</v>
      </c>
      <c r="C254" s="19">
        <v>26</v>
      </c>
      <c r="D254" s="19">
        <v>9</v>
      </c>
      <c r="E254" s="19">
        <v>63</v>
      </c>
      <c r="F254" s="19">
        <v>25</v>
      </c>
      <c r="G254" s="19">
        <v>21</v>
      </c>
      <c r="H254" s="19" t="s">
        <v>56</v>
      </c>
      <c r="I254" s="19" t="s">
        <v>56</v>
      </c>
      <c r="J254" s="19" t="s">
        <v>56</v>
      </c>
      <c r="K254" s="155">
        <f t="shared" si="3"/>
        <v>144</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6">
        <v>2260</v>
      </c>
      <c r="B255" s="60" t="s">
        <v>365</v>
      </c>
      <c r="C255" s="19">
        <v>6</v>
      </c>
      <c r="D255" s="19">
        <v>2</v>
      </c>
      <c r="E255" s="19">
        <v>11</v>
      </c>
      <c r="F255" s="19">
        <v>2</v>
      </c>
      <c r="G255" s="19">
        <v>2</v>
      </c>
      <c r="H255" s="19" t="s">
        <v>56</v>
      </c>
      <c r="I255" s="19" t="s">
        <v>56</v>
      </c>
      <c r="J255" s="19" t="s">
        <v>56</v>
      </c>
      <c r="K255" s="155">
        <f t="shared" si="3"/>
        <v>23</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6">
        <v>2262</v>
      </c>
      <c r="B256" s="60" t="s">
        <v>366</v>
      </c>
      <c r="C256" s="19">
        <v>3</v>
      </c>
      <c r="D256" s="19">
        <v>4</v>
      </c>
      <c r="E256" s="19">
        <v>27</v>
      </c>
      <c r="F256" s="19">
        <v>4</v>
      </c>
      <c r="G256" s="19">
        <v>8</v>
      </c>
      <c r="H256" s="19" t="s">
        <v>56</v>
      </c>
      <c r="I256" s="19" t="s">
        <v>56</v>
      </c>
      <c r="J256" s="19" t="s">
        <v>56</v>
      </c>
      <c r="K256" s="155">
        <f t="shared" si="3"/>
        <v>46</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6">
        <v>2280</v>
      </c>
      <c r="B257" s="60" t="s">
        <v>367</v>
      </c>
      <c r="C257" s="19">
        <v>15</v>
      </c>
      <c r="D257" s="19">
        <v>9</v>
      </c>
      <c r="E257" s="19">
        <v>34</v>
      </c>
      <c r="F257" s="19">
        <v>23</v>
      </c>
      <c r="G257" s="19">
        <v>28</v>
      </c>
      <c r="H257" s="19">
        <v>4</v>
      </c>
      <c r="I257" s="19">
        <v>1</v>
      </c>
      <c r="J257" s="19" t="s">
        <v>56</v>
      </c>
      <c r="K257" s="155">
        <f t="shared" si="3"/>
        <v>114</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6">
        <v>2281</v>
      </c>
      <c r="B258" s="60" t="s">
        <v>368</v>
      </c>
      <c r="C258" s="19">
        <v>82</v>
      </c>
      <c r="D258" s="19">
        <v>87</v>
      </c>
      <c r="E258" s="19">
        <v>126</v>
      </c>
      <c r="F258" s="19">
        <v>50</v>
      </c>
      <c r="G258" s="19">
        <v>92</v>
      </c>
      <c r="H258" s="19">
        <v>8</v>
      </c>
      <c r="I258" s="19" t="s">
        <v>56</v>
      </c>
      <c r="J258" s="19" t="s">
        <v>56</v>
      </c>
      <c r="K258" s="155">
        <f t="shared" si="3"/>
        <v>445</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6">
        <v>2282</v>
      </c>
      <c r="B259" s="60" t="s">
        <v>369</v>
      </c>
      <c r="C259" s="19">
        <v>17</v>
      </c>
      <c r="D259" s="19">
        <v>6</v>
      </c>
      <c r="E259" s="19">
        <v>19</v>
      </c>
      <c r="F259" s="19">
        <v>20</v>
      </c>
      <c r="G259" s="19">
        <v>20</v>
      </c>
      <c r="H259" s="19">
        <v>1</v>
      </c>
      <c r="I259" s="19" t="s">
        <v>56</v>
      </c>
      <c r="J259" s="19" t="s">
        <v>56</v>
      </c>
      <c r="K259" s="155">
        <f t="shared" si="3"/>
        <v>83</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6">
        <v>2283</v>
      </c>
      <c r="B260" s="60" t="s">
        <v>370</v>
      </c>
      <c r="C260" s="19">
        <v>12</v>
      </c>
      <c r="D260" s="19">
        <v>5</v>
      </c>
      <c r="E260" s="19">
        <v>11</v>
      </c>
      <c r="F260" s="19">
        <v>8</v>
      </c>
      <c r="G260" s="19">
        <v>14</v>
      </c>
      <c r="H260" s="19" t="s">
        <v>56</v>
      </c>
      <c r="I260" s="19" t="s">
        <v>56</v>
      </c>
      <c r="J260" s="19" t="s">
        <v>56</v>
      </c>
      <c r="K260" s="155">
        <f t="shared" si="3"/>
        <v>50</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6">
        <v>2284</v>
      </c>
      <c r="B261" s="60" t="s">
        <v>371</v>
      </c>
      <c r="C261" s="19">
        <v>39</v>
      </c>
      <c r="D261" s="19">
        <v>48</v>
      </c>
      <c r="E261" s="19">
        <v>75</v>
      </c>
      <c r="F261" s="19">
        <v>35</v>
      </c>
      <c r="G261" s="19">
        <v>34</v>
      </c>
      <c r="H261" s="19">
        <v>5</v>
      </c>
      <c r="I261" s="19" t="s">
        <v>56</v>
      </c>
      <c r="J261" s="19" t="s">
        <v>56</v>
      </c>
      <c r="K261" s="155">
        <f t="shared" si="3"/>
        <v>236</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6">
        <v>2303</v>
      </c>
      <c r="B262" s="60" t="s">
        <v>372</v>
      </c>
      <c r="C262" s="19">
        <v>1</v>
      </c>
      <c r="D262" s="19" t="s">
        <v>56</v>
      </c>
      <c r="E262" s="19">
        <v>4</v>
      </c>
      <c r="F262" s="19">
        <v>5</v>
      </c>
      <c r="G262" s="19">
        <v>2</v>
      </c>
      <c r="H262" s="19">
        <v>1</v>
      </c>
      <c r="I262" s="19" t="s">
        <v>56</v>
      </c>
      <c r="J262" s="19" t="s">
        <v>56</v>
      </c>
      <c r="K262" s="155">
        <f t="shared" si="3"/>
        <v>13</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6">
        <v>2305</v>
      </c>
      <c r="B263" s="60" t="s">
        <v>424</v>
      </c>
      <c r="C263" s="19">
        <v>1</v>
      </c>
      <c r="D263" s="19">
        <v>2</v>
      </c>
      <c r="E263" s="19">
        <v>8</v>
      </c>
      <c r="F263" s="19">
        <v>1</v>
      </c>
      <c r="G263" s="19">
        <v>2</v>
      </c>
      <c r="H263" s="19" t="s">
        <v>56</v>
      </c>
      <c r="I263" s="19" t="s">
        <v>56</v>
      </c>
      <c r="J263" s="19" t="s">
        <v>56</v>
      </c>
      <c r="K263" s="155">
        <f t="shared" si="3"/>
        <v>14</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6">
        <v>2309</v>
      </c>
      <c r="B264" s="60" t="s">
        <v>373</v>
      </c>
      <c r="C264" s="19">
        <v>2</v>
      </c>
      <c r="D264" s="19">
        <v>3</v>
      </c>
      <c r="E264" s="19">
        <v>16</v>
      </c>
      <c r="F264" s="19">
        <v>3</v>
      </c>
      <c r="G264" s="19">
        <v>3</v>
      </c>
      <c r="H264" s="19">
        <v>1</v>
      </c>
      <c r="I264" s="19" t="s">
        <v>56</v>
      </c>
      <c r="J264" s="19" t="s">
        <v>56</v>
      </c>
      <c r="K264" s="155">
        <f t="shared" si="3"/>
        <v>28</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6">
        <v>2313</v>
      </c>
      <c r="B265" s="60" t="s">
        <v>374</v>
      </c>
      <c r="C265" s="19">
        <v>4</v>
      </c>
      <c r="D265" s="19">
        <v>3</v>
      </c>
      <c r="E265" s="19">
        <v>5</v>
      </c>
      <c r="F265" s="19">
        <v>11</v>
      </c>
      <c r="G265" s="19">
        <v>7</v>
      </c>
      <c r="H265" s="19">
        <v>7</v>
      </c>
      <c r="I265" s="19" t="s">
        <v>56</v>
      </c>
      <c r="J265" s="19" t="s">
        <v>56</v>
      </c>
      <c r="K265" s="155">
        <f t="shared" ref="K265:K298" si="4">SUM(C265:J265)</f>
        <v>37</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6">
        <v>2321</v>
      </c>
      <c r="B266" s="60" t="s">
        <v>375</v>
      </c>
      <c r="C266" s="19">
        <v>3</v>
      </c>
      <c r="D266" s="19">
        <v>5</v>
      </c>
      <c r="E266" s="19">
        <v>14</v>
      </c>
      <c r="F266" s="19">
        <v>15</v>
      </c>
      <c r="G266" s="19">
        <v>9</v>
      </c>
      <c r="H266" s="19" t="s">
        <v>56</v>
      </c>
      <c r="I266" s="19" t="s">
        <v>56</v>
      </c>
      <c r="J266" s="19" t="s">
        <v>56</v>
      </c>
      <c r="K266" s="155">
        <f t="shared" si="4"/>
        <v>46</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6">
        <v>2326</v>
      </c>
      <c r="B267" s="60" t="s">
        <v>376</v>
      </c>
      <c r="C267" s="19">
        <v>2</v>
      </c>
      <c r="D267" s="19">
        <v>3</v>
      </c>
      <c r="E267" s="19">
        <v>13</v>
      </c>
      <c r="F267" s="19">
        <v>6</v>
      </c>
      <c r="G267" s="19">
        <v>1</v>
      </c>
      <c r="H267" s="19" t="s">
        <v>56</v>
      </c>
      <c r="I267" s="19" t="s">
        <v>56</v>
      </c>
      <c r="J267" s="19" t="s">
        <v>56</v>
      </c>
      <c r="K267" s="155">
        <f t="shared" si="4"/>
        <v>25</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6">
        <v>2361</v>
      </c>
      <c r="B268" s="60" t="s">
        <v>377</v>
      </c>
      <c r="C268" s="19">
        <v>2</v>
      </c>
      <c r="D268" s="19">
        <v>6</v>
      </c>
      <c r="E268" s="19">
        <v>8</v>
      </c>
      <c r="F268" s="19">
        <v>6</v>
      </c>
      <c r="G268" s="19">
        <v>3</v>
      </c>
      <c r="H268" s="19">
        <v>1</v>
      </c>
      <c r="I268" s="19" t="s">
        <v>56</v>
      </c>
      <c r="J268" s="19" t="s">
        <v>56</v>
      </c>
      <c r="K268" s="155">
        <f t="shared" si="4"/>
        <v>26</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6">
        <v>2380</v>
      </c>
      <c r="B269" s="60" t="s">
        <v>378</v>
      </c>
      <c r="C269" s="19">
        <v>43</v>
      </c>
      <c r="D269" s="19">
        <v>55</v>
      </c>
      <c r="E269" s="19">
        <v>101</v>
      </c>
      <c r="F269" s="19">
        <v>46</v>
      </c>
      <c r="G269" s="19">
        <v>40</v>
      </c>
      <c r="H269" s="19" t="s">
        <v>56</v>
      </c>
      <c r="I269" s="19">
        <v>1</v>
      </c>
      <c r="J269" s="19" t="s">
        <v>56</v>
      </c>
      <c r="K269" s="155">
        <f t="shared" si="4"/>
        <v>286</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6">
        <v>2401</v>
      </c>
      <c r="B270" s="60" t="s">
        <v>379</v>
      </c>
      <c r="C270" s="19">
        <v>4</v>
      </c>
      <c r="D270" s="19" t="s">
        <v>56</v>
      </c>
      <c r="E270" s="19">
        <v>6</v>
      </c>
      <c r="F270" s="19" t="s">
        <v>56</v>
      </c>
      <c r="G270" s="19">
        <v>5</v>
      </c>
      <c r="H270" s="19" t="s">
        <v>56</v>
      </c>
      <c r="I270" s="19" t="s">
        <v>56</v>
      </c>
      <c r="J270" s="19" t="s">
        <v>56</v>
      </c>
      <c r="K270" s="155">
        <f t="shared" si="4"/>
        <v>15</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6">
        <v>2403</v>
      </c>
      <c r="B271" s="60" t="s">
        <v>556</v>
      </c>
      <c r="C271" s="19" t="s">
        <v>56</v>
      </c>
      <c r="D271" s="19" t="s">
        <v>56</v>
      </c>
      <c r="E271" s="19" t="s">
        <v>56</v>
      </c>
      <c r="F271" s="19">
        <v>1</v>
      </c>
      <c r="G271" s="19" t="s">
        <v>56</v>
      </c>
      <c r="H271" s="19" t="s">
        <v>56</v>
      </c>
      <c r="I271" s="19" t="s">
        <v>56</v>
      </c>
      <c r="J271" s="19" t="s">
        <v>56</v>
      </c>
      <c r="K271" s="155">
        <f t="shared" si="4"/>
        <v>1</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6">
        <v>2404</v>
      </c>
      <c r="B272" s="60" t="s">
        <v>380</v>
      </c>
      <c r="C272" s="19">
        <v>1</v>
      </c>
      <c r="D272" s="19">
        <v>3</v>
      </c>
      <c r="E272" s="19">
        <v>7</v>
      </c>
      <c r="F272" s="19" t="s">
        <v>56</v>
      </c>
      <c r="G272" s="19">
        <v>4</v>
      </c>
      <c r="H272" s="19" t="s">
        <v>56</v>
      </c>
      <c r="I272" s="19" t="s">
        <v>56</v>
      </c>
      <c r="J272" s="19" t="s">
        <v>56</v>
      </c>
      <c r="K272" s="155">
        <f t="shared" si="4"/>
        <v>15</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6">
        <v>2409</v>
      </c>
      <c r="B273" s="60" t="s">
        <v>381</v>
      </c>
      <c r="C273" s="19">
        <v>1</v>
      </c>
      <c r="D273" s="19">
        <v>3</v>
      </c>
      <c r="E273" s="19">
        <v>8</v>
      </c>
      <c r="F273" s="19">
        <v>1</v>
      </c>
      <c r="G273" s="19">
        <v>2</v>
      </c>
      <c r="H273" s="19" t="s">
        <v>56</v>
      </c>
      <c r="I273" s="19" t="s">
        <v>56</v>
      </c>
      <c r="J273" s="19" t="s">
        <v>56</v>
      </c>
      <c r="K273" s="155">
        <f t="shared" si="4"/>
        <v>15</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6">
        <v>2417</v>
      </c>
      <c r="B274" s="60" t="s">
        <v>544</v>
      </c>
      <c r="C274" s="19">
        <v>1</v>
      </c>
      <c r="D274" s="19" t="s">
        <v>56</v>
      </c>
      <c r="E274" s="19">
        <v>4</v>
      </c>
      <c r="F274" s="19" t="s">
        <v>56</v>
      </c>
      <c r="G274" s="19">
        <v>2</v>
      </c>
      <c r="H274" s="19" t="s">
        <v>56</v>
      </c>
      <c r="I274" s="19" t="s">
        <v>56</v>
      </c>
      <c r="J274" s="19" t="s">
        <v>56</v>
      </c>
      <c r="K274" s="155">
        <f t="shared" si="4"/>
        <v>7</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6">
        <v>2418</v>
      </c>
      <c r="B275" s="60" t="s">
        <v>382</v>
      </c>
      <c r="C275" s="19" t="s">
        <v>56</v>
      </c>
      <c r="D275" s="19" t="s">
        <v>56</v>
      </c>
      <c r="E275" s="19">
        <v>1</v>
      </c>
      <c r="F275" s="19" t="s">
        <v>56</v>
      </c>
      <c r="G275" s="19" t="s">
        <v>56</v>
      </c>
      <c r="H275" s="19" t="s">
        <v>56</v>
      </c>
      <c r="I275" s="19" t="s">
        <v>56</v>
      </c>
      <c r="J275" s="19" t="s">
        <v>56</v>
      </c>
      <c r="K275" s="155">
        <f t="shared" si="4"/>
        <v>1</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6">
        <v>2421</v>
      </c>
      <c r="B276" s="60" t="s">
        <v>545</v>
      </c>
      <c r="C276" s="19">
        <v>2</v>
      </c>
      <c r="D276" s="19">
        <v>2</v>
      </c>
      <c r="E276" s="19">
        <v>3</v>
      </c>
      <c r="F276" s="19" t="s">
        <v>56</v>
      </c>
      <c r="G276" s="19" t="s">
        <v>56</v>
      </c>
      <c r="H276" s="19" t="s">
        <v>56</v>
      </c>
      <c r="I276" s="19" t="s">
        <v>56</v>
      </c>
      <c r="J276" s="19" t="s">
        <v>56</v>
      </c>
      <c r="K276" s="155">
        <f t="shared" si="4"/>
        <v>7</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6">
        <v>2422</v>
      </c>
      <c r="B277" s="60" t="s">
        <v>546</v>
      </c>
      <c r="C277" s="19" t="s">
        <v>56</v>
      </c>
      <c r="D277" s="19">
        <v>1</v>
      </c>
      <c r="E277" s="19">
        <v>1</v>
      </c>
      <c r="F277" s="19" t="s">
        <v>56</v>
      </c>
      <c r="G277" s="19" t="s">
        <v>56</v>
      </c>
      <c r="H277" s="19" t="s">
        <v>56</v>
      </c>
      <c r="I277" s="19" t="s">
        <v>56</v>
      </c>
      <c r="J277" s="19" t="s">
        <v>56</v>
      </c>
      <c r="K277" s="155">
        <f t="shared" si="4"/>
        <v>2</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6">
        <v>2425</v>
      </c>
      <c r="B278" s="60" t="s">
        <v>547</v>
      </c>
      <c r="C278" s="19">
        <v>1</v>
      </c>
      <c r="D278" s="19">
        <v>2</v>
      </c>
      <c r="E278" s="19" t="s">
        <v>56</v>
      </c>
      <c r="F278" s="19" t="s">
        <v>56</v>
      </c>
      <c r="G278" s="19" t="s">
        <v>56</v>
      </c>
      <c r="H278" s="19">
        <v>1</v>
      </c>
      <c r="I278" s="19" t="s">
        <v>56</v>
      </c>
      <c r="J278" s="19" t="s">
        <v>56</v>
      </c>
      <c r="K278" s="155">
        <f t="shared" si="4"/>
        <v>4</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6">
        <v>2460</v>
      </c>
      <c r="B279" s="60" t="s">
        <v>383</v>
      </c>
      <c r="C279" s="19">
        <v>4</v>
      </c>
      <c r="D279" s="19">
        <v>2</v>
      </c>
      <c r="E279" s="19">
        <v>12</v>
      </c>
      <c r="F279" s="19">
        <v>2</v>
      </c>
      <c r="G279" s="19" t="s">
        <v>56</v>
      </c>
      <c r="H279" s="19" t="s">
        <v>56</v>
      </c>
      <c r="I279" s="19" t="s">
        <v>56</v>
      </c>
      <c r="J279" s="19" t="s">
        <v>56</v>
      </c>
      <c r="K279" s="155">
        <f t="shared" si="4"/>
        <v>20</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6">
        <v>2462</v>
      </c>
      <c r="B280" s="60" t="s">
        <v>548</v>
      </c>
      <c r="C280" s="19">
        <v>1</v>
      </c>
      <c r="D280" s="19">
        <v>1</v>
      </c>
      <c r="E280" s="19">
        <v>4</v>
      </c>
      <c r="F280" s="19" t="s">
        <v>56</v>
      </c>
      <c r="G280" s="19">
        <v>1</v>
      </c>
      <c r="H280" s="19" t="s">
        <v>56</v>
      </c>
      <c r="I280" s="19" t="s">
        <v>56</v>
      </c>
      <c r="J280" s="19" t="s">
        <v>56</v>
      </c>
      <c r="K280" s="155">
        <f t="shared" si="4"/>
        <v>7</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6">
        <v>2463</v>
      </c>
      <c r="B281" s="60" t="s">
        <v>549</v>
      </c>
      <c r="C281" s="19">
        <v>3</v>
      </c>
      <c r="D281" s="19">
        <v>1</v>
      </c>
      <c r="E281" s="19">
        <v>1</v>
      </c>
      <c r="F281" s="19" t="s">
        <v>56</v>
      </c>
      <c r="G281" s="19">
        <v>2</v>
      </c>
      <c r="H281" s="19" t="s">
        <v>56</v>
      </c>
      <c r="I281" s="19" t="s">
        <v>56</v>
      </c>
      <c r="J281" s="19" t="s">
        <v>56</v>
      </c>
      <c r="K281" s="155">
        <f t="shared" si="4"/>
        <v>7</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6">
        <v>2480</v>
      </c>
      <c r="B282" s="60" t="s">
        <v>384</v>
      </c>
      <c r="C282" s="19">
        <v>112</v>
      </c>
      <c r="D282" s="19">
        <v>108</v>
      </c>
      <c r="E282" s="19">
        <v>203</v>
      </c>
      <c r="F282" s="19">
        <v>112</v>
      </c>
      <c r="G282" s="19">
        <v>127</v>
      </c>
      <c r="H282" s="19">
        <v>5</v>
      </c>
      <c r="I282" s="19" t="s">
        <v>56</v>
      </c>
      <c r="J282" s="19" t="s">
        <v>56</v>
      </c>
      <c r="K282" s="155">
        <f t="shared" si="4"/>
        <v>667</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6">
        <v>2481</v>
      </c>
      <c r="B283" s="60" t="s">
        <v>385</v>
      </c>
      <c r="C283" s="19">
        <v>2</v>
      </c>
      <c r="D283" s="19">
        <v>9</v>
      </c>
      <c r="E283" s="19">
        <v>5</v>
      </c>
      <c r="F283" s="19">
        <v>2</v>
      </c>
      <c r="G283" s="19">
        <v>9</v>
      </c>
      <c r="H283" s="19" t="s">
        <v>56</v>
      </c>
      <c r="I283" s="19" t="s">
        <v>56</v>
      </c>
      <c r="J283" s="19" t="s">
        <v>56</v>
      </c>
      <c r="K283" s="155">
        <f t="shared" si="4"/>
        <v>27</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6">
        <v>2482</v>
      </c>
      <c r="B284" s="60" t="s">
        <v>386</v>
      </c>
      <c r="C284" s="19">
        <v>60</v>
      </c>
      <c r="D284" s="19">
        <v>58</v>
      </c>
      <c r="E284" s="19">
        <v>125</v>
      </c>
      <c r="F284" s="19">
        <v>42</v>
      </c>
      <c r="G284" s="19">
        <v>83</v>
      </c>
      <c r="H284" s="19">
        <v>6</v>
      </c>
      <c r="I284" s="19" t="s">
        <v>56</v>
      </c>
      <c r="J284" s="19" t="s">
        <v>56</v>
      </c>
      <c r="K284" s="155">
        <f t="shared" si="4"/>
        <v>374</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6">
        <v>2505</v>
      </c>
      <c r="B285" s="60" t="s">
        <v>387</v>
      </c>
      <c r="C285" s="19">
        <v>2</v>
      </c>
      <c r="D285" s="19">
        <v>14</v>
      </c>
      <c r="E285" s="19">
        <v>3</v>
      </c>
      <c r="F285" s="19" t="s">
        <v>56</v>
      </c>
      <c r="G285" s="19">
        <v>4</v>
      </c>
      <c r="H285" s="19" t="s">
        <v>56</v>
      </c>
      <c r="I285" s="19" t="s">
        <v>56</v>
      </c>
      <c r="J285" s="19" t="s">
        <v>56</v>
      </c>
      <c r="K285" s="155">
        <f t="shared" si="4"/>
        <v>23</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6">
        <v>2506</v>
      </c>
      <c r="B286" s="60" t="s">
        <v>388</v>
      </c>
      <c r="C286" s="19" t="s">
        <v>56</v>
      </c>
      <c r="D286" s="19">
        <v>2</v>
      </c>
      <c r="E286" s="19">
        <v>1</v>
      </c>
      <c r="F286" s="19" t="s">
        <v>56</v>
      </c>
      <c r="G286" s="19">
        <v>1</v>
      </c>
      <c r="H286" s="19">
        <v>1</v>
      </c>
      <c r="I286" s="19" t="s">
        <v>56</v>
      </c>
      <c r="J286" s="19" t="s">
        <v>56</v>
      </c>
      <c r="K286" s="155">
        <f t="shared" si="4"/>
        <v>5</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6">
        <v>2510</v>
      </c>
      <c r="B287" s="60" t="s">
        <v>389</v>
      </c>
      <c r="C287" s="19" t="s">
        <v>56</v>
      </c>
      <c r="D287" s="19" t="s">
        <v>56</v>
      </c>
      <c r="E287" s="19" t="s">
        <v>56</v>
      </c>
      <c r="F287" s="19">
        <v>2</v>
      </c>
      <c r="G287" s="19">
        <v>1</v>
      </c>
      <c r="H287" s="19">
        <v>1</v>
      </c>
      <c r="I287" s="19" t="s">
        <v>56</v>
      </c>
      <c r="J287" s="19" t="s">
        <v>56</v>
      </c>
      <c r="K287" s="155">
        <f t="shared" si="4"/>
        <v>4</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6">
        <v>2513</v>
      </c>
      <c r="B288" s="60" t="s">
        <v>390</v>
      </c>
      <c r="C288" s="19">
        <v>1</v>
      </c>
      <c r="D288" s="19">
        <v>3</v>
      </c>
      <c r="E288" s="19">
        <v>2</v>
      </c>
      <c r="F288" s="19" t="s">
        <v>56</v>
      </c>
      <c r="G288" s="19">
        <v>3</v>
      </c>
      <c r="H288" s="19" t="s">
        <v>56</v>
      </c>
      <c r="I288" s="19" t="s">
        <v>56</v>
      </c>
      <c r="J288" s="19" t="s">
        <v>56</v>
      </c>
      <c r="K288" s="155">
        <f t="shared" si="4"/>
        <v>9</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6">
        <v>2514</v>
      </c>
      <c r="B289" s="60" t="s">
        <v>391</v>
      </c>
      <c r="C289" s="19">
        <v>7</v>
      </c>
      <c r="D289" s="19">
        <v>7</v>
      </c>
      <c r="E289" s="19">
        <v>19</v>
      </c>
      <c r="F289" s="19">
        <v>3</v>
      </c>
      <c r="G289" s="19">
        <v>15</v>
      </c>
      <c r="H289" s="19">
        <v>2</v>
      </c>
      <c r="I289" s="19" t="s">
        <v>56</v>
      </c>
      <c r="J289" s="19" t="s">
        <v>56</v>
      </c>
      <c r="K289" s="155">
        <f t="shared" si="4"/>
        <v>53</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6">
        <v>2518</v>
      </c>
      <c r="B290" s="60" t="s">
        <v>392</v>
      </c>
      <c r="C290" s="19">
        <v>2</v>
      </c>
      <c r="D290" s="19">
        <v>5</v>
      </c>
      <c r="E290" s="19">
        <v>1</v>
      </c>
      <c r="F290" s="19">
        <v>1</v>
      </c>
      <c r="G290" s="19">
        <v>1</v>
      </c>
      <c r="H290" s="19" t="s">
        <v>56</v>
      </c>
      <c r="I290" s="19" t="s">
        <v>56</v>
      </c>
      <c r="J290" s="19" t="s">
        <v>56</v>
      </c>
      <c r="K290" s="155">
        <f t="shared" si="4"/>
        <v>10</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6">
        <v>2521</v>
      </c>
      <c r="B291" s="60" t="s">
        <v>550</v>
      </c>
      <c r="C291" s="19">
        <v>7</v>
      </c>
      <c r="D291" s="19" t="s">
        <v>56</v>
      </c>
      <c r="E291" s="19">
        <v>2</v>
      </c>
      <c r="F291" s="19" t="s">
        <v>56</v>
      </c>
      <c r="G291" s="19" t="s">
        <v>56</v>
      </c>
      <c r="H291" s="19">
        <v>1</v>
      </c>
      <c r="I291" s="19" t="s">
        <v>56</v>
      </c>
      <c r="J291" s="19" t="s">
        <v>56</v>
      </c>
      <c r="K291" s="155">
        <f t="shared" si="4"/>
        <v>10</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6">
        <v>2523</v>
      </c>
      <c r="B292" s="60" t="s">
        <v>393</v>
      </c>
      <c r="C292" s="19">
        <v>4</v>
      </c>
      <c r="D292" s="19">
        <v>11</v>
      </c>
      <c r="E292" s="19">
        <v>16</v>
      </c>
      <c r="F292" s="19">
        <v>10</v>
      </c>
      <c r="G292" s="19">
        <v>12</v>
      </c>
      <c r="H292" s="19">
        <v>3</v>
      </c>
      <c r="I292" s="19" t="s">
        <v>56</v>
      </c>
      <c r="J292" s="19" t="s">
        <v>56</v>
      </c>
      <c r="K292" s="155">
        <f t="shared" si="4"/>
        <v>56</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6">
        <v>2560</v>
      </c>
      <c r="B293" s="60" t="s">
        <v>394</v>
      </c>
      <c r="C293" s="19" t="s">
        <v>56</v>
      </c>
      <c r="D293" s="19">
        <v>2</v>
      </c>
      <c r="E293" s="19">
        <v>6</v>
      </c>
      <c r="F293" s="19">
        <v>1</v>
      </c>
      <c r="G293" s="19">
        <v>3</v>
      </c>
      <c r="H293" s="19" t="s">
        <v>56</v>
      </c>
      <c r="I293" s="19" t="s">
        <v>56</v>
      </c>
      <c r="J293" s="19" t="s">
        <v>56</v>
      </c>
      <c r="K293" s="155">
        <f t="shared" si="4"/>
        <v>12</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6">
        <v>2580</v>
      </c>
      <c r="B294" s="60" t="s">
        <v>395</v>
      </c>
      <c r="C294" s="19">
        <v>49</v>
      </c>
      <c r="D294" s="19">
        <v>126</v>
      </c>
      <c r="E294" s="19">
        <v>129</v>
      </c>
      <c r="F294" s="19">
        <v>46</v>
      </c>
      <c r="G294" s="19">
        <v>104</v>
      </c>
      <c r="H294" s="19">
        <v>8</v>
      </c>
      <c r="I294" s="19" t="s">
        <v>56</v>
      </c>
      <c r="J294" s="19" t="s">
        <v>56</v>
      </c>
      <c r="K294" s="155">
        <f t="shared" si="4"/>
        <v>462</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6">
        <v>2581</v>
      </c>
      <c r="B295" s="60" t="s">
        <v>396</v>
      </c>
      <c r="C295" s="19">
        <v>3</v>
      </c>
      <c r="D295" s="19">
        <v>6</v>
      </c>
      <c r="E295" s="19">
        <v>74</v>
      </c>
      <c r="F295" s="19">
        <v>34</v>
      </c>
      <c r="G295" s="19">
        <v>13</v>
      </c>
      <c r="H295" s="19">
        <v>3</v>
      </c>
      <c r="I295" s="19" t="s">
        <v>56</v>
      </c>
      <c r="J295" s="19" t="s">
        <v>56</v>
      </c>
      <c r="K295" s="155">
        <f t="shared" si="4"/>
        <v>133</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6">
        <v>2582</v>
      </c>
      <c r="B296" s="60" t="s">
        <v>397</v>
      </c>
      <c r="C296" s="19">
        <v>2</v>
      </c>
      <c r="D296" s="19">
        <v>13</v>
      </c>
      <c r="E296" s="19">
        <v>25</v>
      </c>
      <c r="F296" s="19">
        <v>20</v>
      </c>
      <c r="G296" s="19">
        <v>15</v>
      </c>
      <c r="H296" s="19" t="s">
        <v>56</v>
      </c>
      <c r="I296" s="19" t="s">
        <v>56</v>
      </c>
      <c r="J296" s="19" t="s">
        <v>56</v>
      </c>
      <c r="K296" s="155">
        <f t="shared" si="4"/>
        <v>75</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6">
        <v>2583</v>
      </c>
      <c r="B297" s="60" t="s">
        <v>398</v>
      </c>
      <c r="C297" s="19">
        <v>8</v>
      </c>
      <c r="D297" s="19">
        <v>10</v>
      </c>
      <c r="E297" s="19">
        <v>7</v>
      </c>
      <c r="F297" s="19">
        <v>2</v>
      </c>
      <c r="G297" s="19">
        <v>6</v>
      </c>
      <c r="H297" s="19" t="s">
        <v>56</v>
      </c>
      <c r="I297" s="19" t="s">
        <v>56</v>
      </c>
      <c r="J297" s="19" t="s">
        <v>56</v>
      </c>
      <c r="K297" s="155">
        <f t="shared" si="4"/>
        <v>33</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6">
        <v>2584</v>
      </c>
      <c r="B298" s="60" t="s">
        <v>399</v>
      </c>
      <c r="C298" s="19">
        <v>9</v>
      </c>
      <c r="D298" s="19">
        <v>34</v>
      </c>
      <c r="E298" s="19">
        <v>13</v>
      </c>
      <c r="F298" s="19">
        <v>27</v>
      </c>
      <c r="G298" s="19">
        <v>19</v>
      </c>
      <c r="H298" s="19">
        <v>5</v>
      </c>
      <c r="I298" s="19" t="s">
        <v>56</v>
      </c>
      <c r="J298" s="19" t="s">
        <v>56</v>
      </c>
      <c r="K298" s="155">
        <f t="shared" si="4"/>
        <v>107</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6"/>
      <c r="B299" s="60"/>
      <c r="C299" s="19"/>
      <c r="D299" s="19"/>
      <c r="E299" s="19"/>
      <c r="F299" s="19"/>
      <c r="G299" s="19"/>
      <c r="H299" s="19"/>
      <c r="I299" s="19"/>
      <c r="J299" s="19"/>
      <c r="K299" s="155"/>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SUM(C7:C298)</f>
        <v>14310</v>
      </c>
      <c r="D300" s="220">
        <f t="shared" ref="D300:K300" si="5">SUM(D7:D298)</f>
        <v>6629</v>
      </c>
      <c r="E300" s="220">
        <f t="shared" si="5"/>
        <v>23189</v>
      </c>
      <c r="F300" s="220">
        <f t="shared" si="5"/>
        <v>7388</v>
      </c>
      <c r="G300" s="220">
        <f t="shared" si="5"/>
        <v>12871</v>
      </c>
      <c r="H300" s="220">
        <f t="shared" si="5"/>
        <v>502</v>
      </c>
      <c r="I300" s="220">
        <f t="shared" si="5"/>
        <v>385</v>
      </c>
      <c r="J300" s="220">
        <f t="shared" si="5"/>
        <v>8</v>
      </c>
      <c r="K300" s="220">
        <f t="shared" si="5"/>
        <v>65282</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3"/>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56"/>
  <sheetViews>
    <sheetView zoomScaleNormal="100" zoomScaleSheetLayoutView="100" workbookViewId="0">
      <pane ySplit="7" topLeftCell="A181" activePane="bottomLeft" state="frozen"/>
      <selection activeCell="Z237" sqref="Z237"/>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7" t="s">
        <v>89</v>
      </c>
      <c r="D4" s="257"/>
      <c r="E4" s="257"/>
      <c r="F4" s="90"/>
      <c r="G4" s="257" t="s">
        <v>88</v>
      </c>
      <c r="H4" s="257"/>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8" t="s">
        <v>87</v>
      </c>
      <c r="H6" s="258"/>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250"/>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250"/>
      <c r="L189" s="23"/>
      <c r="M189" s="23"/>
      <c r="N189" s="23"/>
      <c r="O189" s="23"/>
      <c r="P189" s="23"/>
      <c r="Q189" s="23"/>
      <c r="R189" s="23"/>
    </row>
    <row r="190" spans="1:35" s="22" customFormat="1" ht="12.75" customHeight="1">
      <c r="A190" s="20"/>
      <c r="B190" s="21"/>
      <c r="C190" s="23"/>
      <c r="D190" s="23"/>
      <c r="E190" s="23"/>
      <c r="F190" s="23"/>
      <c r="G190" s="23"/>
      <c r="H190" s="23"/>
      <c r="I190" s="154"/>
      <c r="J190" s="23"/>
      <c r="K190" s="250"/>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250"/>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250"/>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250"/>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250"/>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250"/>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250"/>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250"/>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250"/>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250"/>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250"/>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250"/>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250"/>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50"/>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50"/>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50"/>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50"/>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50"/>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50"/>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50"/>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50"/>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50"/>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50"/>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50"/>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50"/>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50"/>
      <c r="M215" s="23"/>
      <c r="O215" s="23"/>
      <c r="Q215" s="23"/>
      <c r="S215" s="23"/>
      <c r="U215" s="23"/>
      <c r="W215" s="23"/>
      <c r="Y215" s="23"/>
    </row>
    <row r="216" spans="1:35" customFormat="1" ht="12.75" customHeight="1">
      <c r="B216" s="21"/>
      <c r="C216" s="74"/>
      <c r="D216" s="74"/>
      <c r="E216" s="74"/>
      <c r="G216" s="23"/>
      <c r="H216" s="23"/>
      <c r="I216" s="154"/>
      <c r="J216" s="23"/>
      <c r="K216" s="250"/>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50"/>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50"/>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50"/>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50"/>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50"/>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50"/>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50"/>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50"/>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50"/>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50"/>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50"/>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50"/>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50"/>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3551</v>
      </c>
      <c r="E230" s="74">
        <v>5359</v>
      </c>
      <c r="F230" s="74" t="s">
        <v>11</v>
      </c>
      <c r="G230" s="74">
        <v>9923</v>
      </c>
      <c r="H230" s="23">
        <v>3207</v>
      </c>
      <c r="I230" s="154">
        <v>15282</v>
      </c>
      <c r="J230" s="23"/>
      <c r="K230" s="250"/>
      <c r="M230" s="23"/>
      <c r="N230" s="23"/>
      <c r="O230" s="23"/>
      <c r="P230" s="23"/>
      <c r="Q230" s="23"/>
      <c r="R230" s="23"/>
      <c r="S230" s="23"/>
      <c r="T230" s="23"/>
      <c r="U230" s="23"/>
      <c r="V230" s="23"/>
      <c r="W230" s="23"/>
      <c r="X230" s="23"/>
      <c r="Y230" s="23"/>
      <c r="AA230" s="98"/>
    </row>
    <row r="231" spans="1:27" customFormat="1" ht="12.75" customHeight="1">
      <c r="A231" s="20"/>
      <c r="B231" s="21" t="s">
        <v>32</v>
      </c>
      <c r="C231" s="74">
        <v>2085</v>
      </c>
      <c r="D231" s="74">
        <v>4198</v>
      </c>
      <c r="E231" s="74">
        <v>6283</v>
      </c>
      <c r="F231" s="74" t="s">
        <v>11</v>
      </c>
      <c r="G231" s="74">
        <v>12757</v>
      </c>
      <c r="H231" s="23">
        <v>4094</v>
      </c>
      <c r="I231" s="154">
        <v>19040</v>
      </c>
      <c r="J231" s="23"/>
      <c r="K231" s="250"/>
      <c r="M231" s="23"/>
      <c r="N231" s="23"/>
      <c r="O231" s="23"/>
      <c r="P231" s="23"/>
      <c r="Q231" s="23"/>
      <c r="R231" s="23"/>
      <c r="S231" s="23"/>
      <c r="T231" s="23"/>
      <c r="U231" s="23"/>
      <c r="V231" s="23"/>
      <c r="W231" s="23"/>
      <c r="X231" s="23"/>
      <c r="Y231" s="23"/>
      <c r="AA231" s="98"/>
    </row>
    <row r="232" spans="1:27" customFormat="1" ht="12.75" customHeight="1">
      <c r="A232" s="20"/>
      <c r="B232" s="21" t="s">
        <v>33</v>
      </c>
      <c r="C232" s="74">
        <v>2643</v>
      </c>
      <c r="D232" s="74">
        <v>6185</v>
      </c>
      <c r="E232" s="74">
        <v>8828</v>
      </c>
      <c r="F232" s="74" t="s">
        <v>11</v>
      </c>
      <c r="G232" s="74">
        <v>22132</v>
      </c>
      <c r="H232" s="23">
        <v>6933</v>
      </c>
      <c r="I232" s="154">
        <v>30960</v>
      </c>
      <c r="J232" s="23"/>
      <c r="K232" s="250"/>
      <c r="M232" s="23"/>
      <c r="N232" s="23"/>
      <c r="O232" s="23"/>
      <c r="P232" s="23"/>
      <c r="Q232" s="23"/>
      <c r="R232" s="23"/>
      <c r="S232" s="23"/>
      <c r="T232" s="23"/>
      <c r="U232" s="23"/>
      <c r="V232" s="23"/>
      <c r="W232" s="23"/>
      <c r="X232" s="23"/>
      <c r="Y232" s="23"/>
      <c r="AA232" s="98"/>
    </row>
    <row r="233" spans="1:27" s="22" customFormat="1" ht="11.25" customHeight="1">
      <c r="A233" s="42"/>
      <c r="B233" s="25"/>
      <c r="C233" s="26"/>
      <c r="D233" s="26"/>
      <c r="E233" s="26"/>
      <c r="F233" s="26"/>
      <c r="G233" s="26"/>
      <c r="H233" s="26"/>
      <c r="I233" s="152"/>
      <c r="J233" s="23"/>
      <c r="K233" s="23"/>
      <c r="L233" s="23"/>
      <c r="M233" s="23"/>
      <c r="N233" s="23"/>
      <c r="O233" s="23"/>
      <c r="P233" s="23"/>
      <c r="Q233" s="23"/>
      <c r="R233" s="23"/>
    </row>
    <row r="234" spans="1:27">
      <c r="A234" s="88" t="s">
        <v>69</v>
      </c>
      <c r="B234" s="36"/>
      <c r="C234" s="37"/>
      <c r="D234" s="37"/>
      <c r="E234" s="251"/>
      <c r="F234" s="251"/>
      <c r="G234" s="251"/>
      <c r="H234" s="251"/>
      <c r="I234" s="251"/>
      <c r="J234" s="23"/>
      <c r="K234" s="23"/>
      <c r="L234" s="37"/>
      <c r="M234" s="37"/>
      <c r="N234" s="37"/>
      <c r="O234" s="37"/>
    </row>
    <row r="235" spans="1:27">
      <c r="A235" s="89" t="s">
        <v>97</v>
      </c>
      <c r="B235" s="36"/>
      <c r="C235" s="37"/>
      <c r="D235" s="37"/>
      <c r="E235" s="37"/>
      <c r="F235" s="37"/>
      <c r="G235" s="37"/>
      <c r="H235" s="37"/>
      <c r="J235" s="37"/>
      <c r="K235" s="37"/>
      <c r="L235" s="99"/>
      <c r="O235" s="99"/>
    </row>
    <row r="236" spans="1:27">
      <c r="A236" s="89" t="s">
        <v>425</v>
      </c>
      <c r="B236" s="36"/>
      <c r="C236" s="93"/>
      <c r="D236" s="93"/>
      <c r="E236" s="93"/>
      <c r="F236" s="93"/>
      <c r="G236" s="37"/>
      <c r="H236" s="37"/>
      <c r="L236" s="99"/>
      <c r="O236" s="99"/>
    </row>
    <row r="237" spans="1:27">
      <c r="A237" s="89" t="s">
        <v>426</v>
      </c>
      <c r="L237" s="37"/>
      <c r="M237" s="37"/>
      <c r="N237" s="37"/>
      <c r="O237" s="37"/>
    </row>
    <row r="238" spans="1:27" ht="12" customHeight="1">
      <c r="A238" s="89"/>
      <c r="J238" s="37"/>
      <c r="K238" s="37"/>
      <c r="L238" s="99"/>
    </row>
    <row r="239" spans="1:27">
      <c r="A239" s="89"/>
      <c r="C239" s="4"/>
      <c r="D239" s="4"/>
      <c r="E239" s="4"/>
      <c r="F239" s="4"/>
      <c r="G239" s="4"/>
      <c r="H239" s="4"/>
      <c r="I239" s="2"/>
      <c r="L239" s="37"/>
      <c r="M239" s="37"/>
      <c r="N239" s="37"/>
      <c r="O239" s="37"/>
    </row>
    <row r="240" spans="1:27">
      <c r="A240" s="89"/>
      <c r="C240" s="4"/>
      <c r="J240" s="37"/>
      <c r="K240" s="37"/>
    </row>
    <row r="241" spans="1:9">
      <c r="A241" s="89"/>
      <c r="C241" s="4"/>
    </row>
    <row r="242" spans="1:9">
      <c r="C242" s="4"/>
    </row>
    <row r="243" spans="1:9">
      <c r="A243" s="256"/>
      <c r="B243" s="256"/>
      <c r="C243" s="256"/>
      <c r="D243" s="256"/>
      <c r="E243" s="256"/>
      <c r="F243" s="256"/>
      <c r="G243" s="256"/>
      <c r="H243" s="256"/>
      <c r="I243" s="256"/>
    </row>
    <row r="244" spans="1:9">
      <c r="A244" s="12"/>
      <c r="B244" s="27"/>
      <c r="C244"/>
      <c r="D244"/>
      <c r="E244"/>
      <c r="F244"/>
      <c r="G244"/>
      <c r="H244"/>
      <c r="I244" s="29"/>
    </row>
    <row r="245" spans="1:9">
      <c r="B245"/>
      <c r="C245"/>
      <c r="D245"/>
      <c r="E245"/>
      <c r="F245"/>
      <c r="G245"/>
      <c r="H245"/>
      <c r="I245" s="29"/>
    </row>
    <row r="246" spans="1:9">
      <c r="B246"/>
      <c r="C246"/>
      <c r="D246"/>
      <c r="E246"/>
      <c r="F246"/>
      <c r="G246"/>
      <c r="H246"/>
      <c r="I246" s="29"/>
    </row>
    <row r="247" spans="1:9">
      <c r="B247"/>
      <c r="C247"/>
      <c r="D247"/>
      <c r="E247"/>
      <c r="F247"/>
      <c r="G247"/>
      <c r="H247"/>
      <c r="I247" s="29"/>
    </row>
    <row r="248" spans="1:9">
      <c r="B248"/>
      <c r="C248"/>
      <c r="D248"/>
      <c r="E248"/>
      <c r="F248"/>
      <c r="G248"/>
      <c r="H248"/>
      <c r="I248" s="29"/>
    </row>
    <row r="249" spans="1:9">
      <c r="B249"/>
      <c r="C249"/>
      <c r="D249"/>
      <c r="E249"/>
      <c r="F249"/>
      <c r="G249"/>
      <c r="H249"/>
      <c r="I249" s="29"/>
    </row>
    <row r="250" spans="1:9">
      <c r="B250"/>
      <c r="C250"/>
      <c r="D250"/>
      <c r="E250"/>
      <c r="F250"/>
      <c r="G250"/>
      <c r="H250"/>
      <c r="I250" s="29"/>
    </row>
    <row r="251" spans="1:9">
      <c r="B251"/>
      <c r="C251"/>
      <c r="D251"/>
      <c r="E251"/>
      <c r="F251"/>
      <c r="G251"/>
      <c r="H251"/>
      <c r="I251" s="29"/>
    </row>
    <row r="252" spans="1:9">
      <c r="B252"/>
      <c r="C252"/>
      <c r="D252"/>
      <c r="E252"/>
      <c r="F252"/>
      <c r="G252"/>
      <c r="H252"/>
      <c r="I252" s="29"/>
    </row>
    <row r="253" spans="1:9">
      <c r="B253"/>
      <c r="C253"/>
      <c r="D253"/>
      <c r="E253"/>
      <c r="F253"/>
      <c r="G253"/>
      <c r="H253"/>
      <c r="I253" s="29"/>
    </row>
    <row r="254" spans="1:9">
      <c r="B254"/>
      <c r="C254"/>
      <c r="D254"/>
      <c r="E254"/>
      <c r="F254"/>
      <c r="G254"/>
      <c r="H254"/>
      <c r="I254" s="29"/>
    </row>
    <row r="255" spans="1:9">
      <c r="B255"/>
      <c r="C255"/>
      <c r="D255"/>
      <c r="E255"/>
      <c r="F255"/>
      <c r="G255"/>
      <c r="H255"/>
      <c r="I255" s="29"/>
    </row>
    <row r="256" spans="1:9">
      <c r="B256"/>
      <c r="C256"/>
      <c r="D256"/>
      <c r="E256"/>
      <c r="F256"/>
      <c r="G256"/>
      <c r="H256"/>
      <c r="I256" s="29"/>
    </row>
  </sheetData>
  <mergeCells count="4">
    <mergeCell ref="A243:I24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2"/>
  <sheetViews>
    <sheetView zoomScaleNormal="100" zoomScaleSheetLayoutView="100" workbookViewId="0">
      <pane ySplit="5" topLeftCell="A144" activePane="bottomLeft" state="frozen"/>
      <selection activeCell="Z237" sqref="Z237"/>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SUM(C177:D177)</f>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SUM(C178:D178)</f>
        <v>30960</v>
      </c>
      <c r="F178" s="74"/>
      <c r="G178" s="74"/>
      <c r="H178" s="23"/>
      <c r="I178" s="154"/>
      <c r="J178" s="23"/>
      <c r="K178" s="23"/>
      <c r="M178" s="23"/>
      <c r="N178" s="23"/>
      <c r="O178" s="23"/>
      <c r="P178" s="23"/>
      <c r="Q178" s="23"/>
      <c r="R178" s="23"/>
      <c r="S178" s="23"/>
      <c r="T178" s="23"/>
      <c r="U178" s="23"/>
      <c r="V178" s="23"/>
      <c r="W178" s="23"/>
      <c r="X178" s="23"/>
      <c r="Y178" s="23"/>
      <c r="AA178" s="98"/>
    </row>
    <row r="179" spans="1:27" s="22" customFormat="1" ht="12.75" customHeight="1">
      <c r="A179" s="42"/>
      <c r="B179" s="25"/>
      <c r="C179" s="26"/>
      <c r="D179" s="26"/>
      <c r="E179" s="152"/>
      <c r="F179"/>
      <c r="G179" s="23"/>
      <c r="H179" s="23"/>
    </row>
    <row r="180" spans="1:27" ht="13.2">
      <c r="F180" s="23"/>
      <c r="G180" s="23"/>
    </row>
    <row r="181" spans="1:27" s="4" customFormat="1" ht="13.2">
      <c r="A181" s="27"/>
      <c r="B181" s="21"/>
      <c r="C181" s="74"/>
      <c r="D181" s="74"/>
      <c r="E181" s="153"/>
      <c r="F181"/>
      <c r="G181" s="23"/>
      <c r="H181" s="23"/>
    </row>
    <row r="182" spans="1:27" ht="12" customHeight="1">
      <c r="B182" s="21"/>
      <c r="C182" s="74"/>
      <c r="D182" s="74"/>
      <c r="E182"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5"/>
  <sheetViews>
    <sheetView zoomScaleNormal="100" zoomScaleSheetLayoutView="100" workbookViewId="0">
      <pane ySplit="7" topLeftCell="A121" activePane="bottomLeft" state="frozen"/>
      <selection activeCell="Z237" sqref="Z237"/>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12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SUM(C153:J153)</f>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SUM(C154:J154)</f>
        <v>30960</v>
      </c>
      <c r="M154" s="23"/>
      <c r="N154" s="23"/>
      <c r="O154" s="23"/>
      <c r="P154" s="23"/>
      <c r="Q154" s="23"/>
      <c r="R154" s="23"/>
      <c r="S154" s="23"/>
      <c r="T154" s="23"/>
      <c r="U154" s="23"/>
      <c r="V154" s="23"/>
      <c r="W154" s="23"/>
      <c r="X154" s="23"/>
      <c r="Y154" s="23"/>
      <c r="AA154" s="98"/>
    </row>
    <row r="155" spans="1:27" s="4" customFormat="1" ht="12.75" customHeight="1">
      <c r="A155" s="42"/>
      <c r="B155" s="25"/>
      <c r="C155" s="26"/>
      <c r="D155" s="26"/>
      <c r="E155" s="26"/>
      <c r="F155" s="26"/>
      <c r="G155" s="26"/>
      <c r="H155" s="26"/>
      <c r="I155" s="26"/>
      <c r="J155" s="26"/>
      <c r="K155" s="152"/>
      <c r="L155" s="23"/>
    </row>
    <row r="156" spans="1:27" ht="12" customHeight="1">
      <c r="C156" s="28"/>
      <c r="D156" s="28"/>
      <c r="E156" s="28"/>
      <c r="F156" s="28"/>
      <c r="G156" s="28"/>
      <c r="H156" s="28"/>
      <c r="I156" s="28"/>
      <c r="J156" s="28"/>
      <c r="K156" s="69"/>
    </row>
    <row r="157" spans="1:27" ht="12" customHeight="1">
      <c r="B157" s="21"/>
      <c r="C157" s="23"/>
      <c r="D157" s="23"/>
      <c r="E157" s="23"/>
      <c r="F157" s="23"/>
      <c r="G157" s="23"/>
      <c r="H157" s="23"/>
      <c r="I157" s="23"/>
      <c r="J157" s="23"/>
      <c r="K157" s="154"/>
    </row>
    <row r="158" spans="1:27" ht="12" customHeight="1">
      <c r="B158" s="21"/>
      <c r="C158" s="74"/>
      <c r="D158" s="74"/>
      <c r="E158" s="74"/>
      <c r="F158" s="23"/>
      <c r="G158" s="23"/>
      <c r="H158" s="23"/>
      <c r="I158" s="23"/>
      <c r="J158" s="23"/>
      <c r="K158" s="154"/>
    </row>
    <row r="159" spans="1:27" ht="12" customHeight="1">
      <c r="C159" s="28"/>
      <c r="D159" s="28"/>
      <c r="E159" s="28"/>
      <c r="F159" s="28"/>
      <c r="G159" s="28"/>
      <c r="H159" s="28"/>
      <c r="I159" s="28"/>
      <c r="J159" s="28"/>
      <c r="K159" s="69"/>
    </row>
    <row r="160" spans="1:27" ht="12" customHeight="1">
      <c r="C160" s="28"/>
      <c r="D160" s="28"/>
      <c r="E160" s="28"/>
      <c r="F160" s="28"/>
      <c r="G160" s="28"/>
      <c r="H160" s="28"/>
      <c r="I160" s="28"/>
      <c r="J160" s="28"/>
      <c r="K160" s="69"/>
    </row>
    <row r="161" spans="3:11" ht="12" customHeight="1">
      <c r="C161" s="28"/>
      <c r="D161" s="28"/>
      <c r="E161" s="28"/>
      <c r="F161" s="28"/>
      <c r="G161" s="28"/>
      <c r="H161" s="28"/>
      <c r="I161" s="28"/>
      <c r="J161" s="28"/>
      <c r="K161" s="69"/>
    </row>
    <row r="162" spans="3:11" ht="12" customHeight="1">
      <c r="C162" s="28"/>
      <c r="D162" s="28"/>
      <c r="E162" s="28"/>
      <c r="F162" s="28"/>
      <c r="G162" s="28"/>
      <c r="H162" s="28"/>
      <c r="I162" s="28"/>
      <c r="J162" s="28"/>
      <c r="K162" s="69"/>
    </row>
    <row r="163" spans="3:11" ht="12" customHeight="1">
      <c r="C163" s="28"/>
      <c r="D163" s="28"/>
      <c r="E163" s="28"/>
      <c r="F163" s="28"/>
      <c r="G163" s="28"/>
      <c r="H163" s="28"/>
      <c r="I163" s="28"/>
      <c r="J163" s="28"/>
      <c r="K163" s="69"/>
    </row>
    <row r="164" spans="3:11" ht="12" customHeight="1">
      <c r="C164" s="28"/>
      <c r="D164" s="28"/>
      <c r="E164" s="28"/>
      <c r="F164" s="28"/>
      <c r="G164" s="28"/>
      <c r="H164" s="28"/>
      <c r="I164" s="28"/>
      <c r="J164" s="28"/>
      <c r="K164" s="69"/>
    </row>
    <row r="165" spans="3:11" ht="12" customHeight="1">
      <c r="C165" s="28"/>
      <c r="D165" s="28"/>
      <c r="E165" s="28"/>
      <c r="F165" s="28"/>
      <c r="G165" s="28"/>
      <c r="H165" s="28"/>
      <c r="I165" s="28"/>
      <c r="J165" s="28"/>
      <c r="K165"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5"/>
  <sheetViews>
    <sheetView zoomScaleNormal="100" zoomScaleSheetLayoutView="100" workbookViewId="0">
      <pane ySplit="7" topLeftCell="A200" activePane="bottomLeft" state="frozen"/>
      <selection activeCell="Z237" sqref="Z237"/>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v>4650</v>
      </c>
      <c r="J232" s="23"/>
      <c r="K232" s="23">
        <v>3435</v>
      </c>
      <c r="M232" s="250"/>
      <c r="N232" s="250"/>
      <c r="O232" s="23"/>
      <c r="P232" s="23"/>
      <c r="Q232" s="23"/>
      <c r="R232" s="23"/>
      <c r="S232" s="23"/>
      <c r="T232" s="23"/>
      <c r="U232" s="23"/>
      <c r="V232" s="23"/>
      <c r="W232" s="23"/>
      <c r="X232" s="23"/>
      <c r="Y232" s="23"/>
      <c r="AA232" s="98"/>
    </row>
    <row r="233" spans="1:27" s="4" customFormat="1" ht="12.75" customHeight="1">
      <c r="A233" s="42"/>
      <c r="B233" s="25"/>
      <c r="C233" s="26"/>
      <c r="D233" s="26"/>
      <c r="E233" s="26"/>
      <c r="F233" s="26"/>
      <c r="G233" s="26"/>
      <c r="H233" s="26"/>
      <c r="I233" s="26"/>
      <c r="J233" s="26"/>
      <c r="K233" s="26"/>
      <c r="L233" s="26"/>
      <c r="N233" s="63"/>
    </row>
    <row r="234" spans="1:27" ht="12" customHeight="1">
      <c r="A234" s="10"/>
      <c r="B234" s="21"/>
    </row>
    <row r="235" spans="1:27" ht="12" customHeight="1">
      <c r="A235"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71"/>
  <sheetViews>
    <sheetView zoomScaleNormal="100" zoomScaleSheetLayoutView="100" workbookViewId="0">
      <pane ySplit="6" topLeftCell="A122" activePane="bottomLeft" state="frozen"/>
      <selection activeCell="Z237" sqref="Z237"/>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SUM(C151:I151)</f>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SUM(C152:I152)</f>
        <v>4650</v>
      </c>
      <c r="K152" s="23"/>
      <c r="M152" s="23"/>
      <c r="N152" s="23"/>
      <c r="O152" s="23"/>
      <c r="P152" s="23"/>
      <c r="Q152" s="23"/>
      <c r="R152" s="23"/>
      <c r="S152" s="23"/>
      <c r="T152" s="23"/>
      <c r="U152" s="23"/>
      <c r="V152" s="23"/>
      <c r="W152" s="23"/>
      <c r="X152" s="23"/>
      <c r="Y152" s="23"/>
      <c r="AA152" s="98"/>
    </row>
    <row r="153" spans="1:35" s="22" customFormat="1" ht="10.5" customHeight="1">
      <c r="A153" s="42"/>
      <c r="B153" s="25"/>
      <c r="C153" s="26"/>
      <c r="D153" s="26"/>
      <c r="E153" s="26"/>
      <c r="F153" s="26"/>
      <c r="G153" s="26"/>
      <c r="H153" s="26"/>
      <c r="I153" s="26"/>
      <c r="J153" s="152"/>
      <c r="K153" s="23"/>
      <c r="L153" s="23"/>
      <c r="M153" s="23"/>
      <c r="N153" s="23"/>
      <c r="O153" s="23"/>
      <c r="P153" s="23"/>
      <c r="Q153" s="23"/>
      <c r="R153" s="23"/>
      <c r="S153" s="23"/>
      <c r="T153" s="23"/>
      <c r="U153" s="23"/>
      <c r="V153" s="23"/>
      <c r="W153" s="23"/>
      <c r="X153" s="23"/>
      <c r="Y153" s="23"/>
      <c r="Z153" s="23"/>
      <c r="AA153" s="102"/>
      <c r="AB153"/>
      <c r="AC153"/>
      <c r="AD153"/>
      <c r="AE153"/>
      <c r="AF153"/>
      <c r="AG153"/>
      <c r="AH153"/>
      <c r="AI153"/>
    </row>
    <row r="154" spans="1:35" s="4" customFormat="1" ht="13.2">
      <c r="A154" s="27"/>
      <c r="B154"/>
      <c r="C154" s="28"/>
      <c r="D154" s="28"/>
      <c r="E154" s="28"/>
      <c r="F154" s="28"/>
      <c r="G154" s="28"/>
      <c r="H154" s="28"/>
      <c r="I154" s="28"/>
      <c r="J154" s="69"/>
      <c r="K154" s="23"/>
      <c r="L154" s="23"/>
      <c r="N154" s="63"/>
      <c r="O154" s="63"/>
      <c r="P154" s="63"/>
      <c r="Q154" s="63"/>
      <c r="R154" s="63"/>
      <c r="S154" s="63"/>
      <c r="T154" s="63"/>
      <c r="U154" s="63"/>
      <c r="V154" s="63"/>
    </row>
    <row r="155" spans="1:35" ht="12" customHeight="1">
      <c r="C155" s="28"/>
      <c r="D155" s="28"/>
      <c r="E155" s="28"/>
      <c r="F155" s="28"/>
      <c r="G155" s="28"/>
      <c r="H155" s="28"/>
    </row>
    <row r="156" spans="1:35" ht="12" customHeight="1">
      <c r="C156" s="28"/>
      <c r="D156" s="28"/>
      <c r="E156" s="28"/>
      <c r="F156" s="28"/>
      <c r="G156" s="28"/>
      <c r="H156" s="28"/>
    </row>
    <row r="157" spans="1:35" ht="12" customHeight="1">
      <c r="C157" s="28"/>
      <c r="D157" s="28"/>
      <c r="E157" s="28"/>
      <c r="F157" s="28"/>
      <c r="G157" s="28"/>
      <c r="H157" s="28"/>
    </row>
    <row r="158" spans="1:35" ht="12" customHeight="1">
      <c r="C158" s="28"/>
      <c r="D158" s="28"/>
      <c r="E158" s="28"/>
      <c r="F158" s="28"/>
      <c r="G158" s="28"/>
      <c r="H158" s="28"/>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3"/>
  <sheetViews>
    <sheetView zoomScaleNormal="100" zoomScaleSheetLayoutView="100" workbookViewId="0">
      <pane ySplit="5" topLeftCell="A193" activePane="bottomLeft" state="frozen"/>
      <selection activeCell="Z237" sqref="Z237"/>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50"/>
      <c r="M230" s="23"/>
      <c r="N230" s="23"/>
      <c r="O230" s="23"/>
      <c r="P230" s="23"/>
      <c r="Q230" s="23"/>
      <c r="R230" s="23"/>
      <c r="S230" s="23"/>
      <c r="T230" s="23"/>
      <c r="U230" s="23"/>
      <c r="V230" s="23"/>
      <c r="W230" s="23"/>
      <c r="X230" s="23"/>
      <c r="Y230" s="23"/>
      <c r="AA230" s="98"/>
    </row>
    <row r="231" spans="1:27" s="4" customFormat="1" ht="12.75" customHeight="1">
      <c r="A231" s="42"/>
      <c r="B231" s="25"/>
      <c r="C231" s="26"/>
      <c r="D231" s="26"/>
      <c r="E231" s="26"/>
      <c r="F231" s="26"/>
      <c r="G231" s="169"/>
      <c r="H231" s="26"/>
      <c r="I231" s="26"/>
      <c r="J231" s="26"/>
      <c r="K231" s="23"/>
      <c r="L231" s="23"/>
      <c r="N231" s="63"/>
    </row>
    <row r="232" spans="1:27" s="22" customFormat="1" ht="11.25" customHeight="1">
      <c r="A232" s="10" t="s">
        <v>77</v>
      </c>
      <c r="B232" s="21"/>
      <c r="C232" s="74"/>
      <c r="D232" s="23"/>
      <c r="E232" s="74"/>
      <c r="F232" s="23"/>
      <c r="G232" s="23"/>
      <c r="H232" s="23"/>
      <c r="I232" s="23"/>
      <c r="J232" s="23"/>
      <c r="K232"/>
      <c r="L232"/>
      <c r="M232"/>
      <c r="N232" s="23"/>
      <c r="O232" s="23"/>
      <c r="P232" s="23"/>
      <c r="Q232" s="23"/>
      <c r="R232" s="23"/>
      <c r="S232"/>
      <c r="T232"/>
      <c r="U232"/>
      <c r="V232"/>
      <c r="W232"/>
      <c r="X232"/>
      <c r="Y232"/>
      <c r="Z232"/>
      <c r="AA232"/>
    </row>
    <row r="233" spans="1:27" ht="12" customHeight="1">
      <c r="A233"/>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297"/>
  <sheetViews>
    <sheetView zoomScaleNormal="100" zoomScaleSheetLayoutView="100" workbookViewId="0">
      <pane ySplit="7" topLeftCell="A201" activePane="bottomLeft" state="frozen"/>
      <selection activeCell="Z237" sqref="Z237"/>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s="4" customFormat="1" ht="13.2">
      <c r="A233" s="42"/>
      <c r="B233" s="25"/>
      <c r="C233" s="26"/>
      <c r="D233" s="26"/>
      <c r="E233" s="26"/>
      <c r="F233" s="26"/>
      <c r="G233" s="26"/>
      <c r="H233" s="26"/>
      <c r="I233" s="26"/>
      <c r="J233" s="26"/>
      <c r="K233" s="26"/>
      <c r="L233" s="26"/>
      <c r="M233" s="32"/>
      <c r="N233" s="79"/>
      <c r="O233" s="79"/>
      <c r="P233" s="79"/>
      <c r="Q233" s="79"/>
      <c r="R233" s="79"/>
    </row>
    <row r="234" spans="1:27" s="22" customFormat="1" ht="11.25" customHeight="1">
      <c r="A234" s="20"/>
      <c r="B234" s="21"/>
      <c r="C234" s="74"/>
      <c r="D234" s="23"/>
      <c r="E234" s="74"/>
      <c r="F234" s="23"/>
      <c r="G234" s="23"/>
      <c r="H234" s="23"/>
      <c r="I234" s="23"/>
      <c r="J234" s="23"/>
      <c r="K234" s="23"/>
      <c r="L234" s="23"/>
      <c r="M234" s="23"/>
      <c r="N234" s="23"/>
      <c r="O234" s="23"/>
      <c r="P234" s="23"/>
      <c r="Q234" s="23"/>
      <c r="R234" s="23"/>
      <c r="S234"/>
      <c r="T234"/>
    </row>
    <row r="235" spans="1:27" ht="11.25" customHeight="1">
      <c r="A235" s="10" t="s">
        <v>500</v>
      </c>
      <c r="B235" s="18"/>
      <c r="C235" s="18"/>
      <c r="D235" s="18"/>
      <c r="E235" s="18"/>
      <c r="F235" s="18"/>
      <c r="G235" s="18"/>
      <c r="H235" s="18"/>
      <c r="I235" s="18"/>
      <c r="J235" s="18"/>
      <c r="K235" s="18"/>
      <c r="L235" s="18"/>
      <c r="M235" s="18"/>
      <c r="N235" s="18"/>
      <c r="O235" s="18"/>
      <c r="P235" s="18"/>
      <c r="Q235" s="18"/>
    </row>
    <row r="236" spans="1:27" ht="11.25" customHeight="1">
      <c r="A236" s="10" t="s">
        <v>501</v>
      </c>
      <c r="B236" s="18"/>
      <c r="C236" s="18"/>
      <c r="D236" s="18"/>
      <c r="E236" s="18"/>
      <c r="F236" s="18"/>
      <c r="G236" s="18"/>
      <c r="H236" s="18"/>
      <c r="I236" s="18"/>
      <c r="J236" s="18"/>
      <c r="K236" s="18"/>
      <c r="L236" s="18"/>
      <c r="M236" s="18"/>
      <c r="N236" s="18"/>
      <c r="O236" s="18"/>
      <c r="P236" s="18"/>
      <c r="Q236" s="18"/>
    </row>
    <row r="237" spans="1:27" ht="13.2">
      <c r="A237" s="10" t="s">
        <v>502</v>
      </c>
      <c r="B237" s="56"/>
      <c r="C237" s="56"/>
      <c r="D237" s="56"/>
      <c r="E237" s="56"/>
      <c r="F237" s="56"/>
      <c r="G237" s="56"/>
      <c r="H237" s="56"/>
      <c r="I237" s="56"/>
      <c r="J237" s="56"/>
      <c r="K237" s="56"/>
      <c r="L237" s="56"/>
      <c r="M237" s="56"/>
      <c r="N237" s="56"/>
      <c r="O237" s="56"/>
      <c r="P237" s="56"/>
      <c r="Q237" s="56"/>
    </row>
    <row r="238" spans="1:27" ht="11.25" customHeight="1">
      <c r="A238" s="10"/>
      <c r="B238" s="18"/>
      <c r="C238" s="18"/>
      <c r="D238" s="18"/>
      <c r="E238" s="18"/>
      <c r="F238" s="18"/>
      <c r="G238" s="18"/>
      <c r="H238" s="18"/>
      <c r="I238" s="18"/>
      <c r="J238" s="18"/>
      <c r="K238" s="18"/>
      <c r="L238" s="18"/>
      <c r="M238" s="18"/>
      <c r="N238" s="18"/>
      <c r="O238" s="18"/>
      <c r="P238" s="18"/>
      <c r="Q238" s="18"/>
    </row>
    <row r="239" spans="1:27" ht="11.25" customHeight="1">
      <c r="A239" s="12"/>
      <c r="B239" s="18"/>
      <c r="C239" s="18"/>
      <c r="D239" s="18"/>
      <c r="E239" s="18"/>
      <c r="F239" s="18"/>
      <c r="G239" s="18"/>
      <c r="H239" s="18"/>
      <c r="I239" s="18"/>
      <c r="J239" s="18"/>
      <c r="K239" s="18"/>
      <c r="L239" s="18"/>
      <c r="M239" s="18"/>
      <c r="N239" s="18"/>
      <c r="O239" s="18"/>
      <c r="P239" s="18"/>
      <c r="Q239" s="18"/>
    </row>
    <row r="240" spans="1:27" ht="11.25" customHeight="1">
      <c r="A240" s="12"/>
      <c r="B240" s="18"/>
      <c r="C240" s="18"/>
      <c r="D240" s="18"/>
      <c r="E240" s="18"/>
      <c r="F240" s="18"/>
      <c r="G240" s="18"/>
      <c r="H240" s="18"/>
      <c r="I240" s="18"/>
      <c r="J240" s="18"/>
      <c r="K240" s="18"/>
      <c r="L240" s="18"/>
      <c r="M240" s="18"/>
      <c r="N240" s="18"/>
      <c r="O240" s="18"/>
      <c r="P240" s="18"/>
      <c r="Q240" s="18"/>
    </row>
    <row r="241" spans="1:17" ht="11.25" customHeight="1">
      <c r="A241" s="12"/>
      <c r="B241" s="18"/>
      <c r="C241" s="18"/>
      <c r="D241" s="18"/>
      <c r="E241" s="18"/>
      <c r="F241" s="18"/>
      <c r="G241" s="18"/>
      <c r="H241" s="18"/>
      <c r="I241" s="18"/>
      <c r="J241" s="18"/>
      <c r="K241" s="18"/>
      <c r="L241" s="18"/>
      <c r="M241" s="18"/>
      <c r="N241" s="18"/>
      <c r="O241" s="18"/>
      <c r="P241" s="18"/>
      <c r="Q241" s="18"/>
    </row>
    <row r="242" spans="1:17" ht="11.25" customHeight="1">
      <c r="A242" s="12"/>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row>
    <row r="286" spans="1:17" ht="11.25" customHeight="1">
      <c r="A286" s="12"/>
      <c r="B286" s="18"/>
    </row>
    <row r="287" spans="1:17" ht="11.25" customHeight="1">
      <c r="A287" s="12"/>
      <c r="B287" s="18"/>
    </row>
    <row r="288" spans="1:17" ht="11.25" customHeight="1">
      <c r="A288" s="12"/>
      <c r="B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row r="297" spans="1:2" ht="11.25" customHeight="1">
      <c r="A297" s="12"/>
      <c r="B297"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2"/>
  <sheetViews>
    <sheetView zoomScaleNormal="100" zoomScaleSheetLayoutView="100" workbookViewId="0">
      <pane ySplit="6" topLeftCell="A198" activePane="bottomLeft" state="frozen"/>
      <selection activeCell="Z237" sqref="Z237"/>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183"/>
      <c r="B231" s="25"/>
      <c r="C231" s="78"/>
      <c r="D231" s="78"/>
      <c r="E231" s="78"/>
      <c r="F231" s="94"/>
      <c r="G231" s="78"/>
      <c r="H231" s="78"/>
      <c r="I231" s="78"/>
      <c r="J231" s="94"/>
    </row>
    <row r="232" spans="1:27" ht="25.2" customHeight="1">
      <c r="A232" s="259" t="s">
        <v>503</v>
      </c>
      <c r="B232" s="259"/>
      <c r="C232" s="259"/>
      <c r="D232" s="259"/>
      <c r="E232" s="259"/>
      <c r="F232" s="259"/>
      <c r="G232" s="259"/>
      <c r="H232" s="259"/>
      <c r="I232" s="259"/>
      <c r="J232" s="259"/>
      <c r="K232" s="56"/>
      <c r="L232" s="56"/>
    </row>
  </sheetData>
  <mergeCells count="1">
    <mergeCell ref="A232:J232"/>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38"/>
  <sheetViews>
    <sheetView zoomScaleNormal="100" zoomScaleSheetLayoutView="100" workbookViewId="0">
      <pane ySplit="9" topLeftCell="A201" activePane="bottomLeft" state="frozen"/>
      <selection activeCell="Z237" sqref="Z237"/>
      <selection pane="bottomLeft"/>
    </sheetView>
  </sheetViews>
  <sheetFormatPr defaultRowHeight="13.2"/>
  <cols>
    <col min="1" max="1" width="6.5546875" style="27" customWidth="1"/>
    <col min="2" max="2" width="10.5546875" style="27" customWidth="1"/>
    <col min="3" max="3" width="7.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183"/>
      <c r="B235" s="25"/>
      <c r="C235" s="78"/>
      <c r="D235" s="78"/>
      <c r="E235" s="78"/>
      <c r="F235" s="94"/>
      <c r="G235" s="26"/>
      <c r="H235" s="26"/>
      <c r="I235" s="26"/>
      <c r="J235" s="26"/>
      <c r="K235" s="26"/>
      <c r="L235" s="94"/>
    </row>
    <row r="236" spans="1:27">
      <c r="H236" s="23"/>
      <c r="K236" s="49"/>
    </row>
    <row r="237" spans="1:27">
      <c r="H237" s="23"/>
      <c r="K237" s="49"/>
    </row>
    <row r="238" spans="1:27">
      <c r="H238" s="49"/>
      <c r="I238"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01"/>
  <sheetViews>
    <sheetView zoomScaleNormal="100" zoomScaleSheetLayoutView="100" workbookViewId="0">
      <pane ySplit="7" topLeftCell="A200" activePane="bottomLeft" state="frozen"/>
      <selection activeCell="AB230" sqref="AB230"/>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11"/>
      <c r="B233" s="25"/>
      <c r="C233" s="78"/>
      <c r="D233" s="78"/>
      <c r="E233" s="78"/>
      <c r="F233" s="94"/>
      <c r="G233" s="26"/>
      <c r="H233" s="94"/>
      <c r="I233" s="26"/>
      <c r="J233" s="26"/>
      <c r="K233" s="26"/>
      <c r="L233" s="94"/>
    </row>
    <row r="234" spans="1:27">
      <c r="A234" s="10"/>
      <c r="B234" s="17"/>
      <c r="C234" s="74"/>
      <c r="D234" s="74"/>
      <c r="E234" s="74"/>
      <c r="F234" s="18"/>
      <c r="G234" s="18"/>
      <c r="H234" s="18"/>
      <c r="I234" s="18"/>
      <c r="J234" s="18"/>
      <c r="K234" s="18"/>
    </row>
    <row r="235" spans="1:27" ht="24" customHeight="1">
      <c r="A235" s="260" t="s">
        <v>77</v>
      </c>
      <c r="B235" s="260"/>
      <c r="C235" s="260"/>
      <c r="D235" s="260"/>
      <c r="E235" s="260"/>
      <c r="F235" s="260"/>
      <c r="G235" s="260"/>
      <c r="H235" s="260"/>
      <c r="I235" s="260"/>
      <c r="J235" s="260"/>
      <c r="K235" s="260"/>
      <c r="L235" s="260"/>
    </row>
    <row r="236" spans="1:27">
      <c r="A236" s="12"/>
      <c r="B236" s="18"/>
      <c r="C236" s="18"/>
      <c r="D236" s="18"/>
      <c r="E236" s="18"/>
      <c r="F236" s="18"/>
      <c r="G236" s="18"/>
      <c r="H236" s="18"/>
      <c r="I236" s="18"/>
      <c r="J236" s="18"/>
      <c r="K236" s="18"/>
    </row>
    <row r="237" spans="1:27">
      <c r="A237" s="12"/>
      <c r="B237" s="18"/>
      <c r="C237" s="18"/>
      <c r="D237" s="18"/>
      <c r="E237" s="18"/>
      <c r="F237" s="18"/>
      <c r="G237" s="18"/>
      <c r="H237" s="18"/>
      <c r="I237" s="18"/>
      <c r="J237" s="18"/>
      <c r="K237" s="18"/>
    </row>
    <row r="238" spans="1:27">
      <c r="A238" s="12"/>
      <c r="B238" s="18"/>
      <c r="C238" s="18"/>
      <c r="D238" s="18"/>
      <c r="E238" s="18"/>
      <c r="F238" s="18"/>
      <c r="G238" s="18"/>
      <c r="H238" s="18"/>
      <c r="I238" s="18"/>
      <c r="J238" s="18"/>
      <c r="K238" s="18"/>
    </row>
    <row r="239" spans="1:27">
      <c r="A239" s="12"/>
      <c r="B239" s="18"/>
      <c r="C239" s="18"/>
      <c r="D239" s="18"/>
      <c r="E239" s="18"/>
      <c r="F239" s="18"/>
      <c r="G239" s="18"/>
      <c r="H239" s="18"/>
      <c r="I239" s="18"/>
      <c r="J239" s="18"/>
      <c r="K239" s="18"/>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ht="12.75" customHeight="1">
      <c r="A243" s="12"/>
      <c r="B243" s="18"/>
      <c r="C243" s="18"/>
      <c r="D243" s="18"/>
      <c r="E243" s="18"/>
      <c r="F243" s="18"/>
      <c r="G243" s="18"/>
      <c r="H243" s="18"/>
      <c r="I243" s="18"/>
      <c r="J243" s="18"/>
      <c r="K243" s="18"/>
    </row>
    <row r="244" spans="1:11" ht="13.5" customHeight="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c r="A247" s="12"/>
      <c r="B247" s="18"/>
      <c r="C247" s="18"/>
      <c r="D247" s="18"/>
      <c r="E247" s="18"/>
      <c r="F247" s="18"/>
      <c r="G247" s="18"/>
      <c r="H247" s="18"/>
      <c r="I247" s="18"/>
      <c r="J247" s="18"/>
      <c r="K247" s="18"/>
    </row>
    <row r="248" spans="1:1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2">
      <c r="A289" s="12"/>
      <c r="B289" s="18"/>
    </row>
    <row r="290" spans="1:2">
      <c r="A290" s="12"/>
      <c r="B290" s="18"/>
    </row>
    <row r="291" spans="1:2">
      <c r="A291" s="12"/>
      <c r="B291" s="18"/>
    </row>
    <row r="292" spans="1:2">
      <c r="A292" s="12"/>
      <c r="B292" s="18"/>
    </row>
    <row r="293" spans="1:2">
      <c r="A293" s="12"/>
      <c r="B293" s="18"/>
    </row>
    <row r="294" spans="1:2">
      <c r="A294" s="12"/>
      <c r="B294" s="18"/>
    </row>
    <row r="295" spans="1:2">
      <c r="A295" s="12"/>
      <c r="B295" s="18"/>
    </row>
    <row r="296" spans="1:2">
      <c r="A296" s="12"/>
      <c r="B296" s="18"/>
    </row>
    <row r="297" spans="1:2">
      <c r="A297" s="12"/>
      <c r="B297" s="18"/>
    </row>
    <row r="298" spans="1:2">
      <c r="A298" s="12"/>
      <c r="B298" s="18"/>
    </row>
    <row r="299" spans="1:2">
      <c r="A299" s="12"/>
      <c r="B299" s="18"/>
    </row>
    <row r="300" spans="1:2">
      <c r="A300" s="12"/>
      <c r="B300" s="18"/>
    </row>
    <row r="301" spans="1:2">
      <c r="A301" s="12"/>
      <c r="B301" s="18"/>
    </row>
  </sheetData>
  <mergeCells count="1">
    <mergeCell ref="A235:L235"/>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2023-04-04T07:33:10Z</dcterms:modified>
</cp:coreProperties>
</file>