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703" activeTab="18"/>
  </bookViews>
  <sheets>
    <sheet name="Luftfart 2014" sheetId="1" r:id="rId1"/>
    <sheet name="Innehåll_Content" sheetId="2" r:id="rId2"/>
    <sheet name="1.1" sheetId="3" r:id="rId3"/>
    <sheet name="1.2" sheetId="4" r:id="rId4"/>
    <sheet name="1.3" sheetId="5" r:id="rId5"/>
    <sheet name="2.1" sheetId="6" r:id="rId6"/>
    <sheet name="2.2" sheetId="7" r:id="rId7"/>
    <sheet name="2.3" sheetId="8" r:id="rId8"/>
    <sheet name="2.4" sheetId="9" r:id="rId9"/>
    <sheet name="3.1" sheetId="10" r:id="rId10"/>
    <sheet name="4.1" sheetId="11" r:id="rId11"/>
    <sheet name="4.2" sheetId="12" r:id="rId12"/>
    <sheet name="4.3" sheetId="13" r:id="rId13"/>
    <sheet name="4.4" sheetId="14" r:id="rId14"/>
    <sheet name="4.5" sheetId="15" r:id="rId15"/>
    <sheet name="4.6" sheetId="16" r:id="rId16"/>
    <sheet name="4.7" sheetId="17" r:id="rId17"/>
    <sheet name="4.8" sheetId="18" r:id="rId18"/>
    <sheet name="4.9" sheetId="19" r:id="rId19"/>
    <sheet name="4.10" sheetId="20" r:id="rId20"/>
    <sheet name="4.11" sheetId="21" r:id="rId21"/>
    <sheet name="5.1" sheetId="22" r:id="rId22"/>
    <sheet name="5.2" sheetId="23" r:id="rId23"/>
    <sheet name="5.3" sheetId="24" r:id="rId24"/>
    <sheet name="5.4" sheetId="25" r:id="rId25"/>
    <sheet name="6.1" sheetId="26" r:id="rId26"/>
    <sheet name="7.1" sheetId="27" r:id="rId27"/>
    <sheet name="Flygplatskarta" sheetId="28" r:id="rId28"/>
    <sheet name="Definitioner" sheetId="29" r:id="rId29"/>
    <sheet name="Teckenförklaringar" sheetId="30" r:id="rId30"/>
  </sheets>
  <definedNames/>
  <calcPr fullCalcOnLoad="1"/>
</workbook>
</file>

<file path=xl/sharedStrings.xml><?xml version="1.0" encoding="utf-8"?>
<sst xmlns="http://schemas.openxmlformats.org/spreadsheetml/2006/main" count="2290" uniqueCount="803">
  <si>
    <t>Tabell 4.1</t>
  </si>
  <si>
    <t xml:space="preserve">Antal landningar och passagerare på svenska flygplatser med linjefart och </t>
  </si>
  <si>
    <t xml:space="preserve">Number of landings and passengers at Swedish airports with scheduled and </t>
  </si>
  <si>
    <t>År</t>
  </si>
  <si>
    <t>Landningar</t>
  </si>
  <si>
    <t>Year</t>
  </si>
  <si>
    <t>Landings</t>
  </si>
  <si>
    <t>Linjefart och chartertrafik</t>
  </si>
  <si>
    <t>Taxi- och övrig</t>
  </si>
  <si>
    <t>Summa</t>
  </si>
  <si>
    <t>Scheduled and non-scheduled</t>
  </si>
  <si>
    <t>flygverksamhet</t>
  </si>
  <si>
    <t>Total</t>
  </si>
  <si>
    <t>traffic</t>
  </si>
  <si>
    <t xml:space="preserve">Taxi- and other </t>
  </si>
  <si>
    <t>Utrikes</t>
  </si>
  <si>
    <t>Inrikes</t>
  </si>
  <si>
    <t>flying activity</t>
  </si>
  <si>
    <t>International</t>
  </si>
  <si>
    <t>Domestic</t>
  </si>
  <si>
    <t xml:space="preserve">  Number of arriving and departing passengers in international traffic and number of departing passengers in domestic traffic.</t>
  </si>
  <si>
    <t>Tabell 4.2</t>
  </si>
  <si>
    <t>Flygplats</t>
  </si>
  <si>
    <t>Totalt</t>
  </si>
  <si>
    <t>Taxiflyg</t>
  </si>
  <si>
    <t>Övrig</t>
  </si>
  <si>
    <t>Airport</t>
  </si>
  <si>
    <t>Scheduled and non-</t>
  </si>
  <si>
    <t>Taxi</t>
  </si>
  <si>
    <t>scheduled traffic</t>
  </si>
  <si>
    <t>flights</t>
  </si>
  <si>
    <t>Other</t>
  </si>
  <si>
    <t xml:space="preserve">Utrikes </t>
  </si>
  <si>
    <t>trafik</t>
  </si>
  <si>
    <t>Jönköping</t>
  </si>
  <si>
    <t>Kalmar</t>
  </si>
  <si>
    <t>Karlstad</t>
  </si>
  <si>
    <t>Kiruna</t>
  </si>
  <si>
    <t>Skellefteå</t>
  </si>
  <si>
    <t>Umeå</t>
  </si>
  <si>
    <t>Visby</t>
  </si>
  <si>
    <t>Örnsköldsvik</t>
  </si>
  <si>
    <t>Ronneby</t>
  </si>
  <si>
    <t>Totalt Grand total</t>
  </si>
  <si>
    <t xml:space="preserve">Antal landningar på svenska flygplatser med linjefart och </t>
  </si>
  <si>
    <t xml:space="preserve">Number of landings at Swedish airports with scheduled and </t>
  </si>
  <si>
    <t>Arvidsjaur</t>
  </si>
  <si>
    <t>Borlänge</t>
  </si>
  <si>
    <t>-</t>
  </si>
  <si>
    <t>Gällivare</t>
  </si>
  <si>
    <t>Hagfors</t>
  </si>
  <si>
    <t>Halmstad</t>
  </si>
  <si>
    <t>Kristianstad</t>
  </si>
  <si>
    <t>Lycksele</t>
  </si>
  <si>
    <t>Oskarshamn</t>
  </si>
  <si>
    <t>Sveg</t>
  </si>
  <si>
    <t>Torsby</t>
  </si>
  <si>
    <t>Vilhelmina</t>
  </si>
  <si>
    <t>Växjö-Kronoberg</t>
  </si>
  <si>
    <t>Örebro</t>
  </si>
  <si>
    <t>Utrikes trafik</t>
  </si>
  <si>
    <t>Inrikes trafik</t>
  </si>
  <si>
    <t>International traffic</t>
  </si>
  <si>
    <t>Domestic traffic</t>
  </si>
  <si>
    <t>Ank</t>
  </si>
  <si>
    <t>Avr</t>
  </si>
  <si>
    <t>Arr</t>
  </si>
  <si>
    <t>Dep</t>
  </si>
  <si>
    <t>Ankommande och avresande passagerare på svenska flygplatser med linjefart och</t>
  </si>
  <si>
    <t>Number of arriving and departing passengers at Swedish airports with scheduled and</t>
  </si>
  <si>
    <t>Avresande passagerare i utrikes trafik efter land för första</t>
  </si>
  <si>
    <t>Passengers embarked in international traffic by country for the first</t>
  </si>
  <si>
    <t>Destination</t>
  </si>
  <si>
    <t>Finland</t>
  </si>
  <si>
    <t>USA</t>
  </si>
  <si>
    <t>Thailand</t>
  </si>
  <si>
    <t>Portugal</t>
  </si>
  <si>
    <t xml:space="preserve">Freight and Mail loaded and unloaded at Swedish airports with scheduled and </t>
  </si>
  <si>
    <t>Avg</t>
  </si>
  <si>
    <t>Unloaded</t>
  </si>
  <si>
    <t>Loaded</t>
  </si>
  <si>
    <t xml:space="preserve">Ankommande och avgående frakt på svenska flygplatser med linjefart och </t>
  </si>
  <si>
    <t xml:space="preserve">Freight loaded and unloaded at Swedish airports with scheduled and </t>
  </si>
  <si>
    <t>Ankommande och avgående post på svenska flygplatser med linjefart och</t>
  </si>
  <si>
    <t>Mail loaded and unloaded at Swedish airports with scheduled and</t>
  </si>
  <si>
    <t>Tabell 4.3</t>
  </si>
  <si>
    <t>Tabell 4.4</t>
  </si>
  <si>
    <t>Tabell 4.5</t>
  </si>
  <si>
    <t>Tabell 4.6</t>
  </si>
  <si>
    <t>Tabell 4.7</t>
  </si>
  <si>
    <t>Tabell 4.8</t>
  </si>
  <si>
    <t>Tabell 4.9</t>
  </si>
  <si>
    <t xml:space="preserve">  Only flown freight</t>
  </si>
  <si>
    <t xml:space="preserve">  Only flown mail</t>
  </si>
  <si>
    <t>flying</t>
  </si>
  <si>
    <t>flyg-</t>
  </si>
  <si>
    <t xml:space="preserve">  Only flown freight and mail.</t>
  </si>
  <si>
    <t>Skillnaden mellan antalet ankommande och avresande passagerare beror på en större noggrannhet i rapporteringen</t>
  </si>
  <si>
    <t>depends on a more accurate report of departing passengers.</t>
  </si>
  <si>
    <t>Irland</t>
  </si>
  <si>
    <t>Flygplanstyp</t>
  </si>
  <si>
    <t>Förändring, %</t>
  </si>
  <si>
    <t>Type of Aircraft</t>
  </si>
  <si>
    <t>Change, %</t>
  </si>
  <si>
    <t>Fokker 50</t>
  </si>
  <si>
    <t>Boeing 737-600</t>
  </si>
  <si>
    <t>Boeing 737-800</t>
  </si>
  <si>
    <t>Saab 340</t>
  </si>
  <si>
    <t>Saab 2000</t>
  </si>
  <si>
    <t>Airbus A320</t>
  </si>
  <si>
    <t>Boeing 737-300</t>
  </si>
  <si>
    <t>Avro RJ85</t>
  </si>
  <si>
    <t>Boeing 737-700</t>
  </si>
  <si>
    <t>Airbus A321</t>
  </si>
  <si>
    <t>Airbus A319</t>
  </si>
  <si>
    <t>Boeing 757-200</t>
  </si>
  <si>
    <t>BAe ATP</t>
  </si>
  <si>
    <t>Embraer 170</t>
  </si>
  <si>
    <t>Boeing 767-300</t>
  </si>
  <si>
    <t>Boeing 737-400</t>
  </si>
  <si>
    <t>Number of departures in scheduled and non-scheduled traffic by aircraft type</t>
  </si>
  <si>
    <t>Embraer 190</t>
  </si>
  <si>
    <t>Kramfors-Sollefteå</t>
  </si>
  <si>
    <t>Mora/Siljan</t>
  </si>
  <si>
    <t>Norrköping/Kungsängen</t>
  </si>
  <si>
    <t>Stockholm/Arlanda</t>
  </si>
  <si>
    <t>Stockholm/Bromma</t>
  </si>
  <si>
    <t>Stockholm/Skavsta</t>
  </si>
  <si>
    <t>Stockholm/Västerås</t>
  </si>
  <si>
    <t>Växjö/Kronoberg</t>
  </si>
  <si>
    <t>Åre Östersund</t>
  </si>
  <si>
    <t>Ängelholm</t>
  </si>
  <si>
    <t xml:space="preserve">Antal utbjudna flygstolar i linje- och chartertrafik </t>
  </si>
  <si>
    <t>Number of available seats in scheduled and non-scheduled traffic</t>
  </si>
  <si>
    <t>Personkilometer</t>
  </si>
  <si>
    <t>airports (first landing after take-off).</t>
  </si>
  <si>
    <t>Tabell 4.11 Antalet starter i linjefart och chartertrafik efter flygplanstyp</t>
  </si>
  <si>
    <t>Canadair Regional Jet 900</t>
  </si>
  <si>
    <t>Dash 8</t>
  </si>
  <si>
    <t>Qatar</t>
  </si>
  <si>
    <t>Avro RJ 100</t>
  </si>
  <si>
    <t>Bae Jetstream 32</t>
  </si>
  <si>
    <t>ATR 72</t>
  </si>
  <si>
    <t>Fordonskilometer</t>
  </si>
  <si>
    <t>Tonkilometer</t>
  </si>
  <si>
    <t>Passenger- km</t>
  </si>
  <si>
    <t>Tonne- km</t>
  </si>
  <si>
    <t>¨</t>
  </si>
  <si>
    <t xml:space="preserve">Number of passenger-km, vehicular traffic-km and tonne-km (mail and freight)  </t>
  </si>
  <si>
    <t>Vehicular traffic- km</t>
  </si>
  <si>
    <t xml:space="preserve">Ankommande och avgående frakt och post på svenska flygplatser med linjefart  </t>
  </si>
  <si>
    <t>The number of  kilometres has been calculated based on the number of domestic passengers, number of take-offs (passenger flights) and mail/freight between Swedish</t>
  </si>
  <si>
    <t>Boeing 717-200</t>
  </si>
  <si>
    <t>Cessna 208</t>
  </si>
  <si>
    <t>Jetstreem JS 31</t>
  </si>
  <si>
    <t>Malmö</t>
  </si>
  <si>
    <t>Trollhättan/Vänersborg</t>
  </si>
  <si>
    <t>Göteborg/Landvetter</t>
  </si>
  <si>
    <t>Göteborg/Säve</t>
  </si>
  <si>
    <t>Malta</t>
  </si>
  <si>
    <t>Bulgarien</t>
  </si>
  <si>
    <t>r</t>
  </si>
  <si>
    <t>Dornier 328</t>
  </si>
  <si>
    <t>Airbus A330</t>
  </si>
  <si>
    <t>Luleå</t>
  </si>
  <si>
    <t>Pajala</t>
  </si>
  <si>
    <t>Sundsvall-Timrå</t>
  </si>
  <si>
    <t>Bosnien och Hercegovina</t>
  </si>
  <si>
    <t>ATR 75</t>
  </si>
  <si>
    <t>Cessna 56 X</t>
  </si>
  <si>
    <t>ATR 45</t>
  </si>
  <si>
    <t>Hemavan Tärnaby</t>
  </si>
  <si>
    <t>Linköping/Saab</t>
  </si>
  <si>
    <t>Kontaktperson:</t>
  </si>
  <si>
    <t>Anette Myhr</t>
  </si>
  <si>
    <t>tel: 010-414 42 17, e-post: anette.myhr@trafa.se</t>
  </si>
  <si>
    <t>Håkan Brobeck</t>
  </si>
  <si>
    <t>tel: 010-495 41 66, e-post: hakan.brobeck@transportstyrelsen.se</t>
  </si>
  <si>
    <t>Innehåll/Content</t>
  </si>
  <si>
    <t>Tabell 4.11</t>
  </si>
  <si>
    <r>
      <t>Passagerare</t>
    </r>
    <r>
      <rPr>
        <vertAlign val="superscript"/>
        <sz val="9"/>
        <rFont val="Arial"/>
        <family val="2"/>
      </rPr>
      <t>1</t>
    </r>
  </si>
  <si>
    <r>
      <t>1</t>
    </r>
    <r>
      <rPr>
        <sz val="9"/>
        <rFont val="Arial"/>
        <family val="2"/>
      </rPr>
      <t xml:space="preserve"> Antal ankommande och avresande passagerare i utrikes trafik samt antal avresande passagerare i inrikes trafik.</t>
    </r>
  </si>
  <si>
    <r>
      <t>verksamhet</t>
    </r>
    <r>
      <rPr>
        <vertAlign val="superscript"/>
        <sz val="9"/>
        <rFont val="Arial"/>
        <family val="2"/>
      </rPr>
      <t>1</t>
    </r>
  </si>
  <si>
    <r>
      <t>Ank</t>
    </r>
    <r>
      <rPr>
        <vertAlign val="superscript"/>
        <sz val="9"/>
        <rFont val="Arial"/>
        <family val="2"/>
      </rPr>
      <t>1</t>
    </r>
  </si>
  <si>
    <r>
      <t>Avr</t>
    </r>
    <r>
      <rPr>
        <vertAlign val="superscript"/>
        <sz val="9"/>
        <rFont val="Arial"/>
        <family val="2"/>
      </rPr>
      <t>1</t>
    </r>
  </si>
  <si>
    <r>
      <t>1</t>
    </r>
    <r>
      <rPr>
        <sz val="9"/>
        <rFont val="Arial"/>
        <family val="2"/>
      </rPr>
      <t xml:space="preserve"> Antalet kilometer är beräknat på antalet inrikes passagerare, antalet passageraravgångar och gods/post mellan svenska flygplatser (första destination efter avgång).</t>
    </r>
  </si>
  <si>
    <r>
      <t>Fraktgods</t>
    </r>
    <r>
      <rPr>
        <vertAlign val="superscript"/>
        <sz val="9"/>
        <rFont val="Arial"/>
        <family val="2"/>
      </rPr>
      <t>2</t>
    </r>
  </si>
  <si>
    <r>
      <t>Post</t>
    </r>
    <r>
      <rPr>
        <vertAlign val="superscript"/>
        <sz val="9"/>
        <rFont val="Arial"/>
        <family val="2"/>
      </rPr>
      <t>2</t>
    </r>
  </si>
  <si>
    <r>
      <t>1</t>
    </r>
    <r>
      <rPr>
        <sz val="9"/>
        <rFont val="Arial"/>
        <family val="2"/>
      </rPr>
      <t xml:space="preserve"> Avser flugen frakt och post.</t>
    </r>
  </si>
  <si>
    <r>
      <t>2</t>
    </r>
    <r>
      <rPr>
        <sz val="9"/>
        <rFont val="Arial"/>
        <family val="2"/>
      </rPr>
      <t xml:space="preserve"> Antal ankommande och avgående frakt och post i utrikes trafik samt antal avgående frakt och post i inrikes trafik.</t>
    </r>
  </si>
  <si>
    <r>
      <t>Ank</t>
    </r>
    <r>
      <rPr>
        <vertAlign val="superscript"/>
        <sz val="9"/>
        <rFont val="Arial"/>
        <family val="2"/>
      </rPr>
      <t>2</t>
    </r>
  </si>
  <si>
    <r>
      <t>Avg</t>
    </r>
    <r>
      <rPr>
        <vertAlign val="superscript"/>
        <sz val="9"/>
        <rFont val="Arial"/>
        <family val="2"/>
      </rPr>
      <t>2</t>
    </r>
  </si>
  <si>
    <r>
      <t>1</t>
    </r>
    <r>
      <rPr>
        <sz val="9"/>
        <rFont val="Arial"/>
        <family val="2"/>
      </rPr>
      <t xml:space="preserve"> Avser flugen frakt </t>
    </r>
  </si>
  <si>
    <r>
      <t>1</t>
    </r>
    <r>
      <rPr>
        <sz val="9"/>
        <rFont val="Arial"/>
        <family val="2"/>
      </rPr>
      <t xml:space="preserve"> Avser flugen post </t>
    </r>
  </si>
  <si>
    <t>Tabell 4.10</t>
  </si>
  <si>
    <t xml:space="preserve">Hela landet </t>
  </si>
  <si>
    <t>Total Sweden</t>
  </si>
  <si>
    <t xml:space="preserve">Varav överflygningar </t>
  </si>
  <si>
    <t>Of which overflights</t>
  </si>
  <si>
    <t xml:space="preserve">Starter/landningar </t>
  </si>
  <si>
    <t>Take-offs/landings</t>
  </si>
  <si>
    <t>Max antal luftrumsrörelser per dygn</t>
  </si>
  <si>
    <t>Max number of airspace movements per day</t>
  </si>
  <si>
    <t>Min antal luftrumsrörelser per dygn</t>
  </si>
  <si>
    <t>Min number of airspace movements per day</t>
  </si>
  <si>
    <t>Antal luftrumsrörelser i medeltal per dygn</t>
  </si>
  <si>
    <t>Average number of airspace movements per day</t>
  </si>
  <si>
    <t>Tabell 1.1</t>
  </si>
  <si>
    <t>Typ av flygplats</t>
  </si>
  <si>
    <t>Landningsbanor</t>
  </si>
  <si>
    <t>Tillhandahållna</t>
  </si>
  <si>
    <t>Type of airport</t>
  </si>
  <si>
    <t>Runways</t>
  </si>
  <si>
    <t>Bana</t>
  </si>
  <si>
    <t>Yta</t>
  </si>
  <si>
    <t>Available</t>
  </si>
  <si>
    <t>Runway</t>
  </si>
  <si>
    <t>Surface</t>
  </si>
  <si>
    <t>Civil instrumentflygplats</t>
  </si>
  <si>
    <t>2 500x45</t>
  </si>
  <si>
    <t>Asfalt</t>
  </si>
  <si>
    <t xml:space="preserve">TWR/AFIS, </t>
  </si>
  <si>
    <t>Licensed Instrument Aerodrome</t>
  </si>
  <si>
    <t>Asphalt</t>
  </si>
  <si>
    <t>FLD, STN</t>
  </si>
  <si>
    <t>2 313x45</t>
  </si>
  <si>
    <t xml:space="preserve">TWR, FLD, </t>
  </si>
  <si>
    <t>STN</t>
  </si>
  <si>
    <t>720x50</t>
  </si>
  <si>
    <t>Gräs</t>
  </si>
  <si>
    <t>Grass</t>
  </si>
  <si>
    <t>1 714x45</t>
  </si>
  <si>
    <t>AFIS, FLD,</t>
  </si>
  <si>
    <t>3 299x45</t>
  </si>
  <si>
    <t xml:space="preserve">STN </t>
  </si>
  <si>
    <t>2 039x45</t>
  </si>
  <si>
    <t>TWR/AFIS,</t>
  </si>
  <si>
    <t>871x30</t>
  </si>
  <si>
    <t>1 509x30</t>
  </si>
  <si>
    <t>2 261x40</t>
  </si>
  <si>
    <t>TWR, FLD,</t>
  </si>
  <si>
    <t>Hemavan-Tärnaby</t>
  </si>
  <si>
    <t>1 444x30</t>
  </si>
  <si>
    <t>2 203x45</t>
  </si>
  <si>
    <t>601x25</t>
  </si>
  <si>
    <t>TWR,</t>
  </si>
  <si>
    <t>656x40</t>
  </si>
  <si>
    <t>2 516x45</t>
  </si>
  <si>
    <t xml:space="preserve">Tabell 1.1 (forts)  </t>
  </si>
  <si>
    <t>2 502x45</t>
  </si>
  <si>
    <t>TWR, FLD</t>
  </si>
  <si>
    <t>2 001x45</t>
  </si>
  <si>
    <t>2 215x45</t>
  </si>
  <si>
    <t>480x35</t>
  </si>
  <si>
    <t>2 130x40</t>
  </si>
  <si>
    <t>Militär/Civil instrumentflygplats</t>
  </si>
  <si>
    <t>3 350x45</t>
  </si>
  <si>
    <t>Military Licensed Instrument Aerodrome</t>
  </si>
  <si>
    <t>2 090x45</t>
  </si>
  <si>
    <t xml:space="preserve">Malmö </t>
  </si>
  <si>
    <t>2 800x45</t>
  </si>
  <si>
    <t>800x18</t>
  </si>
  <si>
    <t xml:space="preserve"> STN</t>
  </si>
  <si>
    <t>1 814x45</t>
  </si>
  <si>
    <t>600x35</t>
  </si>
  <si>
    <t>1 504x30</t>
  </si>
  <si>
    <t>2 302x45</t>
  </si>
  <si>
    <t>2 331x45</t>
  </si>
  <si>
    <t>2 100x45</t>
  </si>
  <si>
    <t>3 301x45</t>
  </si>
  <si>
    <t xml:space="preserve">AIS, STN </t>
  </si>
  <si>
    <t>1 668x45</t>
  </si>
  <si>
    <t xml:space="preserve">TWR/AFIS </t>
  </si>
  <si>
    <t>2 880x45</t>
  </si>
  <si>
    <t>2 039x40</t>
  </si>
  <si>
    <t>2 581x46</t>
  </si>
  <si>
    <t>1 954x45</t>
  </si>
  <si>
    <t xml:space="preserve"> </t>
  </si>
  <si>
    <t>1 702x30</t>
  </si>
  <si>
    <t>1 590x30</t>
  </si>
  <si>
    <t>1 710x30</t>
  </si>
  <si>
    <t>1 502x30</t>
  </si>
  <si>
    <t>2 000x45</t>
  </si>
  <si>
    <t>1 100x40</t>
  </si>
  <si>
    <t>2 103x45</t>
  </si>
  <si>
    <t>STN,</t>
  </si>
  <si>
    <t>TWR</t>
  </si>
  <si>
    <t xml:space="preserve"> FLD, STN</t>
  </si>
  <si>
    <t>1 945x45</t>
  </si>
  <si>
    <t>2 602x45</t>
  </si>
  <si>
    <t>2 016x45</t>
  </si>
  <si>
    <t>Tabell 1.2</t>
  </si>
  <si>
    <t>Typ av flygplatser</t>
  </si>
  <si>
    <t>Antal</t>
  </si>
  <si>
    <t>Ej klassifice-</t>
  </si>
  <si>
    <t>Summa land-</t>
  </si>
  <si>
    <t>Type of airports</t>
  </si>
  <si>
    <t>flygplatser</t>
  </si>
  <si>
    <t>rade banor</t>
  </si>
  <si>
    <t>ningsbanor</t>
  </si>
  <si>
    <t xml:space="preserve">Number of </t>
  </si>
  <si>
    <t>Not approved</t>
  </si>
  <si>
    <t>airports</t>
  </si>
  <si>
    <t>runways</t>
  </si>
  <si>
    <t>Civila godkända instrumentflygplatser</t>
  </si>
  <si>
    <t>Civil Licensed Instrument</t>
  </si>
  <si>
    <t>Aerodromes</t>
  </si>
  <si>
    <t>Militära/Civila godkända instrumentflygplatser</t>
  </si>
  <si>
    <t xml:space="preserve">Military/Civil Licensed Instrument </t>
  </si>
  <si>
    <t>Civila godkända icke instru-</t>
  </si>
  <si>
    <t>mentflygplatser</t>
  </si>
  <si>
    <t>Civil Licensed Non-Instrument</t>
  </si>
  <si>
    <t>Militära/Civila godkända icke instru-</t>
  </si>
  <si>
    <t>Military/Civil Licensed Non-Instrument</t>
  </si>
  <si>
    <t>Civila ej godkända icke instru-</t>
  </si>
  <si>
    <t>Civil Non Licensed Non-Instrument</t>
  </si>
  <si>
    <t>Militära/Civila ej godkända icke-</t>
  </si>
  <si>
    <t>instrumentflygplatser</t>
  </si>
  <si>
    <t xml:space="preserve">Military Non-Licensed </t>
  </si>
  <si>
    <t>Non-Instrument Aerodromes</t>
  </si>
  <si>
    <t>Varav belagda rullbanor</t>
  </si>
  <si>
    <t>Of which paved runways</t>
  </si>
  <si>
    <t xml:space="preserve">  kodsiffra 1 eller 2 är avsedda för lättare flygplan.</t>
  </si>
  <si>
    <t xml:space="preserve">  Runways belonging to code 3 or 4 are dimensioned for heavy aircraft, while those belonging to code 1or 2 are</t>
  </si>
  <si>
    <t xml:space="preserve">  designed for light aircraft.</t>
  </si>
  <si>
    <t>Tabell 1.3</t>
  </si>
  <si>
    <t>Helicopter Aerodromes Licensed by the Swedish Transport Agency</t>
  </si>
  <si>
    <t>Antal helikopter-</t>
  </si>
  <si>
    <t>Helicopter Aerodromes</t>
  </si>
  <si>
    <t>Godkända helikopterflygplatser</t>
  </si>
  <si>
    <t>Licensed Helicopter Aerodromes</t>
  </si>
  <si>
    <t>Militära helikopterflygplatser</t>
  </si>
  <si>
    <t>Military Helicopter Aerodromes</t>
  </si>
  <si>
    <r>
      <t>tjänster</t>
    </r>
    <r>
      <rPr>
        <vertAlign val="superscript"/>
        <sz val="9"/>
        <rFont val="Arial"/>
        <family val="2"/>
      </rPr>
      <t>1</t>
    </r>
  </si>
  <si>
    <t>Tabell 2.1</t>
  </si>
  <si>
    <t>Högsta tillåtna startvikt kg</t>
  </si>
  <si>
    <t>31 december, år</t>
  </si>
  <si>
    <t>Maximum authorized take-off weight kg</t>
  </si>
  <si>
    <t>December 31, year</t>
  </si>
  <si>
    <t>≤ 2 000</t>
  </si>
  <si>
    <t>&gt;</t>
  </si>
  <si>
    <t>Tabell 2.2</t>
  </si>
  <si>
    <t xml:space="preserve">    Segelflygplan, motorsegelflygplan och ballonger</t>
  </si>
  <si>
    <t xml:space="preserve">    Gliders, Powered gliders and Balloons</t>
  </si>
  <si>
    <t>Tabell 2.3</t>
  </si>
  <si>
    <t>Antal gällande luftvärdighetsbevis den 31 december</t>
  </si>
  <si>
    <t>Number of valid airworthiness certificates per December 31</t>
  </si>
  <si>
    <t>Antal utfärdade luftvärdighetsbevis under året</t>
  </si>
  <si>
    <t>Number of valid airworthiness certificates issued</t>
  </si>
  <si>
    <t xml:space="preserve">  Handlingen ska vara utfärdad eller godtagen av den stat i vilket luftfartyget är registrerat.</t>
  </si>
  <si>
    <t xml:space="preserve">  Document which according to ICAO regulations shall be on-board each aircraft being flown</t>
  </si>
  <si>
    <t xml:space="preserve">  in international airspace. The document shall be issued by or approved by the country </t>
  </si>
  <si>
    <t xml:space="preserve">  where the aircraft is registered.</t>
  </si>
  <si>
    <t>Tabell 2.4</t>
  </si>
  <si>
    <t>Typ av certifikat/</t>
  </si>
  <si>
    <t>Antal nyutfärdade</t>
  </si>
  <si>
    <t>Antal gällande certi-</t>
  </si>
  <si>
    <t>Antal certifikat med</t>
  </si>
  <si>
    <t>certifikat</t>
  </si>
  <si>
    <t>fikat den 31 december</t>
  </si>
  <si>
    <t>utökad behörighet</t>
  </si>
  <si>
    <t>Number of new</t>
  </si>
  <si>
    <t>Number of valid</t>
  </si>
  <si>
    <t xml:space="preserve">Number of licences </t>
  </si>
  <si>
    <t>licences issued</t>
  </si>
  <si>
    <t>licences December 31</t>
  </si>
  <si>
    <t>with increased</t>
  </si>
  <si>
    <t>qualification</t>
  </si>
  <si>
    <t xml:space="preserve">Trafikflygarcertifikat </t>
  </si>
  <si>
    <t>Airline transport pilot licence</t>
  </si>
  <si>
    <t>Trafikflygarcertifikat</t>
  </si>
  <si>
    <t>Commercial pilot licence</t>
  </si>
  <si>
    <t>Multi pilot licence</t>
  </si>
  <si>
    <t>Privatflygarcertifikat</t>
  </si>
  <si>
    <t>Private pilot licence</t>
  </si>
  <si>
    <t>S</t>
  </si>
  <si>
    <t>Flygmaskinist</t>
  </si>
  <si>
    <t>Flight engineer</t>
  </si>
  <si>
    <t>MF, F/EL</t>
  </si>
  <si>
    <t>Flygteknikercertifikat</t>
  </si>
  <si>
    <t>Aircraft maintenance licence</t>
  </si>
  <si>
    <t>PART-66</t>
  </si>
  <si>
    <t>Förarcertifikat-ultralätta flygplan</t>
  </si>
  <si>
    <t>Pilot licence ultra light aeroplane</t>
  </si>
  <si>
    <t>UL</t>
  </si>
  <si>
    <t>Flygledare</t>
  </si>
  <si>
    <t>Air Traffic Controller</t>
  </si>
  <si>
    <t>FL</t>
  </si>
  <si>
    <t>Behörighetsbevis för flyginforma-</t>
  </si>
  <si>
    <t>tionstjänst för flygplats (AFIS)</t>
  </si>
  <si>
    <t xml:space="preserve">Rating for Aerodrome Flight </t>
  </si>
  <si>
    <t>Information Service</t>
  </si>
  <si>
    <t>AF</t>
  </si>
  <si>
    <t>Ballongförare</t>
  </si>
  <si>
    <t>Free balloon pilot</t>
  </si>
  <si>
    <t>FB</t>
  </si>
  <si>
    <r>
      <t>1</t>
    </r>
    <r>
      <rPr>
        <sz val="9"/>
        <rFont val="Arial"/>
        <family val="2"/>
      </rPr>
      <t xml:space="preserve"> Handling som enligt ICAO ska finnas för varje luftfartyg som nyttjas i internationellt luftrum.</t>
    </r>
  </si>
  <si>
    <t>Tabell 3.1</t>
  </si>
  <si>
    <t>Företag</t>
  </si>
  <si>
    <t>Company</t>
  </si>
  <si>
    <t>Air Sweden AB</t>
  </si>
  <si>
    <t>.</t>
  </si>
  <si>
    <t>Amapola Flyg AB</t>
  </si>
  <si>
    <t>..</t>
  </si>
  <si>
    <t>Braathens Regional AB (f.d. Golden Air Flyg AB)</t>
  </si>
  <si>
    <t xml:space="preserve">City Airline AB </t>
  </si>
  <si>
    <t>EFS European Flight Service AB</t>
  </si>
  <si>
    <t>Fiskflyg AB</t>
  </si>
  <si>
    <t>Grafair Flight Management AB</t>
  </si>
  <si>
    <t>HeliAir Sweden AB</t>
  </si>
  <si>
    <t>Jämtlands Flyg AB</t>
  </si>
  <si>
    <t>Kallax Flyg AB</t>
  </si>
  <si>
    <t>Malmö Aviation AB</t>
  </si>
  <si>
    <t>NextJet AB</t>
  </si>
  <si>
    <t>Nordflyg Logistik AB</t>
  </si>
  <si>
    <t>Norrlandsflyg Ambulans AB</t>
  </si>
  <si>
    <t>Nova Airlines AB</t>
  </si>
  <si>
    <t>Scandinavian Airlines Sverige AB, se nedan för hela koncernen</t>
  </si>
  <si>
    <t>Scandinavian MediCopter AB</t>
  </si>
  <si>
    <t xml:space="preserve">Skyways Express AB </t>
  </si>
  <si>
    <t>Svenska Direktflyg AB</t>
  </si>
  <si>
    <t>Torair</t>
  </si>
  <si>
    <t>TUIFly Nordic AB</t>
  </si>
  <si>
    <t>Waltair Europe AB</t>
  </si>
  <si>
    <t>West Air Sweden AB</t>
  </si>
  <si>
    <t>Westhelicopter AB</t>
  </si>
  <si>
    <t>Tabell 5.1</t>
  </si>
  <si>
    <t>Luftfartsolyckor med motordrivna luftfartyg efter flygsituation i Sverige</t>
  </si>
  <si>
    <t>Accidents to powered aircraft by flight phase in Sweden irrespective of the</t>
  </si>
  <si>
    <t>Art av flygning</t>
  </si>
  <si>
    <t>Totalt antal</t>
  </si>
  <si>
    <t>Flygsituation</t>
  </si>
  <si>
    <t>Type of operation</t>
  </si>
  <si>
    <t>luftfarsolyckor</t>
  </si>
  <si>
    <t>Flight phase</t>
  </si>
  <si>
    <t>Total number</t>
  </si>
  <si>
    <t>Taxning/</t>
  </si>
  <si>
    <t>Start</t>
  </si>
  <si>
    <t>Flygning</t>
  </si>
  <si>
    <t>Inflygning/</t>
  </si>
  <si>
    <t>of accidents</t>
  </si>
  <si>
    <t>stationärt</t>
  </si>
  <si>
    <t>Take-off</t>
  </si>
  <si>
    <t>En route</t>
  </si>
  <si>
    <t>Landning</t>
  </si>
  <si>
    <t>Taxiing/</t>
  </si>
  <si>
    <t>Landing</t>
  </si>
  <si>
    <t>Stationary</t>
  </si>
  <si>
    <t>Linjefart och ej regelb trafik</t>
  </si>
  <si>
    <t xml:space="preserve">Scheduled and non-scheduled </t>
  </si>
  <si>
    <t>Miscellaneous commercial</t>
  </si>
  <si>
    <t>Skolflyg</t>
  </si>
  <si>
    <t>Instructional operations</t>
  </si>
  <si>
    <t xml:space="preserve">Privatflyg </t>
  </si>
  <si>
    <t>Private operations</t>
  </si>
  <si>
    <t xml:space="preserve">  Taxi flights and aerial work</t>
  </si>
  <si>
    <t>Tabell 5.2</t>
  </si>
  <si>
    <t xml:space="preserve">Luftfartsolyckor med motordrivna luftfartyg efter typ av skada i Sverige </t>
  </si>
  <si>
    <t>Accidents to powered aircraft by injuries in Sweden irrespective of the</t>
  </si>
  <si>
    <t>Antal luftfarts-</t>
  </si>
  <si>
    <t>Personskador</t>
  </si>
  <si>
    <t>olyckor med dödlig</t>
  </si>
  <si>
    <t>Killed and injured persons</t>
  </si>
  <si>
    <t>utgång</t>
  </si>
  <si>
    <t>Dödliga skador</t>
  </si>
  <si>
    <t>Allvarliga skador</t>
  </si>
  <si>
    <t>Lindriga skador</t>
  </si>
  <si>
    <t>Number of fatal</t>
  </si>
  <si>
    <t>Fatal injuries</t>
  </si>
  <si>
    <t>Serious injuries</t>
  </si>
  <si>
    <t>Minor injuries</t>
  </si>
  <si>
    <t>accidents</t>
  </si>
  <si>
    <t>. .</t>
  </si>
  <si>
    <t>Privatflyg</t>
  </si>
  <si>
    <t>Materialskador</t>
  </si>
  <si>
    <t>Material damages</t>
  </si>
  <si>
    <t>Totalförstört</t>
  </si>
  <si>
    <t>Omfattande skador</t>
  </si>
  <si>
    <t>Mindre skador</t>
  </si>
  <si>
    <t>Destroyed</t>
  </si>
  <si>
    <t>Substantial damages</t>
  </si>
  <si>
    <t>Minor damages</t>
  </si>
  <si>
    <t>Tabell 5.3</t>
  </si>
  <si>
    <t xml:space="preserve">Luftfartsolyckor med svenskregistrerade motordrivna luftfartyg efter flygsituation </t>
  </si>
  <si>
    <t xml:space="preserve">Accidents to Swedish-registered powered aircraft by flight phase irrespective of country </t>
  </si>
  <si>
    <t>luftfartsolyckor</t>
  </si>
  <si>
    <t>Tabell 5.4</t>
  </si>
  <si>
    <t xml:space="preserve">Luftfartsolyckor med svenskregistrerade motordrivna luftfartyg efter typ av skada </t>
  </si>
  <si>
    <t xml:space="preserve">Accidents to Swedish-registered powered aircraft by injuries irrespective of country </t>
  </si>
  <si>
    <r>
      <t>1</t>
    </r>
    <r>
      <rPr>
        <sz val="9"/>
        <rFont val="Arial"/>
        <family val="2"/>
      </rPr>
      <t xml:space="preserve"> Taxiflyg och aerial work</t>
    </r>
  </si>
  <si>
    <t>Tabell 6</t>
  </si>
  <si>
    <t>Femårsöversikt</t>
  </si>
  <si>
    <t>Five-year summary</t>
  </si>
  <si>
    <t>Svenska flygplatser med linjefart och chartertrafik</t>
  </si>
  <si>
    <t>Swedish airports with scheduled and non-scheduled traffic</t>
  </si>
  <si>
    <t>Utrikes ankommande och avresande</t>
  </si>
  <si>
    <t>International arriving and departing</t>
  </si>
  <si>
    <t>Utrikes ankommande och avgående</t>
  </si>
  <si>
    <t>International loaded and unloaded</t>
  </si>
  <si>
    <t xml:space="preserve">I Sverige registrerade motordrivna </t>
  </si>
  <si>
    <t>luftfartyg den 31 december</t>
  </si>
  <si>
    <t>Swedish-registered powered</t>
  </si>
  <si>
    <t>aircraft in December 31</t>
  </si>
  <si>
    <t xml:space="preserve">Antal haverier med svenskregistrerade </t>
  </si>
  <si>
    <t>motordrivna luftfartyg</t>
  </si>
  <si>
    <t>Number of accidents to Swedish-registered</t>
  </si>
  <si>
    <t>powered aircraft</t>
  </si>
  <si>
    <t>Linjefart och ej regelbunden trafik</t>
  </si>
  <si>
    <t>Scheduled and non-scheduled traffic</t>
  </si>
  <si>
    <t>Internationell statistik</t>
  </si>
  <si>
    <t>International statistics</t>
  </si>
  <si>
    <t>Antal befordrade passagerare i linjefart för</t>
  </si>
  <si>
    <t>Tabell 7</t>
  </si>
  <si>
    <t>Passagerare</t>
  </si>
  <si>
    <t>Passagerar-km</t>
  </si>
  <si>
    <t>Kabinfaktor %</t>
  </si>
  <si>
    <t>Frakt, ton</t>
  </si>
  <si>
    <t>Ton-kilometer</t>
  </si>
  <si>
    <t>Passengers</t>
  </si>
  <si>
    <t>Passenger</t>
  </si>
  <si>
    <t>Freight,</t>
  </si>
  <si>
    <t>Tonne-kilometres</t>
  </si>
  <si>
    <t>kilometres</t>
  </si>
  <si>
    <t>Load factor %</t>
  </si>
  <si>
    <t>ton</t>
  </si>
  <si>
    <t>Frakt</t>
  </si>
  <si>
    <t>Post</t>
  </si>
  <si>
    <t>Totalt (inkl</t>
  </si>
  <si>
    <t>Freight</t>
  </si>
  <si>
    <t>Mail</t>
  </si>
  <si>
    <t>passagerare)</t>
  </si>
  <si>
    <t>Total (incl</t>
  </si>
  <si>
    <t>passengers)</t>
  </si>
  <si>
    <t>Tabell 6.1</t>
  </si>
  <si>
    <t>Tabell 7.1</t>
  </si>
  <si>
    <t>Flygplatskarta</t>
  </si>
  <si>
    <t>Luftfart 2014</t>
  </si>
  <si>
    <t>Civil aviation 2014</t>
  </si>
  <si>
    <r>
      <t xml:space="preserve">Publiceringsdatum: </t>
    </r>
    <r>
      <rPr>
        <sz val="10"/>
        <rFont val="Arial"/>
        <family val="2"/>
      </rPr>
      <t>20150429</t>
    </r>
  </si>
  <si>
    <t>Flygplatser med linjefart och chartertrafik 2014</t>
  </si>
  <si>
    <t>Airports with scheduled and non-scheduled traffic 2014</t>
  </si>
  <si>
    <t>Av Luftfartsstyrelsen godkända flygplatser, 2014-12-31</t>
  </si>
  <si>
    <t>Aerodromes Licensed by the Swedish Civil Aviation Authority  December 31, 2014</t>
  </si>
  <si>
    <t>Av Luftfartsstyrelsen godkända helikopterflygplatser, 2014-12-31</t>
  </si>
  <si>
    <t>Helicopter Aerodromes Licensed by the Swedish Civil Aviation Authority December 31, 2014</t>
  </si>
  <si>
    <t>Antalet personkilometer, fordonskilometrar och tonkilometrar (gods och post) i inrikes trafik 2006-2014, tusental</t>
  </si>
  <si>
    <t xml:space="preserve">Number of passenger-km, vehicular traffic-km and tonne-km (mail and freight) in domestic traffic 2006-2014, thousands  </t>
  </si>
  <si>
    <t>Flygplatser i Sverige där det under 2014 bedrevs linje- och/eller chartertrafik</t>
  </si>
  <si>
    <t>Swedish airports with scheduled and/or chartertraffic in 2014</t>
  </si>
  <si>
    <t>Certifikatstatistik för luftfart 2013-2014</t>
  </si>
  <si>
    <t>Licences within the air traffic area 2013-2014</t>
  </si>
  <si>
    <t>Antal landningar på svenska flygplatser med linjefart och chartertrafik 2013-2014</t>
  </si>
  <si>
    <t xml:space="preserve">Number of landings at Swedish airports with scheduled and non-scheduled traffic 2013-2014 </t>
  </si>
  <si>
    <t>Ankommande och avresande passagerare på svenska flygplatser med linjefart och chartertrafik 2013-2014</t>
  </si>
  <si>
    <t>Number of arriving and departing passengers at Swedish airports with scheduled and non-scheduled traffic 2013-2014</t>
  </si>
  <si>
    <t>Antal utbjudna flygstolar i linje- och chartertrafik på svenska flygplatser 2013-2014</t>
  </si>
  <si>
    <t>Number of available seats in scheduled and non-scheduled traffic at Swedish airports 2013-2014</t>
  </si>
  <si>
    <t>Ankommande och avgående frakt på svenska flygplatser med linjefart och chartertrafik 2013-2014. Ton.</t>
  </si>
  <si>
    <t>Freight loaded and unloaded at Swedish airports with scheduled and non-scheduled traffic 2013-2014. Tonnes.</t>
  </si>
  <si>
    <t>Ankommande och avgående post på svenska flygplatser med linjefart och chartertrafik 2013-2014. Ton.</t>
  </si>
  <si>
    <t>Mail loaded and unloaded at Swedish airports with scheduled and non-scheduled traffic 2013-2014. Tonnes.</t>
  </si>
  <si>
    <t>Antalet starter i linjefart och chartertrafik efter flygplanstyp från svenska flygplatser 2013-2014</t>
  </si>
  <si>
    <t>Number of departures in scheduled and non-scheduled traffic by aircraft type from Swedish airports 2013-2014</t>
  </si>
  <si>
    <t>Luftfartsolyckor med motordrivna luftfartyg efter flygsituation i Sverige oavsett nationalitet 2013-2014</t>
  </si>
  <si>
    <t>Accidents to powered aircraft by flight phase in Sweden irrespective of the nationality of the aircraft 2013-2014</t>
  </si>
  <si>
    <t>Luftfartsolyckor med motordrivna luftfartyg efter typ av skada i Sverige oavsett nationalitet 2013-2014</t>
  </si>
  <si>
    <t>Accidents to powered aircraft by injuries in Sweden irrespective of the nationality of the aircraft 2013-2014</t>
  </si>
  <si>
    <t>Luftfartsolyckor med svenskregistrerade motordrivna luftfartyg efter flygsituation oavsett haveriplats 2013-2014</t>
  </si>
  <si>
    <t>Accidents to Swedish-registered powered aircraft by flight phase irrespective of country of accident 2013-2014</t>
  </si>
  <si>
    <t>Luftfartsolyckor med svenskregistrerade motordrivna luftfartyg efter typ av skada oavsett haveriplats 2013-2014</t>
  </si>
  <si>
    <t>Accidents to Swedish-registered powered aircraft by injuries irrespective of country of accident 2013-2014</t>
  </si>
  <si>
    <t>Världsluftfartens utveckling 1975-2013 (linjefart), miljoner</t>
  </si>
  <si>
    <t>Development of world scheduled revenue traffic 1975-2013, million</t>
  </si>
  <si>
    <t>Motordrivna luftfartyg efter viktklass 2009-2014</t>
  </si>
  <si>
    <t>Powered aircraft. Distribution by weight 2009-2014</t>
  </si>
  <si>
    <t>Registreringar och avregistreringar av luftfartyg 2009-2014</t>
  </si>
  <si>
    <t>Number of registrations and deregistrations of aircraft 2009-2014</t>
  </si>
  <si>
    <t>Luftvärdighetsbevis 2009-2014</t>
  </si>
  <si>
    <t>Airworthiness certificates 2009-2014</t>
  </si>
  <si>
    <t>Antal sysselsatta i företag med tillstånd till att bedriva kommersiell luftfartsverksamhet per den 31 december 2010-2014</t>
  </si>
  <si>
    <t>Number of people employed in commercial air traffic in December 31, 2010-2014</t>
  </si>
  <si>
    <t>Avresande passagerare i utrikes trafik efter land för första landningsflygplats efter start från svenska flygplatser 2010-2014</t>
  </si>
  <si>
    <t>Passengers embarked in international traffic by country for the first landing airport after take-off from Swedish airports 2010-2014</t>
  </si>
  <si>
    <t>Antal flygplansrörelser i kontrollerat luftrum 2010-2014</t>
  </si>
  <si>
    <t>Number of  movements in controlled airspace 2010-2014</t>
  </si>
  <si>
    <t>2 320x45</t>
  </si>
  <si>
    <t>600x50</t>
  </si>
  <si>
    <t>600x30</t>
  </si>
  <si>
    <r>
      <rPr>
        <vertAlign val="superscript"/>
        <sz val="9"/>
        <rFont val="Arial"/>
        <family val="2"/>
      </rPr>
      <t>1</t>
    </r>
    <r>
      <rPr>
        <sz val="9"/>
        <rFont val="Arial"/>
        <family val="2"/>
      </rPr>
      <t xml:space="preserve"> Tillhandahållna tjänster: </t>
    </r>
  </si>
  <si>
    <t>Av Transportstyrelsen godkända flygplatser, 2014-12-31</t>
  </si>
  <si>
    <t>Aerodromes Licensed by the SwedishTransport Agency December 31, 2014</t>
  </si>
  <si>
    <r>
      <t>Antal landningsbanor efter kodsiffra</t>
    </r>
    <r>
      <rPr>
        <vertAlign val="superscript"/>
        <sz val="9"/>
        <rFont val="Arial"/>
        <family val="2"/>
      </rPr>
      <t>1</t>
    </r>
  </si>
  <si>
    <r>
      <t>1</t>
    </r>
    <r>
      <rPr>
        <sz val="9"/>
        <rFont val="Arial"/>
        <family val="2"/>
      </rPr>
      <t xml:space="preserve"> Landningsbanor med kodsiffra 3 eller 4 är dimensionerade för tyngre transportflyg, medan banor med </t>
    </r>
    <r>
      <rPr>
        <vertAlign val="superscript"/>
        <sz val="9"/>
        <rFont val="Arial"/>
        <family val="2"/>
      </rPr>
      <t xml:space="preserve"> </t>
    </r>
  </si>
  <si>
    <t>Av Transportstyrelsen godkända helikopterflygplatser, 2014-12-31</t>
  </si>
  <si>
    <t>December 31, 2014</t>
  </si>
  <si>
    <r>
      <t>Luftvärdighetsbevis</t>
    </r>
    <r>
      <rPr>
        <b/>
        <vertAlign val="superscript"/>
        <sz val="10"/>
        <rFont val="Arial"/>
        <family val="2"/>
      </rPr>
      <t>1</t>
    </r>
    <r>
      <rPr>
        <b/>
        <sz val="10"/>
        <rFont val="Arial"/>
        <family val="2"/>
      </rPr>
      <t xml:space="preserve"> 2009-2014</t>
    </r>
  </si>
  <si>
    <t>ATPL(A) ²</t>
  </si>
  <si>
    <t>ATPL(H) ²</t>
  </si>
  <si>
    <t>CPL(A) ²</t>
  </si>
  <si>
    <t>CPL(H)  ²</t>
  </si>
  <si>
    <t>MPL(A) ²</t>
  </si>
  <si>
    <t>PPL(A) ²</t>
  </si>
  <si>
    <t>PPL(H) ²</t>
  </si>
  <si>
    <t>Segelflygarcertifikat nationellt</t>
  </si>
  <si>
    <t>Glider pilot national</t>
  </si>
  <si>
    <t>Segelflygarcertifikat Del FCL</t>
  </si>
  <si>
    <t>Glider pilot national Part FCL</t>
  </si>
  <si>
    <t>SPL</t>
  </si>
  <si>
    <t>LAPL(S)</t>
  </si>
  <si>
    <t xml:space="preserve">  Certain types of licences/ratings are not longer shown.</t>
  </si>
  <si>
    <r>
      <t>behörighetsbevis</t>
    </r>
    <r>
      <rPr>
        <vertAlign val="superscript"/>
        <sz val="9"/>
        <rFont val="Arial"/>
        <family val="2"/>
      </rPr>
      <t>1</t>
    </r>
  </si>
  <si>
    <r>
      <t>1</t>
    </r>
    <r>
      <rPr>
        <sz val="9"/>
        <rFont val="Arial"/>
        <family val="2"/>
      </rPr>
      <t xml:space="preserve"> Vissa typer av certifikat/behörighetsbevis redovisas inte längre.</t>
    </r>
  </si>
  <si>
    <t>Antal sysselsatta i företag med tillstånd till att bedriva kommersiell luftfartsverksamhet</t>
  </si>
  <si>
    <t>Number of people employed in commercial air transport in December 31, 2010-2014</t>
  </si>
  <si>
    <t>Bromma Business Jet AB</t>
  </si>
  <si>
    <t>H-bird Aviation Services AB</t>
  </si>
  <si>
    <t>SAAB AB Sverige (enbart flygverksamheten)</t>
  </si>
  <si>
    <t>Scandinavian Air Ambulance AB</t>
  </si>
  <si>
    <r>
      <t>med passagerare, frakt och gods per den 31 december 2010-2014</t>
    </r>
    <r>
      <rPr>
        <b/>
        <vertAlign val="superscript"/>
        <sz val="10"/>
        <rFont val="Arial"/>
        <family val="2"/>
      </rPr>
      <t>1</t>
    </r>
  </si>
  <si>
    <r>
      <t xml:space="preserve">3 </t>
    </r>
    <r>
      <rPr>
        <sz val="9"/>
        <rFont val="Arial"/>
        <family val="2"/>
      </rPr>
      <t xml:space="preserve">Källa: Årsredovisningar för SAS-koncernen. </t>
    </r>
    <r>
      <rPr>
        <i/>
        <sz val="9"/>
        <rFont val="Arial"/>
        <family val="2"/>
      </rPr>
      <t>Source: SAS Group Annual reports.</t>
    </r>
  </si>
  <si>
    <r>
      <t xml:space="preserve">1 </t>
    </r>
    <r>
      <rPr>
        <sz val="9"/>
        <rFont val="Arial"/>
        <family val="2"/>
      </rPr>
      <t xml:space="preserve">Företag med färre än 5 anställda något av åren redovisas inte </t>
    </r>
    <r>
      <rPr>
        <i/>
        <sz val="9"/>
        <rFont val="Arial"/>
        <family val="2"/>
      </rPr>
      <t>Companies with fewer than 5 employees in any of the years not reported</t>
    </r>
  </si>
  <si>
    <r>
      <t xml:space="preserve">2 </t>
    </r>
    <r>
      <rPr>
        <sz val="9"/>
        <rFont val="Arial"/>
        <family val="2"/>
      </rPr>
      <t xml:space="preserve">Totalt antal anställda inkluderat flygverksamheten </t>
    </r>
    <r>
      <rPr>
        <i/>
        <sz val="9"/>
        <rFont val="Arial"/>
        <family val="2"/>
      </rPr>
      <t>Total number of employees including flight operations</t>
    </r>
  </si>
  <si>
    <r>
      <t xml:space="preserve">   </t>
    </r>
    <r>
      <rPr>
        <sz val="9"/>
        <rFont val="Arial"/>
        <family val="2"/>
      </rPr>
      <t xml:space="preserve">Källa: Årsredovisningar för SAAB-koncernen. </t>
    </r>
    <r>
      <rPr>
        <i/>
        <sz val="9"/>
        <rFont val="Arial"/>
        <family val="2"/>
      </rPr>
      <t>Source: SAAB Group Annual reports.</t>
    </r>
  </si>
  <si>
    <r>
      <t>Tot ant syssels. i SAAB-koncernen</t>
    </r>
    <r>
      <rPr>
        <vertAlign val="superscript"/>
        <sz val="9"/>
        <rFont val="Arial"/>
        <family val="2"/>
      </rPr>
      <t xml:space="preserve">2 </t>
    </r>
    <r>
      <rPr>
        <sz val="9"/>
        <rFont val="Arial"/>
        <family val="2"/>
      </rPr>
      <t>(Total no of employees SAAB Group)</t>
    </r>
  </si>
  <si>
    <r>
      <t>Tot ant sysselsatta i SAS-koncernen</t>
    </r>
    <r>
      <rPr>
        <vertAlign val="superscript"/>
        <sz val="9"/>
        <rFont val="Arial"/>
        <family val="2"/>
      </rPr>
      <t xml:space="preserve">3 </t>
    </r>
    <r>
      <rPr>
        <sz val="9"/>
        <rFont val="Arial"/>
        <family val="2"/>
      </rPr>
      <t>(Total no of employees SAS Group)</t>
    </r>
  </si>
  <si>
    <t>chartertrafik 1974-2014</t>
  </si>
  <si>
    <t>non-scheduled traffic 1974-2014</t>
  </si>
  <si>
    <t>chartertrafik 2013-2014</t>
  </si>
  <si>
    <t>non-scheduled traffic 2013-2014</t>
  </si>
  <si>
    <t xml:space="preserve">non-scheduled traffic 2013-2014 </t>
  </si>
  <si>
    <r>
      <t xml:space="preserve"> i inrikes trafik 2006-2014</t>
    </r>
    <r>
      <rPr>
        <b/>
        <vertAlign val="superscript"/>
        <sz val="9"/>
        <rFont val="Arial"/>
        <family val="2"/>
      </rPr>
      <t>1</t>
    </r>
    <r>
      <rPr>
        <b/>
        <sz val="9"/>
        <rFont val="Arial"/>
        <family val="2"/>
      </rPr>
      <t>, tusental</t>
    </r>
  </si>
  <si>
    <t>landningsflygplats efter start från svenska flygplatser 2010-2014</t>
  </si>
  <si>
    <t>landing airport after take-off from Swedish airports 2010-2014</t>
  </si>
  <si>
    <t>på svenska flygplatser 2013-2014</t>
  </si>
  <si>
    <t>at Swedish airports 2013-2014</t>
  </si>
  <si>
    <r>
      <t>och chartertrafik 1974-2014</t>
    </r>
    <r>
      <rPr>
        <b/>
        <vertAlign val="superscript"/>
        <sz val="9"/>
        <rFont val="Arial"/>
        <family val="2"/>
      </rPr>
      <t>1</t>
    </r>
    <r>
      <rPr>
        <b/>
        <sz val="9"/>
        <rFont val="Arial"/>
        <family val="2"/>
      </rPr>
      <t>. Ton.</t>
    </r>
  </si>
  <si>
    <r>
      <t xml:space="preserve">chartertrafik 2013-2014 </t>
    </r>
    <r>
      <rPr>
        <b/>
        <vertAlign val="superscript"/>
        <sz val="9"/>
        <rFont val="Arial"/>
        <family val="2"/>
      </rPr>
      <t>1</t>
    </r>
    <r>
      <rPr>
        <b/>
        <sz val="9"/>
        <rFont val="Arial"/>
        <family val="2"/>
      </rPr>
      <t>. Ton.</t>
    </r>
  </si>
  <si>
    <t>från svenska flygplatser 2013-2014</t>
  </si>
  <si>
    <t>from Swedish airports 2013-2014</t>
  </si>
  <si>
    <t>ATR 76</t>
  </si>
  <si>
    <t>Embraer 145</t>
  </si>
  <si>
    <t>Boeing 787-800</t>
  </si>
  <si>
    <t>Fokker 100</t>
  </si>
  <si>
    <t>Embraer 135</t>
  </si>
  <si>
    <t>Boeing 777-300ER</t>
  </si>
  <si>
    <t>Airbus A332</t>
  </si>
  <si>
    <t>Hawker 850</t>
  </si>
  <si>
    <t>Boeing 737-900</t>
  </si>
  <si>
    <t>oavsett nationalitet 2013-2014</t>
  </si>
  <si>
    <t>nationality of the aircraft 2013-2014</t>
  </si>
  <si>
    <r>
      <t xml:space="preserve">1 </t>
    </r>
    <r>
      <rPr>
        <sz val="9"/>
        <rFont val="Arial"/>
        <family val="2"/>
      </rPr>
      <t>Taxiflyg och aerial work</t>
    </r>
  </si>
  <si>
    <t>oavsett haveriplats 2013-2014</t>
  </si>
  <si>
    <t>of accident 2013-2014</t>
  </si>
  <si>
    <t>oavsett haveriplats 201-2014</t>
  </si>
  <si>
    <r>
      <t xml:space="preserve">Teckenförklaringar – </t>
    </r>
    <r>
      <rPr>
        <b/>
        <i/>
        <sz val="10"/>
        <color indexed="8"/>
        <rFont val="Arial"/>
        <family val="2"/>
      </rPr>
      <t>Explanation of symbols</t>
    </r>
  </si>
  <si>
    <t>≤</t>
  </si>
  <si>
    <t>k</t>
  </si>
  <si>
    <t>Uppgift inte tillgänglig</t>
  </si>
  <si>
    <t>Ingen uppgift kan förkomma</t>
  </si>
  <si>
    <t>Intet finns att redovisa</t>
  </si>
  <si>
    <t>Mindre än eller lika med</t>
  </si>
  <si>
    <t>Större än</t>
  </si>
  <si>
    <t>Reviderad uppgift</t>
  </si>
  <si>
    <t>Korrigerad uppgift</t>
  </si>
  <si>
    <t>Teckenförklaringar</t>
  </si>
  <si>
    <t xml:space="preserve">Teckenförklaringar </t>
  </si>
  <si>
    <t>Explanation of symbols</t>
  </si>
  <si>
    <t xml:space="preserve">                                                          Statistik 2015:4         </t>
  </si>
  <si>
    <t>Antal landningar och passagerare på svenska flygplatser med linjefart och chartertrafik 1974-2014</t>
  </si>
  <si>
    <t>Number of landings and passengers at Swedish airports with scheduled and non-scheduled traffic 1974-2014</t>
  </si>
  <si>
    <t>Ankommande och avgående frakt och post på svenska flygplatser med linjefart och chartertrafik 1974-2014. Ton.</t>
  </si>
  <si>
    <t>Freight and Mail loaded and unloaded at Swedish airports with scheduled and non-scheduled traffic 1974-2014. Tonnes.</t>
  </si>
  <si>
    <t>Transportstyrelsen (producent):</t>
  </si>
  <si>
    <r>
      <t>services</t>
    </r>
    <r>
      <rPr>
        <i/>
        <vertAlign val="superscript"/>
        <sz val="9"/>
        <rFont val="Arial"/>
        <family val="2"/>
      </rPr>
      <t>1</t>
    </r>
  </si>
  <si>
    <r>
      <t xml:space="preserve">  </t>
    </r>
    <r>
      <rPr>
        <i/>
        <sz val="9"/>
        <rFont val="Arial"/>
        <family val="2"/>
      </rPr>
      <t>Available services:</t>
    </r>
  </si>
  <si>
    <r>
      <t xml:space="preserve">TWR   Kontrolltorn eller flygplatskontroll. </t>
    </r>
    <r>
      <rPr>
        <i/>
        <sz val="9"/>
        <rFont val="Arial"/>
        <family val="2"/>
      </rPr>
      <t>Aerodrome Control Tower.</t>
    </r>
  </si>
  <si>
    <r>
      <t xml:space="preserve">AFIS   Flyginformationstjänst för flygplats. </t>
    </r>
    <r>
      <rPr>
        <i/>
        <sz val="9"/>
        <rFont val="Arial"/>
        <family val="2"/>
      </rPr>
      <t>Aerodrome Flight Information Service.</t>
    </r>
  </si>
  <si>
    <r>
      <t xml:space="preserve">AIS     Informationstjänst för luftfarten. </t>
    </r>
    <r>
      <rPr>
        <i/>
        <sz val="9"/>
        <rFont val="Arial"/>
        <family val="2"/>
      </rPr>
      <t xml:space="preserve">Aeronautical Information Service. </t>
    </r>
  </si>
  <si>
    <r>
      <t xml:space="preserve">STN   Stations-, expeditions-, trafikant-, och ramptjänst. </t>
    </r>
    <r>
      <rPr>
        <i/>
        <sz val="9"/>
        <rFont val="Arial"/>
        <family val="2"/>
      </rPr>
      <t>Ground Handling Services.</t>
    </r>
  </si>
  <si>
    <r>
      <t xml:space="preserve">FLD   Flygdrivmedel. </t>
    </r>
    <r>
      <rPr>
        <i/>
        <sz val="9"/>
        <rFont val="Arial"/>
        <family val="2"/>
      </rPr>
      <t>Fuel.</t>
    </r>
  </si>
  <si>
    <r>
      <t>Number of runways by assigned code</t>
    </r>
    <r>
      <rPr>
        <i/>
        <vertAlign val="superscript"/>
        <sz val="9"/>
        <rFont val="Arial"/>
        <family val="2"/>
      </rPr>
      <t>1</t>
    </r>
  </si>
  <si>
    <r>
      <t xml:space="preserve">Summa </t>
    </r>
    <r>
      <rPr>
        <i/>
        <sz val="9"/>
        <rFont val="Arial"/>
        <family val="2"/>
      </rPr>
      <t>Total</t>
    </r>
  </si>
  <si>
    <r>
      <t xml:space="preserve">Totalt </t>
    </r>
    <r>
      <rPr>
        <i/>
        <sz val="9"/>
        <rFont val="Arial"/>
        <family val="2"/>
      </rPr>
      <t>Grand total</t>
    </r>
  </si>
  <si>
    <r>
      <t xml:space="preserve">Totalt antal </t>
    </r>
    <r>
      <rPr>
        <i/>
        <sz val="9"/>
        <rFont val="Arial"/>
        <family val="2"/>
      </rPr>
      <t>Total number</t>
    </r>
  </si>
  <si>
    <r>
      <t xml:space="preserve">Registreringar </t>
    </r>
    <r>
      <rPr>
        <i/>
        <sz val="9"/>
        <rFont val="Arial"/>
        <family val="2"/>
      </rPr>
      <t>Registrations</t>
    </r>
  </si>
  <si>
    <r>
      <t xml:space="preserve">    Motordrivna luftfartyg </t>
    </r>
    <r>
      <rPr>
        <i/>
        <sz val="9"/>
        <rFont val="Arial"/>
        <family val="2"/>
      </rPr>
      <t>Powered aircraft</t>
    </r>
  </si>
  <si>
    <r>
      <t xml:space="preserve">       varav ultralätta luftfartyg </t>
    </r>
    <r>
      <rPr>
        <i/>
        <sz val="9"/>
        <rFont val="Arial"/>
        <family val="2"/>
      </rPr>
      <t>Of which ultralight aircraft</t>
    </r>
  </si>
  <si>
    <r>
      <t xml:space="preserve">Avregistreringar </t>
    </r>
    <r>
      <rPr>
        <i/>
        <sz val="9"/>
        <rFont val="Arial"/>
        <family val="2"/>
      </rPr>
      <t>Deregistrations</t>
    </r>
  </si>
  <si>
    <r>
      <t>Airworthiness certificates</t>
    </r>
    <r>
      <rPr>
        <i/>
        <vertAlign val="superscript"/>
        <sz val="10"/>
        <rFont val="Arial"/>
        <family val="2"/>
      </rPr>
      <t>1</t>
    </r>
    <r>
      <rPr>
        <i/>
        <sz val="10"/>
        <rFont val="Arial"/>
        <family val="2"/>
      </rPr>
      <t xml:space="preserve"> 2009-2014</t>
    </r>
  </si>
  <si>
    <r>
      <t>Type of licence/rating</t>
    </r>
    <r>
      <rPr>
        <i/>
        <vertAlign val="superscript"/>
        <sz val="9"/>
        <rFont val="Arial"/>
        <family val="2"/>
      </rPr>
      <t>1</t>
    </r>
  </si>
  <si>
    <r>
      <t xml:space="preserve">Flygplan </t>
    </r>
    <r>
      <rPr>
        <i/>
        <sz val="9"/>
        <rFont val="Arial"/>
        <family val="2"/>
      </rPr>
      <t>Aeroplane</t>
    </r>
  </si>
  <si>
    <r>
      <t xml:space="preserve">Helikopter </t>
    </r>
    <r>
      <rPr>
        <i/>
        <sz val="9"/>
        <rFont val="Arial"/>
        <family val="2"/>
      </rPr>
      <t>Helicopter</t>
    </r>
  </si>
  <si>
    <r>
      <rPr>
        <vertAlign val="superscript"/>
        <sz val="9"/>
        <rFont val="Arial"/>
        <family val="2"/>
      </rPr>
      <t>2</t>
    </r>
    <r>
      <rPr>
        <sz val="9"/>
        <rFont val="Arial"/>
        <family val="2"/>
      </rPr>
      <t xml:space="preserve"> Dessa certifikattyper inkluderar minst en giltig behörighet.</t>
    </r>
  </si>
  <si>
    <r>
      <t xml:space="preserve">  </t>
    </r>
    <r>
      <rPr>
        <i/>
        <sz val="9"/>
        <rFont val="Arial"/>
        <family val="2"/>
      </rPr>
      <t xml:space="preserve"> Include at least one valid rating.</t>
    </r>
  </si>
  <si>
    <r>
      <t>Passengers</t>
    </r>
    <r>
      <rPr>
        <i/>
        <vertAlign val="superscript"/>
        <sz val="9"/>
        <rFont val="Arial"/>
        <family val="2"/>
      </rPr>
      <t>1</t>
    </r>
  </si>
  <si>
    <r>
      <t>Arr</t>
    </r>
    <r>
      <rPr>
        <i/>
        <vertAlign val="superscript"/>
        <sz val="9"/>
        <rFont val="Arial"/>
        <family val="2"/>
      </rPr>
      <t>1</t>
    </r>
  </si>
  <si>
    <r>
      <t>Dep</t>
    </r>
    <r>
      <rPr>
        <i/>
        <vertAlign val="superscript"/>
        <sz val="9"/>
        <rFont val="Arial"/>
        <family val="2"/>
      </rPr>
      <t>1</t>
    </r>
  </si>
  <si>
    <r>
      <t xml:space="preserve">av avresande passagerare. </t>
    </r>
    <r>
      <rPr>
        <i/>
        <sz val="10"/>
        <rFont val="Arial"/>
        <family val="2"/>
      </rPr>
      <t>The difference between the number of arriving and departing passengers</t>
    </r>
  </si>
  <si>
    <r>
      <t>activity</t>
    </r>
    <r>
      <rPr>
        <i/>
        <vertAlign val="superscript"/>
        <sz val="9"/>
        <rFont val="Arial"/>
        <family val="2"/>
      </rPr>
      <t>1</t>
    </r>
  </si>
  <si>
    <r>
      <t>1</t>
    </r>
    <r>
      <rPr>
        <sz val="9"/>
        <rFont val="Arial"/>
        <family val="2"/>
      </rPr>
      <t xml:space="preserve"> Privatflyg, skolflyg, aerial work och militär. </t>
    </r>
    <r>
      <rPr>
        <i/>
        <sz val="9"/>
        <rFont val="Arial"/>
        <family val="2"/>
      </rPr>
      <t>Private flights, instructional flights, aerial work and military.</t>
    </r>
  </si>
  <si>
    <r>
      <t>in domestic traffic 2006-2014</t>
    </r>
    <r>
      <rPr>
        <i/>
        <vertAlign val="superscript"/>
        <sz val="9"/>
        <rFont val="Arial"/>
        <family val="2"/>
      </rPr>
      <t>1</t>
    </r>
    <r>
      <rPr>
        <i/>
        <sz val="9"/>
        <rFont val="Arial"/>
        <family val="2"/>
      </rPr>
      <t>, thousands</t>
    </r>
  </si>
  <si>
    <r>
      <t xml:space="preserve">Spanien </t>
    </r>
    <r>
      <rPr>
        <i/>
        <sz val="9"/>
        <rFont val="Arial"/>
        <family val="2"/>
      </rPr>
      <t>Spain</t>
    </r>
  </si>
  <si>
    <r>
      <t xml:space="preserve">Tyskland </t>
    </r>
    <r>
      <rPr>
        <i/>
        <sz val="9"/>
        <rFont val="Arial"/>
        <family val="2"/>
      </rPr>
      <t>Germany</t>
    </r>
  </si>
  <si>
    <r>
      <t xml:space="preserve">Storbritannien </t>
    </r>
    <r>
      <rPr>
        <i/>
        <sz val="9"/>
        <rFont val="Arial"/>
        <family val="2"/>
      </rPr>
      <t>United Kingdom</t>
    </r>
  </si>
  <si>
    <r>
      <t xml:space="preserve">Danmark </t>
    </r>
    <r>
      <rPr>
        <i/>
        <sz val="9"/>
        <rFont val="Arial"/>
        <family val="2"/>
      </rPr>
      <t>Denmark</t>
    </r>
  </si>
  <si>
    <r>
      <t xml:space="preserve">Norge </t>
    </r>
    <r>
      <rPr>
        <i/>
        <sz val="9"/>
        <rFont val="Arial"/>
        <family val="2"/>
      </rPr>
      <t>Norway</t>
    </r>
  </si>
  <si>
    <r>
      <t xml:space="preserve">Turkiet </t>
    </r>
    <r>
      <rPr>
        <i/>
        <sz val="9"/>
        <rFont val="Arial"/>
        <family val="2"/>
      </rPr>
      <t>Turkey</t>
    </r>
  </si>
  <si>
    <r>
      <t xml:space="preserve">Frankrike </t>
    </r>
    <r>
      <rPr>
        <i/>
        <sz val="9"/>
        <rFont val="Arial"/>
        <family val="2"/>
      </rPr>
      <t>France</t>
    </r>
  </si>
  <si>
    <r>
      <t xml:space="preserve">Nederländerna </t>
    </r>
    <r>
      <rPr>
        <i/>
        <sz val="9"/>
        <rFont val="Arial"/>
        <family val="2"/>
      </rPr>
      <t>The Netherlands</t>
    </r>
  </si>
  <si>
    <r>
      <t xml:space="preserve">Grekland </t>
    </r>
    <r>
      <rPr>
        <i/>
        <sz val="9"/>
        <rFont val="Arial"/>
        <family val="2"/>
      </rPr>
      <t>Greece</t>
    </r>
  </si>
  <si>
    <r>
      <t xml:space="preserve">Polen </t>
    </r>
    <r>
      <rPr>
        <i/>
        <sz val="9"/>
        <rFont val="Arial"/>
        <family val="2"/>
      </rPr>
      <t>Poland</t>
    </r>
  </si>
  <si>
    <r>
      <t xml:space="preserve">Italien </t>
    </r>
    <r>
      <rPr>
        <i/>
        <sz val="9"/>
        <rFont val="Arial"/>
        <family val="2"/>
      </rPr>
      <t>Italy</t>
    </r>
  </si>
  <si>
    <r>
      <t xml:space="preserve">Schweiz </t>
    </r>
    <r>
      <rPr>
        <i/>
        <sz val="9"/>
        <rFont val="Arial"/>
        <family val="2"/>
      </rPr>
      <t>Switzerland</t>
    </r>
  </si>
  <si>
    <r>
      <t xml:space="preserve">Belgien </t>
    </r>
    <r>
      <rPr>
        <i/>
        <sz val="9"/>
        <rFont val="Arial"/>
        <family val="2"/>
      </rPr>
      <t>Belgium</t>
    </r>
  </si>
  <si>
    <r>
      <t xml:space="preserve">Österrike </t>
    </r>
    <r>
      <rPr>
        <i/>
        <sz val="9"/>
        <rFont val="Arial"/>
        <family val="2"/>
      </rPr>
      <t>Austria</t>
    </r>
  </si>
  <si>
    <r>
      <t xml:space="preserve">Ungern </t>
    </r>
    <r>
      <rPr>
        <i/>
        <sz val="9"/>
        <rFont val="Arial"/>
        <family val="2"/>
      </rPr>
      <t>Hungary</t>
    </r>
  </si>
  <si>
    <r>
      <t xml:space="preserve">Ryssland </t>
    </r>
    <r>
      <rPr>
        <i/>
        <sz val="9"/>
        <rFont val="Arial"/>
        <family val="2"/>
      </rPr>
      <t>Russia</t>
    </r>
  </si>
  <si>
    <r>
      <t xml:space="preserve">Kroatien </t>
    </r>
    <r>
      <rPr>
        <i/>
        <sz val="9"/>
        <rFont val="Arial"/>
        <family val="2"/>
      </rPr>
      <t>Croatia</t>
    </r>
  </si>
  <si>
    <r>
      <t>Förenade Arabemiraten</t>
    </r>
    <r>
      <rPr>
        <i/>
        <sz val="9"/>
        <rFont val="Arial"/>
        <family val="2"/>
      </rPr>
      <t xml:space="preserve"> United Arab Emirates </t>
    </r>
  </si>
  <si>
    <r>
      <t xml:space="preserve">Cypern </t>
    </r>
    <r>
      <rPr>
        <i/>
        <sz val="9"/>
        <rFont val="Arial"/>
        <family val="2"/>
      </rPr>
      <t>Cyprus</t>
    </r>
  </si>
  <si>
    <r>
      <t xml:space="preserve">Serbien </t>
    </r>
    <r>
      <rPr>
        <i/>
        <sz val="9"/>
        <rFont val="Arial"/>
        <family val="2"/>
      </rPr>
      <t>Serbia</t>
    </r>
  </si>
  <si>
    <r>
      <t xml:space="preserve">Tjeckien </t>
    </r>
    <r>
      <rPr>
        <i/>
        <sz val="9"/>
        <rFont val="Arial"/>
        <family val="2"/>
      </rPr>
      <t>Czech Republic</t>
    </r>
  </si>
  <si>
    <r>
      <t xml:space="preserve">Lettland </t>
    </r>
    <r>
      <rPr>
        <i/>
        <sz val="9"/>
        <rFont val="Arial"/>
        <family val="2"/>
      </rPr>
      <t>Latvia</t>
    </r>
  </si>
  <si>
    <r>
      <t xml:space="preserve">Island </t>
    </r>
    <r>
      <rPr>
        <i/>
        <sz val="9"/>
        <rFont val="Arial"/>
        <family val="2"/>
      </rPr>
      <t>Iceland</t>
    </r>
  </si>
  <si>
    <r>
      <t xml:space="preserve">Makedonien </t>
    </r>
    <r>
      <rPr>
        <i/>
        <sz val="9"/>
        <rFont val="Arial"/>
        <family val="2"/>
      </rPr>
      <t>Macedonia</t>
    </r>
  </si>
  <si>
    <r>
      <t xml:space="preserve">Kina </t>
    </r>
    <r>
      <rPr>
        <i/>
        <sz val="9"/>
        <rFont val="Arial"/>
        <family val="2"/>
      </rPr>
      <t>China</t>
    </r>
  </si>
  <si>
    <r>
      <t xml:space="preserve">Estland </t>
    </r>
    <r>
      <rPr>
        <i/>
        <sz val="9"/>
        <rFont val="Arial"/>
        <family val="2"/>
      </rPr>
      <t>Estonia</t>
    </r>
  </si>
  <si>
    <r>
      <t xml:space="preserve">Egypten </t>
    </r>
    <r>
      <rPr>
        <i/>
        <sz val="9"/>
        <rFont val="Arial"/>
        <family val="2"/>
      </rPr>
      <t>Egypt</t>
    </r>
  </si>
  <si>
    <r>
      <t xml:space="preserve">Litauen </t>
    </r>
    <r>
      <rPr>
        <i/>
        <sz val="9"/>
        <rFont val="Arial"/>
        <family val="2"/>
      </rPr>
      <t>Lithuania</t>
    </r>
  </si>
  <si>
    <r>
      <t xml:space="preserve">Irak </t>
    </r>
    <r>
      <rPr>
        <i/>
        <sz val="9"/>
        <rFont val="Arial"/>
        <family val="2"/>
      </rPr>
      <t>Iraq</t>
    </r>
  </si>
  <si>
    <r>
      <t xml:space="preserve">Marocko </t>
    </r>
    <r>
      <rPr>
        <i/>
        <sz val="9"/>
        <rFont val="Arial"/>
        <family val="2"/>
      </rPr>
      <t>Morocko</t>
    </r>
  </si>
  <si>
    <r>
      <t xml:space="preserve">Övriga länder </t>
    </r>
    <r>
      <rPr>
        <i/>
        <sz val="9"/>
        <rFont val="Arial"/>
        <family val="2"/>
      </rPr>
      <t>Other countries</t>
    </r>
  </si>
  <si>
    <r>
      <t>non-scheduled traffic 1974-2014</t>
    </r>
    <r>
      <rPr>
        <i/>
        <vertAlign val="superscript"/>
        <sz val="9"/>
        <rFont val="Arial"/>
        <family val="2"/>
      </rPr>
      <t>1</t>
    </r>
    <r>
      <rPr>
        <i/>
        <sz val="9"/>
        <rFont val="Arial"/>
        <family val="2"/>
      </rPr>
      <t>. Tonnes.</t>
    </r>
  </si>
  <si>
    <r>
      <t>Freight</t>
    </r>
    <r>
      <rPr>
        <i/>
        <vertAlign val="superscript"/>
        <sz val="9"/>
        <rFont val="Arial"/>
        <family val="2"/>
      </rPr>
      <t>2</t>
    </r>
  </si>
  <si>
    <r>
      <t>Mail</t>
    </r>
    <r>
      <rPr>
        <i/>
        <vertAlign val="superscript"/>
        <sz val="9"/>
        <rFont val="Arial"/>
        <family val="2"/>
      </rPr>
      <t>2</t>
    </r>
  </si>
  <si>
    <t xml:space="preserve">Antalet personkilometer, fordonskilometer och tonkilometer (gods och post) </t>
  </si>
  <si>
    <t xml:space="preserve">  Number of loaded and unloaded freight and mail in international traffic and number of loaded in domestic traffic.</t>
  </si>
  <si>
    <r>
      <t xml:space="preserve">non-scheduled traffic 2013-2014 </t>
    </r>
    <r>
      <rPr>
        <i/>
        <vertAlign val="superscript"/>
        <sz val="9"/>
        <rFont val="Arial"/>
        <family val="2"/>
      </rPr>
      <t>1</t>
    </r>
    <r>
      <rPr>
        <i/>
        <sz val="9"/>
        <rFont val="Arial"/>
        <family val="2"/>
      </rPr>
      <t>. Tonnes.</t>
    </r>
  </si>
  <si>
    <r>
      <t>Unloaded</t>
    </r>
    <r>
      <rPr>
        <i/>
        <vertAlign val="superscript"/>
        <sz val="9"/>
        <rFont val="Arial"/>
        <family val="2"/>
      </rPr>
      <t>2</t>
    </r>
  </si>
  <si>
    <r>
      <t>Loaded</t>
    </r>
    <r>
      <rPr>
        <i/>
        <vertAlign val="superscript"/>
        <sz val="9"/>
        <rFont val="Arial"/>
        <family val="2"/>
      </rPr>
      <t>2</t>
    </r>
  </si>
  <si>
    <r>
      <t xml:space="preserve">2 </t>
    </r>
    <r>
      <rPr>
        <sz val="9"/>
        <rFont val="Arial"/>
        <family val="2"/>
      </rPr>
      <t>Skillnaden mellan antalet ankommande och avgående fraktton beror på en större noggrannhet i rapporteringen av avgående fraktton.</t>
    </r>
  </si>
  <si>
    <t xml:space="preserve">  The difference between the number of loaded and unloaded freight-tons depends on a more accurate report of</t>
  </si>
  <si>
    <t xml:space="preserve">  departing freight-tons.</t>
  </si>
  <si>
    <r>
      <t xml:space="preserve">2 </t>
    </r>
    <r>
      <rPr>
        <sz val="9"/>
        <rFont val="Arial"/>
        <family val="2"/>
      </rPr>
      <t>Skillnaden mellan antalet ankommande och avgående posttton beror på en större noggrannhet i rapporteringen av avgående postton.</t>
    </r>
  </si>
  <si>
    <t xml:space="preserve">  The difference between the number of loaded and unloaded mail-tons depends on a more accurate report of</t>
  </si>
  <si>
    <t xml:space="preserve">  departing mail-tons.</t>
  </si>
  <si>
    <r>
      <t xml:space="preserve">Övriga flygplan </t>
    </r>
    <r>
      <rPr>
        <i/>
        <sz val="9"/>
        <rFont val="Arial"/>
        <family val="2"/>
      </rPr>
      <t>Other aircraft</t>
    </r>
  </si>
  <si>
    <r>
      <t xml:space="preserve">Totalt </t>
    </r>
    <r>
      <rPr>
        <i/>
        <sz val="9"/>
        <color indexed="8"/>
        <rFont val="Arial"/>
        <family val="2"/>
      </rPr>
      <t>Grand total</t>
    </r>
  </si>
  <si>
    <r>
      <t>operations</t>
    </r>
    <r>
      <rPr>
        <i/>
        <vertAlign val="superscript"/>
        <sz val="9"/>
        <rFont val="Arial"/>
        <family val="2"/>
      </rPr>
      <t>1</t>
    </r>
  </si>
  <si>
    <r>
      <t>Bruksflyg</t>
    </r>
    <r>
      <rPr>
        <vertAlign val="superscript"/>
        <sz val="9"/>
        <rFont val="Arial"/>
        <family val="2"/>
      </rPr>
      <t>1</t>
    </r>
  </si>
  <si>
    <r>
      <rPr>
        <vertAlign val="superscript"/>
        <sz val="9"/>
        <rFont val="Arial"/>
        <family val="2"/>
      </rPr>
      <t>r</t>
    </r>
    <r>
      <rPr>
        <sz val="9"/>
        <rFont val="Arial"/>
        <family val="2"/>
      </rPr>
      <t xml:space="preserve"> Reviderade siffror. </t>
    </r>
    <r>
      <rPr>
        <i/>
        <sz val="9"/>
        <rFont val="Arial"/>
        <family val="2"/>
      </rPr>
      <t>Revised figures.</t>
    </r>
  </si>
  <si>
    <r>
      <rPr>
        <b/>
        <sz val="9"/>
        <rFont val="Arial"/>
        <family val="2"/>
      </rPr>
      <t>Flygtrafik</t>
    </r>
    <r>
      <rPr>
        <b/>
        <i/>
        <sz val="9"/>
        <rFont val="Arial"/>
        <family val="2"/>
      </rPr>
      <t xml:space="preserve"> Air traffic</t>
    </r>
  </si>
  <si>
    <r>
      <rPr>
        <sz val="9"/>
        <rFont val="Arial"/>
        <family val="2"/>
      </rPr>
      <t>Landningar</t>
    </r>
    <r>
      <rPr>
        <i/>
        <sz val="9"/>
        <rFont val="Arial"/>
        <family val="2"/>
      </rPr>
      <t xml:space="preserve"> Landings</t>
    </r>
  </si>
  <si>
    <r>
      <t xml:space="preserve">Utrikes </t>
    </r>
    <r>
      <rPr>
        <i/>
        <sz val="9"/>
        <rFont val="Arial"/>
        <family val="2"/>
      </rPr>
      <t>International</t>
    </r>
  </si>
  <si>
    <r>
      <t xml:space="preserve">Inrikes </t>
    </r>
    <r>
      <rPr>
        <i/>
        <sz val="9"/>
        <rFont val="Arial"/>
        <family val="2"/>
      </rPr>
      <t>Domestic</t>
    </r>
  </si>
  <si>
    <r>
      <t xml:space="preserve">Taxiflyg </t>
    </r>
    <r>
      <rPr>
        <i/>
        <sz val="9"/>
        <rFont val="Arial"/>
        <family val="2"/>
      </rPr>
      <t>Taxi flights</t>
    </r>
  </si>
  <si>
    <r>
      <t xml:space="preserve">Övrig luftfart </t>
    </r>
    <r>
      <rPr>
        <i/>
        <sz val="9"/>
        <rFont val="Arial"/>
        <family val="2"/>
      </rPr>
      <t>Other flights</t>
    </r>
  </si>
  <si>
    <r>
      <t xml:space="preserve">Summa landningar </t>
    </r>
    <r>
      <rPr>
        <i/>
        <sz val="9"/>
        <rFont val="Arial"/>
        <family val="2"/>
      </rPr>
      <t>Landings, total</t>
    </r>
  </si>
  <si>
    <r>
      <rPr>
        <sz val="9"/>
        <rFont val="Arial"/>
        <family val="2"/>
      </rPr>
      <t>Passagerare (000)</t>
    </r>
    <r>
      <rPr>
        <i/>
        <sz val="9"/>
        <rFont val="Arial"/>
        <family val="2"/>
      </rPr>
      <t xml:space="preserve"> Passengers (000)</t>
    </r>
  </si>
  <si>
    <r>
      <t xml:space="preserve">Inrikes avresande </t>
    </r>
    <r>
      <rPr>
        <i/>
        <sz val="9"/>
        <rFont val="Arial"/>
        <family val="2"/>
      </rPr>
      <t>Domestic departing</t>
    </r>
  </si>
  <si>
    <r>
      <t xml:space="preserve">Summa passagerare </t>
    </r>
    <r>
      <rPr>
        <i/>
        <sz val="9"/>
        <rFont val="Arial"/>
        <family val="2"/>
      </rPr>
      <t>Passengers, total</t>
    </r>
  </si>
  <si>
    <r>
      <rPr>
        <sz val="9"/>
        <rFont val="Arial"/>
        <family val="2"/>
      </rPr>
      <t>Fraktgods, ton</t>
    </r>
    <r>
      <rPr>
        <i/>
        <sz val="9"/>
        <rFont val="Arial"/>
        <family val="2"/>
      </rPr>
      <t xml:space="preserve"> Freight, tonnes</t>
    </r>
  </si>
  <si>
    <r>
      <t xml:space="preserve">Inrikes avgående </t>
    </r>
    <r>
      <rPr>
        <i/>
        <sz val="9"/>
        <rFont val="Arial"/>
        <family val="2"/>
      </rPr>
      <t>Domestic loaded</t>
    </r>
  </si>
  <si>
    <r>
      <t xml:space="preserve">Summa fraktgods </t>
    </r>
    <r>
      <rPr>
        <i/>
        <sz val="9"/>
        <rFont val="Arial"/>
        <family val="2"/>
      </rPr>
      <t>Freight, total</t>
    </r>
  </si>
  <si>
    <r>
      <rPr>
        <sz val="9"/>
        <rFont val="Arial"/>
        <family val="2"/>
      </rPr>
      <t>Post, ton</t>
    </r>
    <r>
      <rPr>
        <i/>
        <sz val="9"/>
        <rFont val="Arial"/>
        <family val="2"/>
      </rPr>
      <t xml:space="preserve"> Mail, tonnes</t>
    </r>
  </si>
  <si>
    <r>
      <t xml:space="preserve">Summa post </t>
    </r>
    <r>
      <rPr>
        <i/>
        <sz val="9"/>
        <rFont val="Arial"/>
        <family val="2"/>
      </rPr>
      <t>Mail, total</t>
    </r>
  </si>
  <si>
    <r>
      <rPr>
        <b/>
        <sz val="9"/>
        <rFont val="Arial"/>
        <family val="2"/>
      </rPr>
      <t>Luftfartyg</t>
    </r>
    <r>
      <rPr>
        <b/>
        <i/>
        <sz val="9"/>
        <rFont val="Arial"/>
        <family val="2"/>
      </rPr>
      <t xml:space="preserve"> Aircraft</t>
    </r>
  </si>
  <si>
    <r>
      <t>Certifikat den 31 december</t>
    </r>
    <r>
      <rPr>
        <vertAlign val="superscript"/>
        <sz val="9"/>
        <rFont val="Arial"/>
        <family val="2"/>
      </rPr>
      <t>1</t>
    </r>
  </si>
  <si>
    <r>
      <t>Licences, December 31</t>
    </r>
    <r>
      <rPr>
        <i/>
        <vertAlign val="superscript"/>
        <sz val="9"/>
        <rFont val="Arial"/>
        <family val="2"/>
      </rPr>
      <t>1</t>
    </r>
  </si>
  <si>
    <r>
      <t xml:space="preserve">Bruksflyg </t>
    </r>
    <r>
      <rPr>
        <i/>
        <sz val="9"/>
        <rFont val="Arial"/>
        <family val="2"/>
      </rPr>
      <t>Miscellaneous commercial flying</t>
    </r>
  </si>
  <si>
    <r>
      <t xml:space="preserve">Privatflyg </t>
    </r>
    <r>
      <rPr>
        <i/>
        <sz val="9"/>
        <rFont val="Arial"/>
        <family val="2"/>
      </rPr>
      <t xml:space="preserve">Private flights </t>
    </r>
  </si>
  <si>
    <r>
      <t xml:space="preserve">Summa haverier </t>
    </r>
    <r>
      <rPr>
        <i/>
        <sz val="9"/>
        <rFont val="Arial"/>
        <family val="2"/>
      </rPr>
      <t>Accidents, total</t>
    </r>
  </si>
  <si>
    <r>
      <t>samtliga ICAO-anslutna staters linjebolag (milj)</t>
    </r>
    <r>
      <rPr>
        <vertAlign val="superscript"/>
        <sz val="9"/>
        <rFont val="Arial"/>
        <family val="2"/>
      </rPr>
      <t>2</t>
    </r>
  </si>
  <si>
    <r>
      <t>1</t>
    </r>
    <r>
      <rPr>
        <sz val="9"/>
        <rFont val="Arial"/>
        <family val="2"/>
      </rPr>
      <t xml:space="preserve"> Se tabell 2.4. For  explanation see table 2.4</t>
    </r>
  </si>
  <si>
    <r>
      <t xml:space="preserve">2 </t>
    </r>
    <r>
      <rPr>
        <sz val="9"/>
        <rFont val="Arial"/>
        <family val="2"/>
      </rPr>
      <t>Number of passengers carried on scheduled sevices for ICAO contracting states' scheduled airlines</t>
    </r>
  </si>
  <si>
    <r>
      <t xml:space="preserve">r </t>
    </r>
    <r>
      <rPr>
        <sz val="9"/>
        <rFont val="Arial"/>
        <family val="2"/>
      </rPr>
      <t xml:space="preserve">Reviderade siffror. </t>
    </r>
    <r>
      <rPr>
        <i/>
        <sz val="9"/>
        <rFont val="Arial"/>
        <family val="2"/>
      </rPr>
      <t>Revised figures.</t>
    </r>
  </si>
  <si>
    <r>
      <t xml:space="preserve">Skolflyg </t>
    </r>
    <r>
      <rPr>
        <i/>
        <sz val="9"/>
        <rFont val="Arial"/>
        <family val="2"/>
      </rPr>
      <t>Instructional operations</t>
    </r>
  </si>
  <si>
    <r>
      <t>Världsluftfartens utveckling 1975-2013 (linjefart), miljoner</t>
    </r>
    <r>
      <rPr>
        <b/>
        <vertAlign val="superscript"/>
        <sz val="10"/>
        <rFont val="Arial"/>
        <family val="2"/>
      </rPr>
      <t>1</t>
    </r>
  </si>
  <si>
    <r>
      <t>Development of world scheduled revenue traffic 1975-2013, million</t>
    </r>
    <r>
      <rPr>
        <i/>
        <vertAlign val="superscript"/>
        <sz val="10"/>
        <rFont val="Arial"/>
        <family val="2"/>
      </rPr>
      <t>1</t>
    </r>
  </si>
  <si>
    <r>
      <t>1</t>
    </r>
    <r>
      <rPr>
        <sz val="9"/>
        <rFont val="Arial"/>
        <family val="2"/>
      </rPr>
      <t xml:space="preserve"> Exklusive ej ICAO-anslutna stater. </t>
    </r>
    <r>
      <rPr>
        <i/>
        <sz val="9"/>
        <rFont val="Arial"/>
        <family val="2"/>
      </rPr>
      <t>Excluding States not members of ICAO.</t>
    </r>
  </si>
  <si>
    <t>Less then or equal to</t>
  </si>
  <si>
    <t>Greater than</t>
  </si>
  <si>
    <t>Revised figure</t>
  </si>
  <si>
    <t>Corrected figure</t>
  </si>
  <si>
    <t>Not applicable</t>
  </si>
  <si>
    <t>Data not available</t>
  </si>
  <si>
    <t>Nothing to report</t>
  </si>
  <si>
    <t>Definitioner</t>
  </si>
  <si>
    <t>Definisions</t>
  </si>
  <si>
    <r>
      <t>Bruksflyg</t>
    </r>
    <r>
      <rPr>
        <sz val="10"/>
        <rFont val="Arial"/>
        <family val="2"/>
      </rPr>
      <t>: Är ett samlat begrepp för taxiflyg och aerial work.</t>
    </r>
  </si>
  <si>
    <r>
      <t>Chartertrafik</t>
    </r>
    <r>
      <rPr>
        <sz val="10"/>
        <rFont val="Arial"/>
        <family val="2"/>
      </rPr>
      <t>: Yrkesmässig, icke regelbunden luftfart för transport av passagerare med luftfartyg som är typgodkänt för befordran av mer än tio passagerare, eller av gods med luftfartyg vars högsta tillåtna startmassa överstiger 5,7 ton.</t>
    </r>
  </si>
  <si>
    <r>
      <t>Fordonskilometer</t>
    </r>
    <r>
      <rPr>
        <sz val="10"/>
        <rFont val="Arial"/>
        <family val="2"/>
      </rPr>
      <t xml:space="preserve">: En fordonskilometer är tillryggalagd då ett flygplan flugit en kilometer  </t>
    </r>
  </si>
  <si>
    <r>
      <t>Haveri:</t>
    </r>
    <r>
      <rPr>
        <sz val="10"/>
        <rFont val="Arial"/>
        <family val="2"/>
      </rPr>
      <t xml:space="preserve"> En olyckshändelse som inträffar med ett luftfartyg mellan den tidpunkt då en person går ombord för att flyga, och den tidpunkt då samtliga ombord lämnat luftfartyget och som medför att någon ombordvarande eller person utanför luftfartyget avlider till följd av händelsen, eller erhåller en allvarlig kroppsskada (skada som medför intagning på sjukhus och vård under mer än 48 timmar). Också om en betydande skada uppstår på luftfartyget eller egendom (annan än sådan som befordras).</t>
    </r>
  </si>
  <si>
    <r>
      <t>Kabinfaktor:</t>
    </r>
    <r>
      <rPr>
        <sz val="10"/>
        <rFont val="Arial"/>
        <family val="2"/>
      </rPr>
      <t xml:space="preserve"> Antalet passagerare dividerat med antalet utbjudna flygstolar.</t>
    </r>
  </si>
  <si>
    <r>
      <t>Linjefart</t>
    </r>
    <r>
      <rPr>
        <sz val="10"/>
        <rFont val="Arial"/>
        <family val="2"/>
      </rPr>
      <t>: Befordran av passagerare eller gods enligt en på förhand fastställd och till allmänheten kungjord tidtabell.</t>
    </r>
  </si>
  <si>
    <r>
      <t xml:space="preserve">Luftrumsrörelser: </t>
    </r>
    <r>
      <rPr>
        <sz val="10"/>
        <rFont val="Arial"/>
        <family val="2"/>
      </rPr>
      <t>Som</t>
    </r>
    <r>
      <rPr>
        <b/>
        <sz val="10"/>
        <rFont val="Arial"/>
        <family val="2"/>
      </rPr>
      <t xml:space="preserve"> </t>
    </r>
    <r>
      <rPr>
        <sz val="10"/>
        <rFont val="Arial"/>
        <family val="2"/>
      </rPr>
      <t>luftrumsrörelse räknas start, landning och överflygning som sker i kontrollerat luftrum.</t>
    </r>
  </si>
  <si>
    <r>
      <t>Militär luftfart</t>
    </r>
    <r>
      <rPr>
        <sz val="10"/>
        <rFont val="Arial"/>
        <family val="2"/>
      </rPr>
      <t>: Är flygningar som sker med militärregistrerade luftfartyg</t>
    </r>
  </si>
  <si>
    <r>
      <t>Passagerarkilometer</t>
    </r>
    <r>
      <rPr>
        <sz val="10"/>
        <rFont val="Arial"/>
        <family val="2"/>
      </rPr>
      <t xml:space="preserve">: En passagerarkilometer är tillryggalagd då en passagerare färdats en kilometer  </t>
    </r>
  </si>
  <si>
    <r>
      <t>Taxiflyg</t>
    </r>
    <r>
      <rPr>
        <sz val="10"/>
        <rFont val="Arial"/>
        <family val="2"/>
      </rPr>
      <t>: Yrkesmässig, icke regelbunden luftfart för transport av passagerare med luftfartyg som är typgodkänt för befordran av högst tio passagerare, eller av gods med luftfartyg vars högsta tillåtna startmassa inte överstiger 5,7 ton.</t>
    </r>
  </si>
  <si>
    <r>
      <t>Tonkilometer</t>
    </r>
    <r>
      <rPr>
        <sz val="10"/>
        <rFont val="Arial"/>
        <family val="2"/>
      </rPr>
      <t xml:space="preserve">: En tonkilometer är tillryggalagd då ett ton gods eller post färdats en kilometer.  </t>
    </r>
  </si>
  <si>
    <r>
      <t>Överflygning:</t>
    </r>
    <r>
      <rPr>
        <sz val="10"/>
        <rFont val="Arial"/>
        <family val="2"/>
      </rPr>
      <t xml:space="preserve"> Som överflygning räknas en flygning som sker i svenskt kontrollerat luftrum utan att luftfartyget startar eller landar på någon svensk flygplats.</t>
    </r>
  </si>
  <si>
    <r>
      <rPr>
        <b/>
        <sz val="10"/>
        <rFont val="Arial"/>
        <family val="2"/>
      </rPr>
      <t>Definitioner</t>
    </r>
    <r>
      <rPr>
        <sz val="10"/>
        <rFont val="Arial"/>
        <family val="2"/>
      </rPr>
      <t xml:space="preserve"> - </t>
    </r>
    <r>
      <rPr>
        <i/>
        <sz val="10"/>
        <rFont val="Arial"/>
        <family val="2"/>
      </rPr>
      <t>Definisions</t>
    </r>
  </si>
  <si>
    <r>
      <t>Allmänflyg:</t>
    </r>
    <r>
      <rPr>
        <sz val="10"/>
        <rFont val="Arial"/>
        <family val="2"/>
      </rPr>
      <t xml:space="preserve"> Innehåller kategorierna </t>
    </r>
    <r>
      <rPr>
        <i/>
        <sz val="10"/>
        <rFont val="Arial"/>
        <family val="2"/>
      </rPr>
      <t>aerial work, privatflyg och skolflyg</t>
    </r>
    <r>
      <rPr>
        <sz val="10"/>
        <rFont val="Arial"/>
        <family val="2"/>
      </rPr>
      <t>. Aerial work består av jordbruksflyg, flygfotografering, reklamflyg, skogsbrandsbevakning mm. Som privatflyg räknas dels flygning för privat bruk utan kommersiellt syfte, dels affärsflyg, det vill säga befordran av passagerare eller gods för företag eller myndighet i egna luftfartyg. Skolflyg är sådan verksamhet där ändamålet är pilotutbildning och där flygningen övervakas av instruktör.</t>
    </r>
  </si>
</sst>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0"/>
    <numFmt numFmtId="166" formatCode="0.000"/>
    <numFmt numFmtId="167" formatCode="0.0"/>
    <numFmt numFmtId="168" formatCode="[$-41D]&quot;den &quot;d\ mmmm\ yyyy"/>
    <numFmt numFmtId="169" formatCode="#,##0_ ;[Red]\-#,##0\ "/>
    <numFmt numFmtId="170" formatCode="#,##0.0"/>
    <numFmt numFmtId="171" formatCode="&quot;Ja&quot;;&quot;Ja&quot;;&quot;Nej&quot;"/>
    <numFmt numFmtId="172" formatCode="&quot;Sant&quot;;&quot;Sant&quot;;&quot;Falskt&quot;"/>
    <numFmt numFmtId="173" formatCode="&quot;På&quot;;&quot;På&quot;;&quot;Av&quot;"/>
    <numFmt numFmtId="174" formatCode="[$€-2]\ #,##0.00_);[Red]\([$€-2]\ #,##0.00\)"/>
  </numFmts>
  <fonts count="66">
    <font>
      <sz val="10"/>
      <name val="Arial"/>
      <family val="0"/>
    </font>
    <font>
      <b/>
      <sz val="10"/>
      <name val="Arial"/>
      <family val="0"/>
    </font>
    <font>
      <i/>
      <sz val="10"/>
      <name val="Arial"/>
      <family val="0"/>
    </font>
    <font>
      <b/>
      <i/>
      <sz val="10"/>
      <name val="Arial"/>
      <family val="0"/>
    </font>
    <font>
      <b/>
      <vertAlign val="superscript"/>
      <sz val="10"/>
      <name val="Arial"/>
      <family val="2"/>
    </font>
    <font>
      <sz val="9"/>
      <name val="Arial"/>
      <family val="2"/>
    </font>
    <font>
      <u val="single"/>
      <sz val="10"/>
      <color indexed="12"/>
      <name val="Arial"/>
      <family val="2"/>
    </font>
    <font>
      <u val="single"/>
      <sz val="10"/>
      <color indexed="36"/>
      <name val="Arial"/>
      <family val="2"/>
    </font>
    <font>
      <b/>
      <sz val="16"/>
      <color indexed="9"/>
      <name val="Tahoma"/>
      <family val="2"/>
    </font>
    <font>
      <b/>
      <sz val="18"/>
      <name val="Arial"/>
      <family val="2"/>
    </font>
    <font>
      <b/>
      <i/>
      <sz val="14"/>
      <name val="Arial"/>
      <family val="2"/>
    </font>
    <font>
      <i/>
      <sz val="14"/>
      <name val="Arial"/>
      <family val="2"/>
    </font>
    <font>
      <b/>
      <sz val="8"/>
      <name val="Arial"/>
      <family val="2"/>
    </font>
    <font>
      <vertAlign val="superscript"/>
      <sz val="9"/>
      <name val="Arial"/>
      <family val="2"/>
    </font>
    <font>
      <sz val="9"/>
      <color indexed="8"/>
      <name val="Arial"/>
      <family val="2"/>
    </font>
    <font>
      <i/>
      <sz val="9"/>
      <name val="Arial"/>
      <family val="2"/>
    </font>
    <font>
      <b/>
      <sz val="9"/>
      <name val="Arial"/>
      <family val="2"/>
    </font>
    <font>
      <b/>
      <i/>
      <sz val="9"/>
      <name val="Arial"/>
      <family val="2"/>
    </font>
    <font>
      <sz val="9"/>
      <name val="Times New Roman"/>
      <family val="1"/>
    </font>
    <font>
      <sz val="10"/>
      <name val="Times New Roman"/>
      <family val="1"/>
    </font>
    <font>
      <b/>
      <vertAlign val="superscript"/>
      <sz val="9"/>
      <name val="Arial"/>
      <family val="2"/>
    </font>
    <font>
      <b/>
      <i/>
      <sz val="10"/>
      <color indexed="8"/>
      <name val="Arial"/>
      <family val="2"/>
    </font>
    <font>
      <i/>
      <vertAlign val="superscript"/>
      <sz val="9"/>
      <name val="Arial"/>
      <family val="2"/>
    </font>
    <font>
      <i/>
      <vertAlign val="superscript"/>
      <sz val="10"/>
      <name val="Arial"/>
      <family val="2"/>
    </font>
    <font>
      <i/>
      <sz val="9"/>
      <name val="Times New Roman"/>
      <family val="1"/>
    </font>
    <font>
      <i/>
      <sz val="9"/>
      <color indexed="8"/>
      <name val="Arial"/>
      <family val="2"/>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b/>
      <sz val="9"/>
      <color indexed="10"/>
      <name val="Arial"/>
      <family val="2"/>
    </font>
    <font>
      <b/>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9"/>
      <color rgb="FFFF0000"/>
      <name val="Arial"/>
      <family val="2"/>
    </font>
    <font>
      <sz val="9"/>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52AF3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2" applyNumberFormat="0" applyAlignment="0" applyProtection="0"/>
    <xf numFmtId="0" fontId="48"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2" applyNumberFormat="0" applyAlignment="0" applyProtection="0"/>
    <xf numFmtId="0" fontId="53" fillId="31" borderId="3" applyNumberFormat="0" applyAlignment="0" applyProtection="0"/>
    <xf numFmtId="0" fontId="54" fillId="0" borderId="4" applyNumberFormat="0" applyFill="0" applyAlignment="0" applyProtection="0"/>
    <xf numFmtId="0" fontId="55" fillId="32" borderId="0" applyNumberFormat="0" applyBorder="0" applyAlignment="0" applyProtection="0"/>
    <xf numFmtId="0" fontId="0" fillId="0" borderId="0">
      <alignment/>
      <protection/>
    </xf>
    <xf numFmtId="9" fontId="0" fillId="0" borderId="0" applyFon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cellStyleXfs>
  <cellXfs count="198">
    <xf numFmtId="0" fontId="0" fillId="0" borderId="0" xfId="0" applyAlignment="1">
      <alignment/>
    </xf>
    <xf numFmtId="0" fontId="1"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6" fillId="0" borderId="0" xfId="46" applyAlignment="1" applyProtection="1">
      <alignment horizontal="left"/>
      <protection/>
    </xf>
    <xf numFmtId="0" fontId="6" fillId="0" borderId="0" xfId="46" applyAlignment="1" applyProtection="1">
      <alignment/>
      <protection/>
    </xf>
    <xf numFmtId="0" fontId="0" fillId="0" borderId="10" xfId="0" applyFont="1" applyBorder="1" applyAlignment="1">
      <alignment/>
    </xf>
    <xf numFmtId="0" fontId="5" fillId="0" borderId="10" xfId="0" applyFont="1" applyBorder="1" applyAlignment="1">
      <alignment/>
    </xf>
    <xf numFmtId="0" fontId="5" fillId="0" borderId="0" xfId="0"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13" fillId="0" borderId="0" xfId="0" applyFont="1" applyBorder="1" applyAlignment="1">
      <alignment/>
    </xf>
    <xf numFmtId="3" fontId="5" fillId="0" borderId="0" xfId="0" applyNumberFormat="1" applyFont="1" applyBorder="1" applyAlignment="1">
      <alignment horizontal="center"/>
    </xf>
    <xf numFmtId="3" fontId="5" fillId="0" borderId="0" xfId="0" applyNumberFormat="1" applyFont="1" applyFill="1" applyBorder="1" applyAlignment="1">
      <alignment/>
    </xf>
    <xf numFmtId="3" fontId="5" fillId="0" borderId="10" xfId="0" applyNumberFormat="1" applyFont="1" applyBorder="1" applyAlignment="1">
      <alignment/>
    </xf>
    <xf numFmtId="0" fontId="13" fillId="0" borderId="0" xfId="0" applyFont="1" applyAlignment="1">
      <alignment/>
    </xf>
    <xf numFmtId="0" fontId="5" fillId="0" borderId="11" xfId="0" applyFont="1" applyBorder="1" applyAlignment="1">
      <alignment/>
    </xf>
    <xf numFmtId="3" fontId="5" fillId="0" borderId="0" xfId="0" applyNumberFormat="1" applyFont="1" applyAlignment="1">
      <alignment horizontal="right"/>
    </xf>
    <xf numFmtId="3" fontId="5" fillId="0" borderId="0" xfId="0" applyNumberFormat="1" applyFont="1" applyBorder="1" applyAlignment="1">
      <alignment horizontal="right"/>
    </xf>
    <xf numFmtId="3" fontId="0" fillId="0" borderId="0" xfId="0" applyNumberFormat="1" applyFont="1" applyAlignment="1">
      <alignment/>
    </xf>
    <xf numFmtId="3" fontId="5" fillId="0" borderId="0" xfId="0" applyNumberFormat="1" applyFont="1" applyFill="1" applyAlignment="1">
      <alignment horizontal="right"/>
    </xf>
    <xf numFmtId="0" fontId="5" fillId="0" borderId="0" xfId="0" applyFont="1" applyAlignment="1">
      <alignment horizontal="right"/>
    </xf>
    <xf numFmtId="0" fontId="0" fillId="0" borderId="0" xfId="0" applyFont="1" applyAlignment="1">
      <alignment horizontal="right"/>
    </xf>
    <xf numFmtId="3" fontId="5" fillId="0" borderId="10" xfId="0" applyNumberFormat="1" applyFont="1" applyFill="1" applyBorder="1" applyAlignment="1">
      <alignment/>
    </xf>
    <xf numFmtId="0" fontId="5" fillId="0" borderId="10" xfId="0" applyFont="1" applyBorder="1" applyAlignment="1">
      <alignment horizontal="right"/>
    </xf>
    <xf numFmtId="0" fontId="0" fillId="0" borderId="11" xfId="0" applyFont="1" applyBorder="1" applyAlignment="1">
      <alignment/>
    </xf>
    <xf numFmtId="3" fontId="5" fillId="0" borderId="0" xfId="0" applyNumberFormat="1" applyFont="1" applyFill="1" applyAlignment="1">
      <alignment/>
    </xf>
    <xf numFmtId="0" fontId="13" fillId="0" borderId="0" xfId="0" applyFont="1" applyBorder="1" applyAlignment="1">
      <alignment horizontal="left"/>
    </xf>
    <xf numFmtId="3" fontId="5" fillId="0" borderId="11" xfId="0" applyNumberFormat="1" applyFont="1" applyBorder="1" applyAlignment="1">
      <alignment/>
    </xf>
    <xf numFmtId="0" fontId="13" fillId="0" borderId="11" xfId="0" applyFont="1" applyBorder="1" applyAlignment="1">
      <alignment horizontal="left"/>
    </xf>
    <xf numFmtId="0" fontId="5" fillId="0" borderId="0" xfId="0" applyFont="1" applyFill="1" applyAlignment="1">
      <alignment/>
    </xf>
    <xf numFmtId="3" fontId="0" fillId="0" borderId="10" xfId="0" applyNumberFormat="1" applyFont="1" applyBorder="1" applyAlignment="1">
      <alignment/>
    </xf>
    <xf numFmtId="0" fontId="5" fillId="0" borderId="12" xfId="0" applyFont="1" applyBorder="1" applyAlignment="1">
      <alignment/>
    </xf>
    <xf numFmtId="0" fontId="5" fillId="0" borderId="12" xfId="0" applyFont="1" applyBorder="1" applyAlignment="1">
      <alignment horizontal="right"/>
    </xf>
    <xf numFmtId="0" fontId="13" fillId="0" borderId="11" xfId="0" applyFont="1" applyBorder="1" applyAlignment="1">
      <alignment/>
    </xf>
    <xf numFmtId="0" fontId="13" fillId="0" borderId="0" xfId="51" applyFont="1" applyBorder="1" applyAlignment="1">
      <alignment horizontal="left"/>
      <protection/>
    </xf>
    <xf numFmtId="0" fontId="1"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Fill="1" applyBorder="1" applyAlignment="1">
      <alignment/>
    </xf>
    <xf numFmtId="0" fontId="5" fillId="0" borderId="0" xfId="0" applyFont="1" applyFill="1" applyBorder="1" applyAlignment="1">
      <alignment/>
    </xf>
    <xf numFmtId="0" fontId="5" fillId="0" borderId="0" xfId="0" applyFont="1" applyFill="1" applyAlignment="1">
      <alignment horizontal="right"/>
    </xf>
    <xf numFmtId="0" fontId="15" fillId="0" borderId="0" xfId="0" applyFont="1" applyFill="1" applyAlignment="1">
      <alignment/>
    </xf>
    <xf numFmtId="0" fontId="5" fillId="0" borderId="10" xfId="0" applyFont="1" applyFill="1" applyBorder="1" applyAlignment="1">
      <alignment horizontal="right"/>
    </xf>
    <xf numFmtId="0" fontId="5" fillId="0" borderId="0" xfId="0" applyFont="1" applyFill="1" applyBorder="1" applyAlignment="1">
      <alignment horizontal="right"/>
    </xf>
    <xf numFmtId="0" fontId="13" fillId="0" borderId="0" xfId="0" applyFont="1" applyFill="1" applyAlignment="1">
      <alignment/>
    </xf>
    <xf numFmtId="0" fontId="16" fillId="0" borderId="0" xfId="0" applyFont="1" applyFill="1" applyAlignment="1">
      <alignment/>
    </xf>
    <xf numFmtId="3" fontId="5" fillId="0" borderId="0" xfId="0" applyNumberFormat="1" applyFont="1" applyFill="1" applyAlignment="1">
      <alignment horizontal="left"/>
    </xf>
    <xf numFmtId="1" fontId="5" fillId="0" borderId="0" xfId="0" applyNumberFormat="1" applyFont="1" applyBorder="1" applyAlignment="1">
      <alignment/>
    </xf>
    <xf numFmtId="0" fontId="5" fillId="0" borderId="10" xfId="0" applyFont="1" applyBorder="1" applyAlignment="1">
      <alignment horizontal="right" vertical="center"/>
    </xf>
    <xf numFmtId="0" fontId="1" fillId="0" borderId="0" xfId="0" applyFont="1" applyAlignment="1">
      <alignment horizontal="right"/>
    </xf>
    <xf numFmtId="0" fontId="5" fillId="0" borderId="0" xfId="0" applyFont="1" applyBorder="1" applyAlignment="1">
      <alignment horizontal="right"/>
    </xf>
    <xf numFmtId="0" fontId="16" fillId="0" borderId="0" xfId="0" applyFont="1" applyBorder="1" applyAlignment="1">
      <alignment horizontal="right"/>
    </xf>
    <xf numFmtId="0" fontId="5" fillId="0" borderId="11" xfId="0" applyFont="1" applyBorder="1" applyAlignment="1">
      <alignment horizontal="right"/>
    </xf>
    <xf numFmtId="0" fontId="5" fillId="0" borderId="0" xfId="0" applyFont="1" applyBorder="1" applyAlignment="1">
      <alignment/>
    </xf>
    <xf numFmtId="169" fontId="5" fillId="0" borderId="0" xfId="0" applyNumberFormat="1" applyFont="1" applyFill="1" applyAlignment="1">
      <alignment horizontal="right"/>
    </xf>
    <xf numFmtId="0" fontId="5" fillId="0" borderId="0" xfId="0" applyFont="1" applyFill="1" applyAlignment="1">
      <alignment/>
    </xf>
    <xf numFmtId="0" fontId="13" fillId="0" borderId="0" xfId="0" applyFont="1" applyFill="1" applyAlignment="1">
      <alignment horizontal="right"/>
    </xf>
    <xf numFmtId="169" fontId="5" fillId="0" borderId="10" xfId="0" applyNumberFormat="1" applyFont="1" applyFill="1" applyBorder="1" applyAlignment="1">
      <alignment horizontal="right"/>
    </xf>
    <xf numFmtId="0" fontId="16" fillId="0" borderId="0" xfId="0" applyFont="1" applyFill="1" applyAlignment="1">
      <alignment horizontal="right"/>
    </xf>
    <xf numFmtId="0" fontId="16" fillId="0" borderId="10" xfId="0" applyFont="1" applyFill="1" applyBorder="1" applyAlignment="1">
      <alignment horizontal="right"/>
    </xf>
    <xf numFmtId="0" fontId="1" fillId="0" borderId="10" xfId="0" applyFont="1" applyBorder="1" applyAlignment="1">
      <alignment/>
    </xf>
    <xf numFmtId="0" fontId="63" fillId="0" borderId="0" xfId="0" applyFont="1" applyAlignment="1">
      <alignment/>
    </xf>
    <xf numFmtId="0" fontId="63" fillId="0" borderId="10" xfId="0" applyFont="1" applyBorder="1" applyAlignment="1">
      <alignment/>
    </xf>
    <xf numFmtId="0" fontId="5" fillId="0" borderId="11" xfId="0" applyFont="1" applyFill="1" applyBorder="1" applyAlignment="1">
      <alignment/>
    </xf>
    <xf numFmtId="3" fontId="5" fillId="0" borderId="0" xfId="0" applyNumberFormat="1" applyFont="1" applyBorder="1" applyAlignment="1">
      <alignment horizontal="center" vertical="center"/>
    </xf>
    <xf numFmtId="0" fontId="63" fillId="0" borderId="0" xfId="0" applyFont="1" applyBorder="1" applyAlignment="1">
      <alignment horizontal="right"/>
    </xf>
    <xf numFmtId="0" fontId="63" fillId="0" borderId="0" xfId="0" applyFont="1" applyBorder="1" applyAlignment="1">
      <alignment/>
    </xf>
    <xf numFmtId="3" fontId="5" fillId="0" borderId="11" xfId="0" applyNumberFormat="1" applyFont="1" applyBorder="1" applyAlignment="1">
      <alignment horizontal="center" vertical="center"/>
    </xf>
    <xf numFmtId="0" fontId="63" fillId="0" borderId="11" xfId="0" applyFont="1" applyBorder="1" applyAlignment="1">
      <alignment/>
    </xf>
    <xf numFmtId="0" fontId="63" fillId="0" borderId="0" xfId="0" applyFont="1" applyAlignment="1">
      <alignment horizontal="right"/>
    </xf>
    <xf numFmtId="0" fontId="1" fillId="0" borderId="0" xfId="51" applyFont="1">
      <alignment/>
      <protection/>
    </xf>
    <xf numFmtId="0" fontId="0" fillId="0" borderId="0" xfId="51" applyFont="1">
      <alignment/>
      <protection/>
    </xf>
    <xf numFmtId="0" fontId="0" fillId="0" borderId="10" xfId="51" applyFont="1" applyBorder="1">
      <alignment/>
      <protection/>
    </xf>
    <xf numFmtId="0" fontId="0" fillId="0" borderId="0" xfId="51" applyFont="1" applyBorder="1">
      <alignment/>
      <protection/>
    </xf>
    <xf numFmtId="3" fontId="0" fillId="0" borderId="0" xfId="51" applyNumberFormat="1" applyFont="1">
      <alignment/>
      <protection/>
    </xf>
    <xf numFmtId="0" fontId="0" fillId="0" borderId="0" xfId="51">
      <alignment/>
      <protection/>
    </xf>
    <xf numFmtId="0" fontId="5" fillId="0" borderId="0" xfId="51" applyFont="1" applyBorder="1">
      <alignment/>
      <protection/>
    </xf>
    <xf numFmtId="0" fontId="5" fillId="0" borderId="11" xfId="51" applyFont="1" applyBorder="1">
      <alignment/>
      <protection/>
    </xf>
    <xf numFmtId="0" fontId="5" fillId="0" borderId="0" xfId="51" applyFont="1">
      <alignment/>
      <protection/>
    </xf>
    <xf numFmtId="0" fontId="17" fillId="0" borderId="0" xfId="51" applyFont="1">
      <alignment/>
      <protection/>
    </xf>
    <xf numFmtId="0" fontId="16" fillId="0" borderId="0" xfId="51" applyFont="1">
      <alignment/>
      <protection/>
    </xf>
    <xf numFmtId="0" fontId="15" fillId="0" borderId="0" xfId="51" applyFont="1">
      <alignment/>
      <protection/>
    </xf>
    <xf numFmtId="3" fontId="5" fillId="0" borderId="0" xfId="51" applyNumberFormat="1" applyFont="1">
      <alignment/>
      <protection/>
    </xf>
    <xf numFmtId="3" fontId="5" fillId="0" borderId="10" xfId="51" applyNumberFormat="1" applyFont="1" applyBorder="1">
      <alignment/>
      <protection/>
    </xf>
    <xf numFmtId="0" fontId="5" fillId="0" borderId="10" xfId="51" applyFont="1" applyBorder="1">
      <alignment/>
      <protection/>
    </xf>
    <xf numFmtId="3" fontId="13" fillId="0" borderId="0" xfId="51" applyNumberFormat="1" applyFont="1" applyBorder="1">
      <alignment/>
      <protection/>
    </xf>
    <xf numFmtId="0" fontId="13" fillId="0" borderId="0" xfId="51" applyFont="1">
      <alignment/>
      <protection/>
    </xf>
    <xf numFmtId="0" fontId="5" fillId="0" borderId="0" xfId="51" applyFont="1" applyFill="1">
      <alignment/>
      <protection/>
    </xf>
    <xf numFmtId="3" fontId="5" fillId="0" borderId="0" xfId="51" applyNumberFormat="1" applyFont="1" applyFill="1">
      <alignment/>
      <protection/>
    </xf>
    <xf numFmtId="3" fontId="5" fillId="0" borderId="0" xfId="51" applyNumberFormat="1" applyFont="1" applyAlignment="1">
      <alignment horizontal="right"/>
      <protection/>
    </xf>
    <xf numFmtId="3" fontId="5" fillId="0" borderId="0" xfId="51" applyNumberFormat="1" applyFont="1" applyFill="1" applyAlignment="1">
      <alignment horizontal="right"/>
      <protection/>
    </xf>
    <xf numFmtId="0" fontId="5" fillId="0" borderId="0" xfId="51" applyFont="1" applyAlignment="1">
      <alignment horizontal="right"/>
      <protection/>
    </xf>
    <xf numFmtId="3" fontId="5" fillId="0" borderId="10" xfId="51" applyNumberFormat="1" applyFont="1" applyFill="1" applyBorder="1">
      <alignment/>
      <protection/>
    </xf>
    <xf numFmtId="0" fontId="13" fillId="0" borderId="10" xfId="51" applyFont="1" applyBorder="1" applyAlignment="1">
      <alignment horizontal="left"/>
      <protection/>
    </xf>
    <xf numFmtId="3" fontId="5" fillId="0" borderId="10" xfId="51" applyNumberFormat="1" applyFont="1" applyBorder="1" applyAlignment="1">
      <alignment horizontal="right" vertical="center"/>
      <protection/>
    </xf>
    <xf numFmtId="3" fontId="5" fillId="0" borderId="10" xfId="51" applyNumberFormat="1" applyFont="1" applyBorder="1" applyAlignment="1">
      <alignment horizontal="center" vertical="center"/>
      <protection/>
    </xf>
    <xf numFmtId="0" fontId="13" fillId="0" borderId="0" xfId="51" applyFont="1" applyAlignment="1">
      <alignment horizontal="left"/>
      <protection/>
    </xf>
    <xf numFmtId="0" fontId="5" fillId="0" borderId="0" xfId="51" applyFont="1" applyAlignment="1">
      <alignment horizontal="left"/>
      <protection/>
    </xf>
    <xf numFmtId="167" fontId="5" fillId="0" borderId="0" xfId="51" applyNumberFormat="1" applyFont="1">
      <alignment/>
      <protection/>
    </xf>
    <xf numFmtId="0" fontId="5" fillId="0" borderId="0" xfId="51" applyFont="1" applyBorder="1" applyAlignment="1">
      <alignment horizontal="left"/>
      <protection/>
    </xf>
    <xf numFmtId="3" fontId="5" fillId="0" borderId="0" xfId="51" applyNumberFormat="1" applyFont="1" applyBorder="1" applyAlignment="1">
      <alignment horizontal="right"/>
      <protection/>
    </xf>
    <xf numFmtId="3" fontId="5" fillId="0" borderId="0" xfId="51" applyNumberFormat="1" applyFont="1" applyBorder="1">
      <alignment/>
      <protection/>
    </xf>
    <xf numFmtId="167" fontId="5" fillId="0" borderId="0" xfId="51" applyNumberFormat="1" applyFont="1" applyBorder="1">
      <alignment/>
      <protection/>
    </xf>
    <xf numFmtId="170" fontId="5" fillId="0" borderId="0" xfId="51" applyNumberFormat="1" applyFont="1" applyBorder="1">
      <alignment/>
      <protection/>
    </xf>
    <xf numFmtId="0" fontId="5" fillId="0" borderId="10" xfId="51" applyFont="1" applyBorder="1" applyAlignment="1">
      <alignment horizontal="left"/>
      <protection/>
    </xf>
    <xf numFmtId="0" fontId="15" fillId="0" borderId="0" xfId="0" applyFont="1" applyAlignment="1">
      <alignment/>
    </xf>
    <xf numFmtId="0" fontId="1" fillId="0" borderId="0" xfId="51" applyFont="1" applyFill="1">
      <alignment/>
      <protection/>
    </xf>
    <xf numFmtId="0" fontId="5" fillId="0" borderId="12" xfId="0" applyFont="1" applyFill="1" applyBorder="1" applyAlignment="1">
      <alignment/>
    </xf>
    <xf numFmtId="0" fontId="13" fillId="0" borderId="10" xfId="0" applyFont="1" applyFill="1" applyBorder="1" applyAlignment="1">
      <alignment/>
    </xf>
    <xf numFmtId="0" fontId="0" fillId="0" borderId="0" xfId="0" applyFont="1" applyFill="1" applyBorder="1"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9" fillId="0" borderId="0" xfId="0" applyFont="1" applyAlignment="1">
      <alignment/>
    </xf>
    <xf numFmtId="0" fontId="5" fillId="0" borderId="10" xfId="0" applyFont="1" applyFill="1" applyBorder="1" applyAlignment="1">
      <alignment horizontal="right" vertical="center"/>
    </xf>
    <xf numFmtId="0" fontId="0" fillId="0" borderId="0" xfId="0" applyAlignment="1">
      <alignment horizontal="right"/>
    </xf>
    <xf numFmtId="169" fontId="5" fillId="0" borderId="0" xfId="0" applyNumberFormat="1" applyFont="1" applyFill="1" applyAlignment="1">
      <alignment/>
    </xf>
    <xf numFmtId="0" fontId="16" fillId="0" borderId="10" xfId="0" applyFont="1" applyBorder="1" applyAlignment="1">
      <alignment horizontal="right"/>
    </xf>
    <xf numFmtId="169" fontId="5" fillId="0" borderId="10" xfId="0" applyNumberFormat="1" applyFont="1" applyBorder="1" applyAlignment="1">
      <alignment horizontal="right"/>
    </xf>
    <xf numFmtId="0" fontId="16" fillId="0" borderId="0" xfId="0" applyFont="1" applyAlignment="1">
      <alignment horizontal="right"/>
    </xf>
    <xf numFmtId="0" fontId="13" fillId="0" borderId="0" xfId="51" applyFont="1" applyBorder="1">
      <alignment/>
      <protection/>
    </xf>
    <xf numFmtId="3" fontId="5" fillId="0" borderId="0" xfId="51" applyNumberFormat="1" applyFont="1" applyBorder="1" applyAlignment="1">
      <alignment horizontal="center"/>
      <protection/>
    </xf>
    <xf numFmtId="3" fontId="13" fillId="0" borderId="0" xfId="51" applyNumberFormat="1" applyFont="1" applyBorder="1" applyAlignment="1">
      <alignment horizontal="center"/>
      <protection/>
    </xf>
    <xf numFmtId="3" fontId="5" fillId="0" borderId="0" xfId="51" applyNumberFormat="1" applyFont="1" applyFill="1" applyBorder="1">
      <alignment/>
      <protection/>
    </xf>
    <xf numFmtId="1" fontId="13" fillId="0" borderId="0" xfId="51" applyNumberFormat="1" applyFont="1" applyFill="1" applyAlignment="1">
      <alignment horizontal="left"/>
      <protection/>
    </xf>
    <xf numFmtId="1" fontId="13" fillId="0" borderId="0" xfId="51" applyNumberFormat="1" applyFont="1" applyAlignment="1">
      <alignment horizontal="left"/>
      <protection/>
    </xf>
    <xf numFmtId="1" fontId="13" fillId="0" borderId="0" xfId="51" applyNumberFormat="1" applyFont="1" applyFill="1" applyBorder="1" applyAlignment="1">
      <alignment horizontal="left"/>
      <protection/>
    </xf>
    <xf numFmtId="3" fontId="5" fillId="0" borderId="0" xfId="51" applyNumberFormat="1" applyFont="1" applyFill="1" applyBorder="1" applyAlignment="1">
      <alignment horizontal="right"/>
      <protection/>
    </xf>
    <xf numFmtId="3" fontId="14" fillId="0" borderId="0" xfId="51" applyNumberFormat="1" applyFont="1" applyFill="1" applyBorder="1">
      <alignment/>
      <protection/>
    </xf>
    <xf numFmtId="0" fontId="5" fillId="0" borderId="0" xfId="51" applyFont="1" applyBorder="1" applyAlignment="1">
      <alignment horizontal="right"/>
      <protection/>
    </xf>
    <xf numFmtId="0" fontId="0" fillId="0" borderId="0" xfId="51" applyFont="1" applyBorder="1" applyAlignment="1">
      <alignment horizontal="right"/>
      <protection/>
    </xf>
    <xf numFmtId="0" fontId="13" fillId="0" borderId="0" xfId="51" applyFont="1" applyBorder="1" applyAlignment="1">
      <alignment horizontal="right"/>
      <protection/>
    </xf>
    <xf numFmtId="3" fontId="0" fillId="0" borderId="0" xfId="51" applyNumberFormat="1" applyFont="1" applyBorder="1" applyAlignment="1">
      <alignment horizontal="right"/>
      <protection/>
    </xf>
    <xf numFmtId="3" fontId="14" fillId="0" borderId="0" xfId="51" applyNumberFormat="1" applyFont="1" applyFill="1" applyBorder="1" applyAlignment="1">
      <alignment horizontal="right"/>
      <protection/>
    </xf>
    <xf numFmtId="3" fontId="13" fillId="0" borderId="0" xfId="51" applyNumberFormat="1" applyFont="1" applyBorder="1" applyAlignment="1">
      <alignment horizontal="right"/>
      <protection/>
    </xf>
    <xf numFmtId="3" fontId="5" fillId="0" borderId="10" xfId="51" applyNumberFormat="1" applyFont="1" applyFill="1" applyBorder="1" applyAlignment="1">
      <alignment horizontal="right"/>
      <protection/>
    </xf>
    <xf numFmtId="3" fontId="5" fillId="0" borderId="10" xfId="51" applyNumberFormat="1" applyFont="1" applyBorder="1" applyAlignment="1">
      <alignment horizontal="right"/>
      <protection/>
    </xf>
    <xf numFmtId="3" fontId="14" fillId="0" borderId="10" xfId="51" applyNumberFormat="1" applyFont="1" applyFill="1" applyBorder="1">
      <alignment/>
      <protection/>
    </xf>
    <xf numFmtId="3" fontId="5" fillId="33" borderId="10" xfId="51" applyNumberFormat="1" applyFont="1" applyFill="1" applyBorder="1" applyAlignment="1">
      <alignment horizontal="right"/>
      <protection/>
    </xf>
    <xf numFmtId="3" fontId="0" fillId="0" borderId="0" xfId="51" applyNumberFormat="1" applyFont="1" applyBorder="1">
      <alignment/>
      <protection/>
    </xf>
    <xf numFmtId="0" fontId="64" fillId="0" borderId="0" xfId="51" applyFont="1" applyFill="1" applyBorder="1" applyAlignment="1">
      <alignment horizontal="right"/>
      <protection/>
    </xf>
    <xf numFmtId="0" fontId="13" fillId="0" borderId="0" xfId="51" applyFont="1" applyBorder="1" applyAlignment="1">
      <alignment/>
      <protection/>
    </xf>
    <xf numFmtId="0" fontId="5" fillId="0" borderId="12" xfId="51" applyFont="1" applyBorder="1" applyAlignment="1">
      <alignment horizontal="right"/>
      <protection/>
    </xf>
    <xf numFmtId="0" fontId="5" fillId="0" borderId="10" xfId="51" applyFont="1" applyBorder="1" applyAlignment="1">
      <alignment horizontal="right"/>
      <protection/>
    </xf>
    <xf numFmtId="0" fontId="5" fillId="0" borderId="0" xfId="51" applyFont="1" applyFill="1" applyBorder="1" applyAlignment="1">
      <alignment horizontal="left"/>
      <protection/>
    </xf>
    <xf numFmtId="0" fontId="5" fillId="0" borderId="10" xfId="51" applyFont="1" applyFill="1" applyBorder="1" applyAlignment="1">
      <alignment horizontal="left"/>
      <protection/>
    </xf>
    <xf numFmtId="0" fontId="5" fillId="0" borderId="11" xfId="51" applyFont="1" applyFill="1" applyBorder="1" applyAlignment="1">
      <alignment horizontal="right"/>
      <protection/>
    </xf>
    <xf numFmtId="3" fontId="14" fillId="0" borderId="11" xfId="51" applyNumberFormat="1" applyFont="1" applyFill="1" applyBorder="1">
      <alignment/>
      <protection/>
    </xf>
    <xf numFmtId="3" fontId="5" fillId="0" borderId="11" xfId="51" applyNumberFormat="1" applyFont="1" applyBorder="1">
      <alignment/>
      <protection/>
    </xf>
    <xf numFmtId="0" fontId="14" fillId="0" borderId="0" xfId="51" applyFont="1" applyFill="1" applyBorder="1">
      <alignment/>
      <protection/>
    </xf>
    <xf numFmtId="0" fontId="13" fillId="0" borderId="11" xfId="51" applyFont="1" applyBorder="1" applyAlignment="1">
      <alignment horizontal="left"/>
      <protection/>
    </xf>
    <xf numFmtId="3" fontId="5" fillId="0" borderId="11" xfId="51" applyNumberFormat="1" applyFont="1" applyFill="1" applyBorder="1">
      <alignment/>
      <protection/>
    </xf>
    <xf numFmtId="3" fontId="64" fillId="0" borderId="0" xfId="51" applyNumberFormat="1" applyFont="1" applyAlignment="1">
      <alignment horizontal="right"/>
      <protection/>
    </xf>
    <xf numFmtId="3" fontId="64" fillId="0" borderId="0" xfId="51" applyNumberFormat="1" applyFont="1">
      <alignment/>
      <protection/>
    </xf>
    <xf numFmtId="3" fontId="5" fillId="0" borderId="0" xfId="51" applyNumberFormat="1" applyFont="1" applyAlignment="1">
      <alignment horizontal="center"/>
      <protection/>
    </xf>
    <xf numFmtId="1" fontId="13" fillId="0" borderId="10" xfId="51" applyNumberFormat="1" applyFont="1" applyBorder="1" applyAlignment="1">
      <alignment horizontal="left"/>
      <protection/>
    </xf>
    <xf numFmtId="3" fontId="5" fillId="33" borderId="10" xfId="51" applyNumberFormat="1" applyFont="1" applyFill="1" applyBorder="1">
      <alignment/>
      <protection/>
    </xf>
    <xf numFmtId="0" fontId="5" fillId="0" borderId="12" xfId="51" applyFont="1" applyBorder="1">
      <alignment/>
      <protection/>
    </xf>
    <xf numFmtId="9" fontId="5" fillId="0" borderId="0" xfId="52" applyFont="1" applyBorder="1" applyAlignment="1">
      <alignment/>
    </xf>
    <xf numFmtId="0" fontId="14" fillId="34" borderId="11" xfId="51" applyFont="1" applyFill="1" applyBorder="1">
      <alignment/>
      <protection/>
    </xf>
    <xf numFmtId="164" fontId="5" fillId="0" borderId="11" xfId="51" applyNumberFormat="1" applyFont="1" applyBorder="1">
      <alignment/>
      <protection/>
    </xf>
    <xf numFmtId="0" fontId="65" fillId="35" borderId="0" xfId="0" applyFont="1" applyFill="1" applyAlignment="1">
      <alignment vertical="center"/>
    </xf>
    <xf numFmtId="0" fontId="0" fillId="0" borderId="0" xfId="0" applyFont="1" applyAlignment="1">
      <alignment vertical="center"/>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15" fillId="0" borderId="10" xfId="0" applyFont="1" applyFill="1" applyBorder="1" applyAlignment="1">
      <alignment/>
    </xf>
    <xf numFmtId="3" fontId="15" fillId="0" borderId="0" xfId="0" applyNumberFormat="1" applyFont="1" applyFill="1" applyAlignment="1">
      <alignment/>
    </xf>
    <xf numFmtId="0" fontId="15" fillId="0" borderId="0" xfId="0" applyFont="1" applyFill="1" applyBorder="1" applyAlignment="1">
      <alignment/>
    </xf>
    <xf numFmtId="3" fontId="15" fillId="0" borderId="0" xfId="0" applyNumberFormat="1" applyFont="1" applyFill="1" applyBorder="1" applyAlignment="1">
      <alignment/>
    </xf>
    <xf numFmtId="3" fontId="15" fillId="0" borderId="10" xfId="0" applyNumberFormat="1" applyFont="1" applyFill="1" applyBorder="1" applyAlignment="1">
      <alignment/>
    </xf>
    <xf numFmtId="0" fontId="15" fillId="0" borderId="10" xfId="0" applyFont="1" applyBorder="1" applyAlignment="1">
      <alignment/>
    </xf>
    <xf numFmtId="3" fontId="15" fillId="0" borderId="0" xfId="0" applyNumberFormat="1" applyFont="1" applyAlignment="1">
      <alignment/>
    </xf>
    <xf numFmtId="0" fontId="15" fillId="0" borderId="0" xfId="0" applyFont="1" applyBorder="1" applyAlignment="1">
      <alignment/>
    </xf>
    <xf numFmtId="0" fontId="15" fillId="0" borderId="0" xfId="0" applyNumberFormat="1" applyFont="1" applyAlignment="1">
      <alignment/>
    </xf>
    <xf numFmtId="0" fontId="24" fillId="0" borderId="0" xfId="0" applyFont="1" applyAlignment="1">
      <alignment/>
    </xf>
    <xf numFmtId="0" fontId="24" fillId="0" borderId="0" xfId="0" applyFont="1" applyBorder="1" applyAlignment="1">
      <alignment/>
    </xf>
    <xf numFmtId="0" fontId="15" fillId="0" borderId="10" xfId="51" applyFont="1" applyBorder="1">
      <alignment/>
      <protection/>
    </xf>
    <xf numFmtId="0" fontId="15" fillId="0" borderId="0" xfId="51" applyFont="1" applyAlignment="1">
      <alignment horizontal="left"/>
      <protection/>
    </xf>
    <xf numFmtId="0" fontId="2" fillId="0" borderId="0" xfId="51" applyFont="1">
      <alignment/>
      <protection/>
    </xf>
    <xf numFmtId="0" fontId="15" fillId="0" borderId="10" xfId="51" applyFont="1" applyBorder="1" applyAlignment="1">
      <alignment horizontal="right"/>
      <protection/>
    </xf>
    <xf numFmtId="0" fontId="15" fillId="0" borderId="0" xfId="51" applyFont="1" applyBorder="1">
      <alignment/>
      <protection/>
    </xf>
    <xf numFmtId="3" fontId="64" fillId="0" borderId="10" xfId="51" applyNumberFormat="1" applyFont="1" applyBorder="1" applyAlignment="1">
      <alignment horizontal="right"/>
      <protection/>
    </xf>
    <xf numFmtId="3" fontId="13" fillId="0" borderId="0" xfId="51" applyNumberFormat="1" applyFont="1" applyFill="1">
      <alignment/>
      <protection/>
    </xf>
    <xf numFmtId="0" fontId="5" fillId="0" borderId="11" xfId="0" applyFont="1" applyBorder="1" applyAlignment="1">
      <alignment horizontal="center"/>
    </xf>
    <xf numFmtId="0" fontId="16" fillId="0" borderId="0" xfId="0" applyFont="1" applyAlignment="1">
      <alignment/>
    </xf>
    <xf numFmtId="0" fontId="1" fillId="0" borderId="0" xfId="0" applyFont="1" applyAlignment="1">
      <alignment vertical="center" wrapText="1"/>
    </xf>
    <xf numFmtId="0" fontId="0" fillId="0" borderId="0" xfId="0" applyFont="1" applyAlignment="1">
      <alignment vertical="center" wrapText="1"/>
    </xf>
    <xf numFmtId="0" fontId="8" fillId="36" borderId="0" xfId="0" applyFont="1" applyFill="1" applyAlignment="1">
      <alignment vertical="center"/>
    </xf>
    <xf numFmtId="0" fontId="0" fillId="0" borderId="0" xfId="0" applyAlignment="1">
      <alignment vertical="center"/>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ljde hyperlänken" xfId="44"/>
    <cellStyle name="Förklarande text" xfId="45"/>
    <cellStyle name="Hyperlink" xfId="46"/>
    <cellStyle name="Indata" xfId="47"/>
    <cellStyle name="Kontrollcell" xfId="48"/>
    <cellStyle name="Länkad cell" xfId="49"/>
    <cellStyle name="Neutral" xfId="50"/>
    <cellStyle name="Normal 2"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3.xml.rels><?xml version="1.0" encoding="utf-8" standalone="yes"?><Relationships xmlns="http://schemas.openxmlformats.org/package/2006/relationships"><Relationship Id="rId1" Type="http://schemas.openxmlformats.org/officeDocument/2006/relationships/image" Target="../media/image5.png" /></Relationships>
</file>

<file path=xl/drawings/_rels/drawing24.xml.rels><?xml version="1.0" encoding="utf-8" standalone="yes"?><Relationships xmlns="http://schemas.openxmlformats.org/package/2006/relationships"><Relationship Id="rId1" Type="http://schemas.openxmlformats.org/officeDocument/2006/relationships/image" Target="../media/image5.png" /></Relationships>
</file>

<file path=xl/drawings/_rels/drawing25.xml.rels><?xml version="1.0" encoding="utf-8" standalone="yes"?><Relationships xmlns="http://schemas.openxmlformats.org/package/2006/relationships"><Relationship Id="rId1" Type="http://schemas.openxmlformats.org/officeDocument/2006/relationships/image" Target="../media/image5.png" /></Relationships>
</file>

<file path=xl/drawings/_rels/drawing26.xml.rels><?xml version="1.0" encoding="utf-8" standalone="yes"?><Relationships xmlns="http://schemas.openxmlformats.org/package/2006/relationships"><Relationship Id="rId1" Type="http://schemas.openxmlformats.org/officeDocument/2006/relationships/image" Target="../media/image5.png" /></Relationships>
</file>

<file path=xl/drawings/_rels/drawing27.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114300</xdr:rowOff>
    </xdr:from>
    <xdr:to>
      <xdr:col>4</xdr:col>
      <xdr:colOff>47625</xdr:colOff>
      <xdr:row>10</xdr:row>
      <xdr:rowOff>219075</xdr:rowOff>
    </xdr:to>
    <xdr:pic>
      <xdr:nvPicPr>
        <xdr:cNvPr id="1" name="Bildobjekt 1" descr="Trafikanalys_RGB1.jpg"/>
        <xdr:cNvPicPr preferRelativeResize="1">
          <a:picLocks noChangeAspect="1"/>
        </xdr:cNvPicPr>
      </xdr:nvPicPr>
      <xdr:blipFill>
        <a:blip r:embed="rId1"/>
        <a:stretch>
          <a:fillRect/>
        </a:stretch>
      </xdr:blipFill>
      <xdr:spPr>
        <a:xfrm>
          <a:off x="609600" y="847725"/>
          <a:ext cx="1876425" cy="1238250"/>
        </a:xfrm>
        <a:prstGeom prst="rect">
          <a:avLst/>
        </a:prstGeom>
        <a:noFill/>
        <a:ln w="9525" cmpd="sng">
          <a:noFill/>
        </a:ln>
      </xdr:spPr>
    </xdr:pic>
    <xdr:clientData/>
  </xdr:twoCellAnchor>
  <xdr:twoCellAnchor editAs="oneCell">
    <xdr:from>
      <xdr:col>7</xdr:col>
      <xdr:colOff>409575</xdr:colOff>
      <xdr:row>9</xdr:row>
      <xdr:rowOff>95250</xdr:rowOff>
    </xdr:from>
    <xdr:to>
      <xdr:col>11</xdr:col>
      <xdr:colOff>85725</xdr:colOff>
      <xdr:row>10</xdr:row>
      <xdr:rowOff>238125</xdr:rowOff>
    </xdr:to>
    <xdr:pic>
      <xdr:nvPicPr>
        <xdr:cNvPr id="2" name="Bildobjekt 3" descr="PC_SOS_logga_svv.jpg"/>
        <xdr:cNvPicPr preferRelativeResize="1">
          <a:picLocks noChangeAspect="1"/>
        </xdr:cNvPicPr>
      </xdr:nvPicPr>
      <xdr:blipFill>
        <a:blip r:embed="rId2"/>
        <a:stretch>
          <a:fillRect/>
        </a:stretch>
      </xdr:blipFill>
      <xdr:spPr>
        <a:xfrm>
          <a:off x="4676775" y="1800225"/>
          <a:ext cx="2114550"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4</xdr:col>
      <xdr:colOff>19050</xdr:colOff>
      <xdr:row>63</xdr:row>
      <xdr:rowOff>28575</xdr:rowOff>
    </xdr:to>
    <xdr:pic>
      <xdr:nvPicPr>
        <xdr:cNvPr id="1" name="Picture 1"/>
        <xdr:cNvPicPr preferRelativeResize="1">
          <a:picLocks noChangeAspect="1"/>
        </xdr:cNvPicPr>
      </xdr:nvPicPr>
      <xdr:blipFill>
        <a:blip r:embed="rId1"/>
        <a:stretch>
          <a:fillRect/>
        </a:stretch>
      </xdr:blipFill>
      <xdr:spPr>
        <a:xfrm>
          <a:off x="0" y="9858375"/>
          <a:ext cx="2447925" cy="342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5</xdr:col>
      <xdr:colOff>238125</xdr:colOff>
      <xdr:row>61</xdr:row>
      <xdr:rowOff>19050</xdr:rowOff>
    </xdr:to>
    <xdr:pic>
      <xdr:nvPicPr>
        <xdr:cNvPr id="1" name="Picture 1"/>
        <xdr:cNvPicPr preferRelativeResize="1">
          <a:picLocks noChangeAspect="1"/>
        </xdr:cNvPicPr>
      </xdr:nvPicPr>
      <xdr:blipFill>
        <a:blip r:embed="rId1"/>
        <a:stretch>
          <a:fillRect/>
        </a:stretch>
      </xdr:blipFill>
      <xdr:spPr>
        <a:xfrm>
          <a:off x="0" y="9553575"/>
          <a:ext cx="1838325" cy="333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0</xdr:rowOff>
    </xdr:from>
    <xdr:to>
      <xdr:col>7</xdr:col>
      <xdr:colOff>381000</xdr:colOff>
      <xdr:row>60</xdr:row>
      <xdr:rowOff>19050</xdr:rowOff>
    </xdr:to>
    <xdr:pic>
      <xdr:nvPicPr>
        <xdr:cNvPr id="1" name="Picture 1"/>
        <xdr:cNvPicPr preferRelativeResize="1">
          <a:picLocks noChangeAspect="1"/>
        </xdr:cNvPicPr>
      </xdr:nvPicPr>
      <xdr:blipFill>
        <a:blip r:embed="rId1"/>
        <a:stretch>
          <a:fillRect/>
        </a:stretch>
      </xdr:blipFill>
      <xdr:spPr>
        <a:xfrm>
          <a:off x="0" y="9391650"/>
          <a:ext cx="2476500" cy="342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1</xdr:col>
      <xdr:colOff>1381125</xdr:colOff>
      <xdr:row>26</xdr:row>
      <xdr:rowOff>123825</xdr:rowOff>
    </xdr:to>
    <xdr:pic>
      <xdr:nvPicPr>
        <xdr:cNvPr id="1" name="Picture 1"/>
        <xdr:cNvPicPr preferRelativeResize="1">
          <a:picLocks noChangeAspect="1"/>
        </xdr:cNvPicPr>
      </xdr:nvPicPr>
      <xdr:blipFill>
        <a:blip r:embed="rId1"/>
        <a:stretch>
          <a:fillRect/>
        </a:stretch>
      </xdr:blipFill>
      <xdr:spPr>
        <a:xfrm>
          <a:off x="0" y="3981450"/>
          <a:ext cx="2066925" cy="333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85725</xdr:rowOff>
    </xdr:from>
    <xdr:to>
      <xdr:col>3</xdr:col>
      <xdr:colOff>1352550</xdr:colOff>
      <xdr:row>51</xdr:row>
      <xdr:rowOff>104775</xdr:rowOff>
    </xdr:to>
    <xdr:pic>
      <xdr:nvPicPr>
        <xdr:cNvPr id="1" name="Picture 1"/>
        <xdr:cNvPicPr preferRelativeResize="1">
          <a:picLocks noChangeAspect="1"/>
        </xdr:cNvPicPr>
      </xdr:nvPicPr>
      <xdr:blipFill>
        <a:blip r:embed="rId1"/>
        <a:stretch>
          <a:fillRect/>
        </a:stretch>
      </xdr:blipFill>
      <xdr:spPr>
        <a:xfrm>
          <a:off x="28575" y="8020050"/>
          <a:ext cx="2066925" cy="342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142875</xdr:rowOff>
    </xdr:from>
    <xdr:to>
      <xdr:col>5</xdr:col>
      <xdr:colOff>381000</xdr:colOff>
      <xdr:row>56</xdr:row>
      <xdr:rowOff>47625</xdr:rowOff>
    </xdr:to>
    <xdr:pic>
      <xdr:nvPicPr>
        <xdr:cNvPr id="1" name="Picture 1"/>
        <xdr:cNvPicPr preferRelativeResize="1">
          <a:picLocks noChangeAspect="1"/>
        </xdr:cNvPicPr>
      </xdr:nvPicPr>
      <xdr:blipFill>
        <a:blip r:embed="rId1"/>
        <a:stretch>
          <a:fillRect/>
        </a:stretch>
      </xdr:blipFill>
      <xdr:spPr>
        <a:xfrm>
          <a:off x="0" y="8724900"/>
          <a:ext cx="2495550" cy="390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3</xdr:col>
      <xdr:colOff>504825</xdr:colOff>
      <xdr:row>61</xdr:row>
      <xdr:rowOff>28575</xdr:rowOff>
    </xdr:to>
    <xdr:pic>
      <xdr:nvPicPr>
        <xdr:cNvPr id="1" name="Picture 1"/>
        <xdr:cNvPicPr preferRelativeResize="1">
          <a:picLocks noChangeAspect="1"/>
        </xdr:cNvPicPr>
      </xdr:nvPicPr>
      <xdr:blipFill>
        <a:blip r:embed="rId1"/>
        <a:stretch>
          <a:fillRect/>
        </a:stretch>
      </xdr:blipFill>
      <xdr:spPr>
        <a:xfrm>
          <a:off x="0" y="9553575"/>
          <a:ext cx="2066925"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7</xdr:col>
      <xdr:colOff>266700</xdr:colOff>
      <xdr:row>63</xdr:row>
      <xdr:rowOff>19050</xdr:rowOff>
    </xdr:to>
    <xdr:pic>
      <xdr:nvPicPr>
        <xdr:cNvPr id="1" name="Picture 1"/>
        <xdr:cNvPicPr preferRelativeResize="1">
          <a:picLocks noChangeAspect="1"/>
        </xdr:cNvPicPr>
      </xdr:nvPicPr>
      <xdr:blipFill>
        <a:blip r:embed="rId1"/>
        <a:stretch>
          <a:fillRect/>
        </a:stretch>
      </xdr:blipFill>
      <xdr:spPr>
        <a:xfrm>
          <a:off x="0" y="9886950"/>
          <a:ext cx="2333625" cy="342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7</xdr:col>
      <xdr:colOff>266700</xdr:colOff>
      <xdr:row>62</xdr:row>
      <xdr:rowOff>19050</xdr:rowOff>
    </xdr:to>
    <xdr:pic>
      <xdr:nvPicPr>
        <xdr:cNvPr id="1" name="Picture 1"/>
        <xdr:cNvPicPr preferRelativeResize="1">
          <a:picLocks noChangeAspect="1"/>
        </xdr:cNvPicPr>
      </xdr:nvPicPr>
      <xdr:blipFill>
        <a:blip r:embed="rId1"/>
        <a:stretch>
          <a:fillRect/>
        </a:stretch>
      </xdr:blipFill>
      <xdr:spPr>
        <a:xfrm>
          <a:off x="0" y="9715500"/>
          <a:ext cx="2381250" cy="3429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3</xdr:col>
      <xdr:colOff>1323975</xdr:colOff>
      <xdr:row>26</xdr:row>
      <xdr:rowOff>19050</xdr:rowOff>
    </xdr:to>
    <xdr:pic>
      <xdr:nvPicPr>
        <xdr:cNvPr id="1" name="Picture 1"/>
        <xdr:cNvPicPr preferRelativeResize="1">
          <a:picLocks noChangeAspect="1"/>
        </xdr:cNvPicPr>
      </xdr:nvPicPr>
      <xdr:blipFill>
        <a:blip r:embed="rId1"/>
        <a:stretch>
          <a:fillRect/>
        </a:stretch>
      </xdr:blipFill>
      <xdr:spPr>
        <a:xfrm>
          <a:off x="0" y="3895725"/>
          <a:ext cx="20669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166</xdr:row>
      <xdr:rowOff>76200</xdr:rowOff>
    </xdr:from>
    <xdr:to>
      <xdr:col>5</xdr:col>
      <xdr:colOff>1047750</xdr:colOff>
      <xdr:row>168</xdr:row>
      <xdr:rowOff>104775</xdr:rowOff>
    </xdr:to>
    <xdr:pic>
      <xdr:nvPicPr>
        <xdr:cNvPr id="1" name="Picture 1"/>
        <xdr:cNvPicPr preferRelativeResize="1">
          <a:picLocks noChangeAspect="1"/>
        </xdr:cNvPicPr>
      </xdr:nvPicPr>
      <xdr:blipFill>
        <a:blip r:embed="rId1"/>
        <a:stretch>
          <a:fillRect/>
        </a:stretch>
      </xdr:blipFill>
      <xdr:spPr>
        <a:xfrm>
          <a:off x="114300" y="27031950"/>
          <a:ext cx="2295525"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2</xdr:col>
      <xdr:colOff>438150</xdr:colOff>
      <xdr:row>53</xdr:row>
      <xdr:rowOff>19050</xdr:rowOff>
    </xdr:to>
    <xdr:pic>
      <xdr:nvPicPr>
        <xdr:cNvPr id="1" name="Picture 1"/>
        <xdr:cNvPicPr preferRelativeResize="1">
          <a:picLocks noChangeAspect="1"/>
        </xdr:cNvPicPr>
      </xdr:nvPicPr>
      <xdr:blipFill>
        <a:blip r:embed="rId1"/>
        <a:stretch>
          <a:fillRect/>
        </a:stretch>
      </xdr:blipFill>
      <xdr:spPr>
        <a:xfrm>
          <a:off x="0" y="7791450"/>
          <a:ext cx="2019300" cy="323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76200</xdr:rowOff>
    </xdr:from>
    <xdr:to>
      <xdr:col>6</xdr:col>
      <xdr:colOff>209550</xdr:colOff>
      <xdr:row>32</xdr:row>
      <xdr:rowOff>114300</xdr:rowOff>
    </xdr:to>
    <xdr:pic>
      <xdr:nvPicPr>
        <xdr:cNvPr id="1" name="Picture 1"/>
        <xdr:cNvPicPr preferRelativeResize="1">
          <a:picLocks noChangeAspect="1"/>
        </xdr:cNvPicPr>
      </xdr:nvPicPr>
      <xdr:blipFill>
        <a:blip r:embed="rId1"/>
        <a:stretch>
          <a:fillRect/>
        </a:stretch>
      </xdr:blipFill>
      <xdr:spPr>
        <a:xfrm>
          <a:off x="28575" y="4981575"/>
          <a:ext cx="211455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57150</xdr:rowOff>
    </xdr:from>
    <xdr:to>
      <xdr:col>6</xdr:col>
      <xdr:colOff>85725</xdr:colOff>
      <xdr:row>53</xdr:row>
      <xdr:rowOff>95250</xdr:rowOff>
    </xdr:to>
    <xdr:pic>
      <xdr:nvPicPr>
        <xdr:cNvPr id="1" name="Picture 1"/>
        <xdr:cNvPicPr preferRelativeResize="1">
          <a:picLocks noChangeAspect="1"/>
        </xdr:cNvPicPr>
      </xdr:nvPicPr>
      <xdr:blipFill>
        <a:blip r:embed="rId1"/>
        <a:stretch>
          <a:fillRect/>
        </a:stretch>
      </xdr:blipFill>
      <xdr:spPr>
        <a:xfrm>
          <a:off x="9525" y="8391525"/>
          <a:ext cx="2019300" cy="3619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104775</xdr:rowOff>
    </xdr:from>
    <xdr:to>
      <xdr:col>6</xdr:col>
      <xdr:colOff>171450</xdr:colOff>
      <xdr:row>33</xdr:row>
      <xdr:rowOff>142875</xdr:rowOff>
    </xdr:to>
    <xdr:pic>
      <xdr:nvPicPr>
        <xdr:cNvPr id="1" name="Picture 1"/>
        <xdr:cNvPicPr preferRelativeResize="1">
          <a:picLocks noChangeAspect="1"/>
        </xdr:cNvPicPr>
      </xdr:nvPicPr>
      <xdr:blipFill>
        <a:blip r:embed="rId1"/>
        <a:stretch>
          <a:fillRect/>
        </a:stretch>
      </xdr:blipFill>
      <xdr:spPr>
        <a:xfrm>
          <a:off x="28575" y="5191125"/>
          <a:ext cx="2019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51</xdr:row>
      <xdr:rowOff>85725</xdr:rowOff>
    </xdr:from>
    <xdr:to>
      <xdr:col>6</xdr:col>
      <xdr:colOff>142875</xdr:colOff>
      <xdr:row>53</xdr:row>
      <xdr:rowOff>123825</xdr:rowOff>
    </xdr:to>
    <xdr:pic>
      <xdr:nvPicPr>
        <xdr:cNvPr id="1" name="Picture 1"/>
        <xdr:cNvPicPr preferRelativeResize="1">
          <a:picLocks noChangeAspect="1"/>
        </xdr:cNvPicPr>
      </xdr:nvPicPr>
      <xdr:blipFill>
        <a:blip r:embed="rId1"/>
        <a:stretch>
          <a:fillRect/>
        </a:stretch>
      </xdr:blipFill>
      <xdr:spPr>
        <a:xfrm>
          <a:off x="66675" y="8410575"/>
          <a:ext cx="2019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3</xdr:col>
      <xdr:colOff>1323975</xdr:colOff>
      <xdr:row>62</xdr:row>
      <xdr:rowOff>38100</xdr:rowOff>
    </xdr:to>
    <xdr:pic>
      <xdr:nvPicPr>
        <xdr:cNvPr id="1" name="Picture 1"/>
        <xdr:cNvPicPr preferRelativeResize="1">
          <a:picLocks noChangeAspect="1"/>
        </xdr:cNvPicPr>
      </xdr:nvPicPr>
      <xdr:blipFill>
        <a:blip r:embed="rId1"/>
        <a:stretch>
          <a:fillRect/>
        </a:stretch>
      </xdr:blipFill>
      <xdr:spPr>
        <a:xfrm>
          <a:off x="0" y="9848850"/>
          <a:ext cx="2066925"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4</xdr:col>
      <xdr:colOff>19050</xdr:colOff>
      <xdr:row>55</xdr:row>
      <xdr:rowOff>38100</xdr:rowOff>
    </xdr:to>
    <xdr:pic>
      <xdr:nvPicPr>
        <xdr:cNvPr id="1" name="Picture 1"/>
        <xdr:cNvPicPr preferRelativeResize="1">
          <a:picLocks noChangeAspect="1"/>
        </xdr:cNvPicPr>
      </xdr:nvPicPr>
      <xdr:blipFill>
        <a:blip r:embed="rId1"/>
        <a:stretch>
          <a:fillRect/>
        </a:stretch>
      </xdr:blipFill>
      <xdr:spPr>
        <a:xfrm>
          <a:off x="0" y="8582025"/>
          <a:ext cx="2314575" cy="342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371475</xdr:colOff>
      <xdr:row>102</xdr:row>
      <xdr:rowOff>66675</xdr:rowOff>
    </xdr:to>
    <xdr:pic>
      <xdr:nvPicPr>
        <xdr:cNvPr id="1" name="Bildobjekt 4"/>
        <xdr:cNvPicPr preferRelativeResize="1">
          <a:picLocks noChangeAspect="1"/>
        </xdr:cNvPicPr>
      </xdr:nvPicPr>
      <xdr:blipFill>
        <a:blip r:embed="rId1"/>
        <a:stretch>
          <a:fillRect/>
        </a:stretch>
      </xdr:blipFill>
      <xdr:spPr>
        <a:xfrm>
          <a:off x="0" y="0"/>
          <a:ext cx="9515475" cy="1658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5</xdr:col>
      <xdr:colOff>0</xdr:colOff>
      <xdr:row>52</xdr:row>
      <xdr:rowOff>47625</xdr:rowOff>
    </xdr:to>
    <xdr:pic>
      <xdr:nvPicPr>
        <xdr:cNvPr id="1" name="Picture 1"/>
        <xdr:cNvPicPr preferRelativeResize="1">
          <a:picLocks noChangeAspect="1"/>
        </xdr:cNvPicPr>
      </xdr:nvPicPr>
      <xdr:blipFill>
        <a:blip r:embed="rId1"/>
        <a:stretch>
          <a:fillRect/>
        </a:stretch>
      </xdr:blipFill>
      <xdr:spPr>
        <a:xfrm>
          <a:off x="0" y="8086725"/>
          <a:ext cx="26670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114300</xdr:rowOff>
    </xdr:from>
    <xdr:to>
      <xdr:col>5</xdr:col>
      <xdr:colOff>571500</xdr:colOff>
      <xdr:row>19</xdr:row>
      <xdr:rowOff>142875</xdr:rowOff>
    </xdr:to>
    <xdr:pic>
      <xdr:nvPicPr>
        <xdr:cNvPr id="1" name="Picture 1"/>
        <xdr:cNvPicPr preferRelativeResize="1">
          <a:picLocks noChangeAspect="1"/>
        </xdr:cNvPicPr>
      </xdr:nvPicPr>
      <xdr:blipFill>
        <a:blip r:embed="rId1"/>
        <a:stretch>
          <a:fillRect/>
        </a:stretch>
      </xdr:blipFill>
      <xdr:spPr>
        <a:xfrm>
          <a:off x="9525" y="2867025"/>
          <a:ext cx="2362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438150</xdr:colOff>
      <xdr:row>18</xdr:row>
      <xdr:rowOff>28575</xdr:rowOff>
    </xdr:to>
    <xdr:pic>
      <xdr:nvPicPr>
        <xdr:cNvPr id="1" name="Picture 1"/>
        <xdr:cNvPicPr preferRelativeResize="1">
          <a:picLocks noChangeAspect="1"/>
        </xdr:cNvPicPr>
      </xdr:nvPicPr>
      <xdr:blipFill>
        <a:blip r:embed="rId1"/>
        <a:stretch>
          <a:fillRect/>
        </a:stretch>
      </xdr:blipFill>
      <xdr:spPr>
        <a:xfrm>
          <a:off x="0" y="2590800"/>
          <a:ext cx="2543175"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5</xdr:col>
      <xdr:colOff>152400</xdr:colOff>
      <xdr:row>20</xdr:row>
      <xdr:rowOff>9525</xdr:rowOff>
    </xdr:to>
    <xdr:pic>
      <xdr:nvPicPr>
        <xdr:cNvPr id="1" name="Picture 1"/>
        <xdr:cNvPicPr preferRelativeResize="1">
          <a:picLocks noChangeAspect="1"/>
        </xdr:cNvPicPr>
      </xdr:nvPicPr>
      <xdr:blipFill>
        <a:blip r:embed="rId1"/>
        <a:stretch>
          <a:fillRect/>
        </a:stretch>
      </xdr:blipFill>
      <xdr:spPr>
        <a:xfrm>
          <a:off x="0" y="2924175"/>
          <a:ext cx="2257425"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5</xdr:col>
      <xdr:colOff>381000</xdr:colOff>
      <xdr:row>26</xdr:row>
      <xdr:rowOff>47625</xdr:rowOff>
    </xdr:to>
    <xdr:pic>
      <xdr:nvPicPr>
        <xdr:cNvPr id="1" name="Picture 1"/>
        <xdr:cNvPicPr preferRelativeResize="1">
          <a:picLocks noChangeAspect="1"/>
        </xdr:cNvPicPr>
      </xdr:nvPicPr>
      <xdr:blipFill>
        <a:blip r:embed="rId1"/>
        <a:stretch>
          <a:fillRect/>
        </a:stretch>
      </xdr:blipFill>
      <xdr:spPr>
        <a:xfrm>
          <a:off x="0" y="3933825"/>
          <a:ext cx="2362200" cy="371475"/>
        </a:xfrm>
        <a:prstGeom prst="rect">
          <a:avLst/>
        </a:prstGeom>
        <a:noFill/>
        <a:ln w="9525" cmpd="sng">
          <a:noFill/>
        </a:ln>
      </xdr:spPr>
    </xdr:pic>
    <xdr:clientData/>
  </xdr:twoCellAnchor>
  <xdr:twoCellAnchor>
    <xdr:from>
      <xdr:col>0</xdr:col>
      <xdr:colOff>0</xdr:colOff>
      <xdr:row>24</xdr:row>
      <xdr:rowOff>0</xdr:rowOff>
    </xdr:from>
    <xdr:to>
      <xdr:col>5</xdr:col>
      <xdr:colOff>381000</xdr:colOff>
      <xdr:row>26</xdr:row>
      <xdr:rowOff>47625</xdr:rowOff>
    </xdr:to>
    <xdr:pic>
      <xdr:nvPicPr>
        <xdr:cNvPr id="2" name="Picture 1"/>
        <xdr:cNvPicPr preferRelativeResize="1">
          <a:picLocks noChangeAspect="1"/>
        </xdr:cNvPicPr>
      </xdr:nvPicPr>
      <xdr:blipFill>
        <a:blip r:embed="rId1"/>
        <a:stretch>
          <a:fillRect/>
        </a:stretch>
      </xdr:blipFill>
      <xdr:spPr>
        <a:xfrm>
          <a:off x="0" y="3933825"/>
          <a:ext cx="23622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64</xdr:row>
      <xdr:rowOff>47625</xdr:rowOff>
    </xdr:from>
    <xdr:to>
      <xdr:col>5</xdr:col>
      <xdr:colOff>47625</xdr:colOff>
      <xdr:row>66</xdr:row>
      <xdr:rowOff>76200</xdr:rowOff>
    </xdr:to>
    <xdr:pic>
      <xdr:nvPicPr>
        <xdr:cNvPr id="1" name="Picture 1"/>
        <xdr:cNvPicPr preferRelativeResize="1">
          <a:picLocks noChangeAspect="1"/>
        </xdr:cNvPicPr>
      </xdr:nvPicPr>
      <xdr:blipFill>
        <a:blip r:embed="rId1"/>
        <a:stretch>
          <a:fillRect/>
        </a:stretch>
      </xdr:blipFill>
      <xdr:spPr>
        <a:xfrm>
          <a:off x="66675" y="10467975"/>
          <a:ext cx="2333625"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45</xdr:row>
      <xdr:rowOff>28575</xdr:rowOff>
    </xdr:from>
    <xdr:to>
      <xdr:col>3</xdr:col>
      <xdr:colOff>1714500</xdr:colOff>
      <xdr:row>47</xdr:row>
      <xdr:rowOff>57150</xdr:rowOff>
    </xdr:to>
    <xdr:pic>
      <xdr:nvPicPr>
        <xdr:cNvPr id="1" name="Picture 1"/>
        <xdr:cNvPicPr preferRelativeResize="1">
          <a:picLocks noChangeAspect="1"/>
        </xdr:cNvPicPr>
      </xdr:nvPicPr>
      <xdr:blipFill>
        <a:blip r:embed="rId1"/>
        <a:stretch>
          <a:fillRect/>
        </a:stretch>
      </xdr:blipFill>
      <xdr:spPr>
        <a:xfrm>
          <a:off x="95250" y="7315200"/>
          <a:ext cx="2362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showGridLines="0" zoomScalePageLayoutView="0" workbookViewId="0" topLeftCell="A1">
      <selection activeCell="A1" sqref="A1:N1"/>
    </sheetView>
  </sheetViews>
  <sheetFormatPr defaultColWidth="9.140625" defaultRowHeight="12.75"/>
  <sheetData>
    <row r="1" spans="1:14" ht="32.25" customHeight="1">
      <c r="A1" s="196" t="s">
        <v>667</v>
      </c>
      <c r="B1" s="197"/>
      <c r="C1" s="197"/>
      <c r="D1" s="197"/>
      <c r="E1" s="197"/>
      <c r="F1" s="197"/>
      <c r="G1" s="197"/>
      <c r="H1" s="197"/>
      <c r="I1" s="197"/>
      <c r="J1" s="197"/>
      <c r="K1" s="197"/>
      <c r="L1" s="197"/>
      <c r="M1" s="197"/>
      <c r="N1" s="197"/>
    </row>
    <row r="11" ht="65.25" customHeight="1">
      <c r="B11" s="5" t="s">
        <v>536</v>
      </c>
    </row>
    <row r="12" ht="18.75">
      <c r="B12" s="6" t="s">
        <v>537</v>
      </c>
    </row>
    <row r="13" ht="18.75">
      <c r="B13" s="6"/>
    </row>
    <row r="14" ht="12.75">
      <c r="B14" s="1" t="s">
        <v>538</v>
      </c>
    </row>
    <row r="15" ht="18.75">
      <c r="B15" s="6"/>
    </row>
    <row r="16" ht="12.75">
      <c r="B16" s="1" t="s">
        <v>173</v>
      </c>
    </row>
    <row r="17" ht="12.75">
      <c r="B17" s="3" t="s">
        <v>174</v>
      </c>
    </row>
    <row r="18" ht="12.75">
      <c r="B18" s="3" t="s">
        <v>175</v>
      </c>
    </row>
    <row r="19" ht="18.75">
      <c r="B19" s="7"/>
    </row>
    <row r="21" ht="12.75">
      <c r="B21" s="1" t="s">
        <v>672</v>
      </c>
    </row>
    <row r="22" ht="12.75">
      <c r="B22" t="s">
        <v>176</v>
      </c>
    </row>
    <row r="23" ht="12.75">
      <c r="B23" t="s">
        <v>177</v>
      </c>
    </row>
    <row r="27" ht="12.75">
      <c r="B27" s="8"/>
    </row>
    <row r="28" ht="12.75">
      <c r="B28" s="8"/>
    </row>
    <row r="33" ht="12.75">
      <c r="D33" s="3"/>
    </row>
  </sheetData>
  <sheetProtection/>
  <mergeCells count="1">
    <mergeCell ref="A1:N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44"/>
  <sheetViews>
    <sheetView workbookViewId="0" topLeftCell="A1">
      <selection activeCell="A1" sqref="A1"/>
    </sheetView>
  </sheetViews>
  <sheetFormatPr defaultColWidth="9.140625" defaultRowHeight="12.75"/>
  <cols>
    <col min="1" max="1" width="2.421875" style="0" customWidth="1"/>
    <col min="2" max="2" width="1.57421875" style="0" customWidth="1"/>
    <col min="3" max="3" width="7.140625" style="0" customWidth="1"/>
    <col min="4" max="4" width="36.7109375" style="0" customWidth="1"/>
    <col min="5" max="5" width="2.28125" style="0" customWidth="1"/>
    <col min="6" max="6" width="7.8515625" style="0" customWidth="1"/>
    <col min="7" max="7" width="6.8515625" style="123" bestFit="1" customWidth="1"/>
    <col min="8" max="8" width="1.1484375" style="123" bestFit="1" customWidth="1"/>
    <col min="9" max="9" width="6.8515625" style="123" bestFit="1" customWidth="1"/>
    <col min="10" max="10" width="1.1484375" style="123" bestFit="1" customWidth="1"/>
    <col min="11" max="11" width="6.8515625" style="123" bestFit="1" customWidth="1"/>
    <col min="12" max="12" width="1.1484375" style="123" bestFit="1" customWidth="1"/>
    <col min="13" max="13" width="6.8515625" style="57" bestFit="1" customWidth="1"/>
    <col min="14" max="14" width="1.1484375" style="57" bestFit="1" customWidth="1"/>
    <col min="15" max="15" width="6.8515625" style="123" bestFit="1" customWidth="1"/>
    <col min="16" max="16" width="1.28515625" style="0" customWidth="1"/>
  </cols>
  <sheetData>
    <row r="1" spans="1:15" s="1" customFormat="1" ht="12.75" customHeight="1">
      <c r="A1" s="1" t="s">
        <v>397</v>
      </c>
      <c r="D1" s="1" t="s">
        <v>612</v>
      </c>
      <c r="G1" s="57"/>
      <c r="H1" s="57"/>
      <c r="I1" s="57"/>
      <c r="J1" s="57"/>
      <c r="K1" s="57"/>
      <c r="L1" s="57"/>
      <c r="M1" s="57"/>
      <c r="N1" s="57"/>
      <c r="O1" s="57"/>
    </row>
    <row r="2" spans="4:15" s="3" customFormat="1" ht="12.75" customHeight="1">
      <c r="D2" s="1" t="s">
        <v>618</v>
      </c>
      <c r="G2" s="27"/>
      <c r="H2" s="27"/>
      <c r="I2" s="27"/>
      <c r="J2" s="27"/>
      <c r="K2" s="27"/>
      <c r="L2" s="27"/>
      <c r="M2" s="57"/>
      <c r="N2" s="57"/>
      <c r="O2" s="27"/>
    </row>
    <row r="3" spans="4:15" s="3" customFormat="1" ht="12.75" customHeight="1">
      <c r="D3" s="171" t="s">
        <v>613</v>
      </c>
      <c r="G3" s="27"/>
      <c r="H3" s="27"/>
      <c r="I3" s="27"/>
      <c r="J3" s="27"/>
      <c r="K3" s="27"/>
      <c r="L3" s="27"/>
      <c r="M3" s="57"/>
      <c r="N3" s="57"/>
      <c r="O3" s="27"/>
    </row>
    <row r="4" spans="1:16" s="3" customFormat="1" ht="12.75" customHeight="1">
      <c r="A4" s="12"/>
      <c r="B4" s="12"/>
      <c r="C4" s="12"/>
      <c r="D4" s="12"/>
      <c r="E4" s="12"/>
      <c r="F4" s="2"/>
      <c r="G4" s="29"/>
      <c r="H4" s="26"/>
      <c r="I4" s="29"/>
      <c r="J4" s="29"/>
      <c r="K4" s="29"/>
      <c r="L4" s="29"/>
      <c r="M4" s="125"/>
      <c r="N4" s="125"/>
      <c r="O4" s="29"/>
      <c r="P4" s="11"/>
    </row>
    <row r="5" spans="1:15" s="119" customFormat="1" ht="12.75" customHeight="1">
      <c r="A5" s="13" t="s">
        <v>398</v>
      </c>
      <c r="B5" s="13"/>
      <c r="C5" s="13"/>
      <c r="D5" s="13"/>
      <c r="E5" s="13"/>
      <c r="F5" s="37"/>
      <c r="G5" s="58"/>
      <c r="H5" s="38"/>
      <c r="I5" s="58"/>
      <c r="J5" s="58"/>
      <c r="K5" s="58"/>
      <c r="L5" s="58"/>
      <c r="M5" s="59"/>
      <c r="N5" s="59"/>
      <c r="O5" s="58"/>
    </row>
    <row r="6" spans="1:15" s="119" customFormat="1" ht="12.75" customHeight="1">
      <c r="A6" s="181" t="s">
        <v>399</v>
      </c>
      <c r="B6" s="13"/>
      <c r="C6" s="13"/>
      <c r="D6" s="13"/>
      <c r="E6" s="12"/>
      <c r="F6" s="12"/>
      <c r="G6" s="29"/>
      <c r="H6" s="29"/>
      <c r="I6" s="29"/>
      <c r="J6" s="29"/>
      <c r="K6" s="29"/>
      <c r="L6" s="58"/>
      <c r="M6" s="59"/>
      <c r="N6" s="59"/>
      <c r="O6" s="58"/>
    </row>
    <row r="7" spans="1:15" s="118" customFormat="1" ht="12.75" customHeight="1">
      <c r="A7" s="12"/>
      <c r="B7" s="12"/>
      <c r="C7" s="12"/>
      <c r="D7" s="12"/>
      <c r="E7" s="12"/>
      <c r="F7" s="21"/>
      <c r="G7" s="60">
        <v>2010</v>
      </c>
      <c r="H7" s="60"/>
      <c r="I7" s="60">
        <v>2011</v>
      </c>
      <c r="J7" s="21"/>
      <c r="K7" s="21">
        <v>2012</v>
      </c>
      <c r="L7" s="21"/>
      <c r="M7" s="21">
        <v>2013</v>
      </c>
      <c r="N7" s="21"/>
      <c r="O7" s="21">
        <v>2014</v>
      </c>
    </row>
    <row r="8" spans="1:15" s="118" customFormat="1" ht="12.75" customHeight="1">
      <c r="A8" s="61" t="s">
        <v>400</v>
      </c>
      <c r="B8" s="61"/>
      <c r="C8" s="61"/>
      <c r="D8" s="61"/>
      <c r="E8" s="26"/>
      <c r="F8" s="2"/>
      <c r="G8" s="62">
        <v>39</v>
      </c>
      <c r="H8" s="48"/>
      <c r="I8" s="25" t="s">
        <v>401</v>
      </c>
      <c r="J8" s="2"/>
      <c r="K8" s="26" t="s">
        <v>401</v>
      </c>
      <c r="L8" s="2"/>
      <c r="M8" s="26" t="s">
        <v>401</v>
      </c>
      <c r="N8" s="2"/>
      <c r="O8" s="26" t="s">
        <v>401</v>
      </c>
    </row>
    <row r="9" spans="1:15" s="120" customFormat="1" ht="12.75" customHeight="1">
      <c r="A9" s="63" t="s">
        <v>402</v>
      </c>
      <c r="B9" s="63"/>
      <c r="C9" s="63"/>
      <c r="D9" s="63"/>
      <c r="E9" s="35"/>
      <c r="F9" s="35"/>
      <c r="G9" s="62">
        <v>64</v>
      </c>
      <c r="H9" s="48"/>
      <c r="I9" s="62">
        <v>73</v>
      </c>
      <c r="J9" s="35"/>
      <c r="K9" s="48">
        <v>71</v>
      </c>
      <c r="L9" s="35"/>
      <c r="M9" s="48">
        <v>82</v>
      </c>
      <c r="N9" s="35"/>
      <c r="O9" s="48">
        <v>85</v>
      </c>
    </row>
    <row r="10" spans="1:15" s="120" customFormat="1" ht="12.75" customHeight="1">
      <c r="A10" s="63" t="s">
        <v>404</v>
      </c>
      <c r="B10" s="63"/>
      <c r="C10" s="63"/>
      <c r="D10" s="63"/>
      <c r="E10" s="35"/>
      <c r="F10" s="35"/>
      <c r="G10" s="62">
        <v>151</v>
      </c>
      <c r="H10" s="51"/>
      <c r="I10" s="62">
        <v>159</v>
      </c>
      <c r="J10" s="35"/>
      <c r="K10" s="48">
        <v>171</v>
      </c>
      <c r="L10" s="35"/>
      <c r="M10" s="48">
        <v>206</v>
      </c>
      <c r="N10" s="35"/>
      <c r="O10" s="48">
        <v>220</v>
      </c>
    </row>
    <row r="11" spans="1:15" s="120" customFormat="1" ht="12.75" customHeight="1">
      <c r="A11" s="63" t="s">
        <v>614</v>
      </c>
      <c r="B11" s="63"/>
      <c r="C11" s="63"/>
      <c r="D11" s="63"/>
      <c r="E11" s="35"/>
      <c r="F11" s="35"/>
      <c r="G11" s="62">
        <v>12</v>
      </c>
      <c r="H11" s="48"/>
      <c r="I11" s="62">
        <v>11</v>
      </c>
      <c r="J11" s="35"/>
      <c r="K11" s="48">
        <v>10</v>
      </c>
      <c r="L11" s="35"/>
      <c r="M11" s="48">
        <v>12</v>
      </c>
      <c r="N11" s="35"/>
      <c r="O11" s="48">
        <v>12</v>
      </c>
    </row>
    <row r="12" spans="1:15" s="120" customFormat="1" ht="12.75" customHeight="1">
      <c r="A12" s="63" t="s">
        <v>405</v>
      </c>
      <c r="B12" s="63"/>
      <c r="C12" s="63"/>
      <c r="D12" s="63"/>
      <c r="E12" s="35"/>
      <c r="F12" s="35"/>
      <c r="G12" s="62">
        <v>167</v>
      </c>
      <c r="H12" s="58"/>
      <c r="I12" s="25" t="s">
        <v>403</v>
      </c>
      <c r="J12" s="35"/>
      <c r="K12" s="48" t="s">
        <v>401</v>
      </c>
      <c r="L12" s="35"/>
      <c r="M12" s="48" t="s">
        <v>401</v>
      </c>
      <c r="N12" s="35"/>
      <c r="O12" s="48" t="s">
        <v>401</v>
      </c>
    </row>
    <row r="13" spans="1:15" s="120" customFormat="1" ht="12.75" customHeight="1">
      <c r="A13" s="63" t="s">
        <v>406</v>
      </c>
      <c r="B13" s="63"/>
      <c r="C13" s="63"/>
      <c r="D13" s="63"/>
      <c r="E13" s="35"/>
      <c r="F13" s="35"/>
      <c r="G13" s="62">
        <v>33</v>
      </c>
      <c r="H13" s="48"/>
      <c r="I13" s="62">
        <v>26</v>
      </c>
      <c r="J13" s="35"/>
      <c r="K13" s="48">
        <v>28</v>
      </c>
      <c r="L13" s="35"/>
      <c r="M13" s="48">
        <v>26</v>
      </c>
      <c r="N13" s="35"/>
      <c r="O13" s="48">
        <v>30</v>
      </c>
    </row>
    <row r="14" spans="1:15" s="120" customFormat="1" ht="12.75" customHeight="1">
      <c r="A14" s="63" t="s">
        <v>407</v>
      </c>
      <c r="B14" s="63"/>
      <c r="C14" s="63"/>
      <c r="D14" s="63"/>
      <c r="E14" s="35"/>
      <c r="F14" s="35"/>
      <c r="G14" s="62">
        <v>9</v>
      </c>
      <c r="H14" s="48"/>
      <c r="I14" s="62">
        <v>9</v>
      </c>
      <c r="J14" s="35"/>
      <c r="K14" s="48">
        <v>11</v>
      </c>
      <c r="L14" s="35"/>
      <c r="M14" s="48">
        <v>11</v>
      </c>
      <c r="N14" s="35"/>
      <c r="O14" s="48" t="s">
        <v>401</v>
      </c>
    </row>
    <row r="15" spans="1:15" s="120" customFormat="1" ht="12.75" customHeight="1">
      <c r="A15" s="63" t="s">
        <v>408</v>
      </c>
      <c r="B15" s="63"/>
      <c r="C15" s="63"/>
      <c r="D15" s="63"/>
      <c r="E15" s="35"/>
      <c r="F15" s="35"/>
      <c r="G15" s="62">
        <v>22</v>
      </c>
      <c r="H15" s="48"/>
      <c r="I15" s="62">
        <v>25</v>
      </c>
      <c r="J15" s="35"/>
      <c r="K15" s="48">
        <v>25</v>
      </c>
      <c r="L15" s="35"/>
      <c r="M15" s="48">
        <v>30</v>
      </c>
      <c r="N15" s="35"/>
      <c r="O15" s="48">
        <v>26</v>
      </c>
    </row>
    <row r="16" spans="1:15" s="120" customFormat="1" ht="12.75" customHeight="1">
      <c r="A16" s="63" t="s">
        <v>615</v>
      </c>
      <c r="B16" s="63"/>
      <c r="C16" s="63"/>
      <c r="D16" s="63"/>
      <c r="E16" s="35"/>
      <c r="F16" s="35"/>
      <c r="G16" s="62">
        <v>6</v>
      </c>
      <c r="H16" s="62"/>
      <c r="I16" s="62">
        <v>7</v>
      </c>
      <c r="J16" s="35"/>
      <c r="K16" s="48">
        <v>6</v>
      </c>
      <c r="L16" s="35"/>
      <c r="M16" s="48">
        <v>6</v>
      </c>
      <c r="N16" s="35"/>
      <c r="O16" s="48">
        <v>9</v>
      </c>
    </row>
    <row r="17" spans="1:15" s="120" customFormat="1" ht="12.75" customHeight="1">
      <c r="A17" s="63" t="s">
        <v>409</v>
      </c>
      <c r="B17" s="63"/>
      <c r="C17" s="63"/>
      <c r="D17" s="63"/>
      <c r="E17" s="35"/>
      <c r="F17" s="35"/>
      <c r="G17" s="62">
        <v>6</v>
      </c>
      <c r="H17" s="48"/>
      <c r="I17" s="62">
        <v>9</v>
      </c>
      <c r="J17" s="35"/>
      <c r="K17" s="48">
        <v>10</v>
      </c>
      <c r="L17" s="35"/>
      <c r="M17" s="48">
        <v>12</v>
      </c>
      <c r="N17" s="35"/>
      <c r="O17" s="48">
        <v>15</v>
      </c>
    </row>
    <row r="18" spans="1:15" s="120" customFormat="1" ht="12.75" customHeight="1">
      <c r="A18" s="63" t="s">
        <v>410</v>
      </c>
      <c r="B18" s="63"/>
      <c r="C18" s="63"/>
      <c r="D18" s="63"/>
      <c r="E18" s="35"/>
      <c r="F18" s="35"/>
      <c r="G18" s="62">
        <v>10</v>
      </c>
      <c r="H18" s="48"/>
      <c r="I18" s="62">
        <v>12</v>
      </c>
      <c r="J18" s="35"/>
      <c r="K18" s="48">
        <v>14</v>
      </c>
      <c r="L18" s="35"/>
      <c r="M18" s="48">
        <v>12</v>
      </c>
      <c r="N18" s="35"/>
      <c r="O18" s="48">
        <v>12</v>
      </c>
    </row>
    <row r="19" spans="1:15" s="120" customFormat="1" ht="12.75" customHeight="1">
      <c r="A19" s="63" t="s">
        <v>411</v>
      </c>
      <c r="B19" s="63"/>
      <c r="C19" s="63"/>
      <c r="D19" s="63"/>
      <c r="E19" s="35"/>
      <c r="F19" s="35"/>
      <c r="G19" s="62">
        <v>15</v>
      </c>
      <c r="H19" s="48"/>
      <c r="I19" s="62">
        <v>15</v>
      </c>
      <c r="J19" s="35"/>
      <c r="K19" s="48">
        <v>19</v>
      </c>
      <c r="L19" s="35"/>
      <c r="M19" s="48">
        <v>16</v>
      </c>
      <c r="N19" s="35"/>
      <c r="O19" s="48">
        <v>15</v>
      </c>
    </row>
    <row r="20" spans="1:15" s="120" customFormat="1" ht="12.75" customHeight="1">
      <c r="A20" s="63" t="s">
        <v>412</v>
      </c>
      <c r="B20" s="63"/>
      <c r="C20" s="63"/>
      <c r="D20" s="63"/>
      <c r="E20" s="35"/>
      <c r="F20" s="35"/>
      <c r="G20" s="62">
        <v>376</v>
      </c>
      <c r="H20" s="58"/>
      <c r="I20" s="62">
        <v>377</v>
      </c>
      <c r="J20" s="35"/>
      <c r="K20" s="48">
        <v>391</v>
      </c>
      <c r="L20" s="35"/>
      <c r="M20" s="48">
        <v>400</v>
      </c>
      <c r="N20" s="35"/>
      <c r="O20" s="48">
        <v>377</v>
      </c>
    </row>
    <row r="21" spans="1:15" s="120" customFormat="1" ht="12.75" customHeight="1">
      <c r="A21" s="63" t="s">
        <v>413</v>
      </c>
      <c r="B21" s="63"/>
      <c r="C21" s="63"/>
      <c r="D21" s="63"/>
      <c r="E21" s="35"/>
      <c r="F21" s="35"/>
      <c r="G21" s="62">
        <v>167</v>
      </c>
      <c r="H21" s="51"/>
      <c r="I21" s="62">
        <v>243</v>
      </c>
      <c r="J21" s="35"/>
      <c r="K21" s="48">
        <v>253</v>
      </c>
      <c r="L21" s="35"/>
      <c r="M21" s="48">
        <v>232</v>
      </c>
      <c r="N21" s="35"/>
      <c r="O21" s="48">
        <v>204</v>
      </c>
    </row>
    <row r="22" spans="1:15" s="120" customFormat="1" ht="12.75" customHeight="1">
      <c r="A22" s="63" t="s">
        <v>414</v>
      </c>
      <c r="B22" s="63"/>
      <c r="C22" s="63"/>
      <c r="D22" s="63"/>
      <c r="E22" s="35"/>
      <c r="F22" s="35"/>
      <c r="G22" s="62">
        <v>13</v>
      </c>
      <c r="H22" s="51"/>
      <c r="I22" s="62">
        <v>10</v>
      </c>
      <c r="J22" s="35"/>
      <c r="K22" s="48">
        <v>9</v>
      </c>
      <c r="L22" s="35"/>
      <c r="M22" s="48">
        <v>9</v>
      </c>
      <c r="N22" s="35"/>
      <c r="O22" s="48">
        <v>10</v>
      </c>
    </row>
    <row r="23" spans="1:15" s="120" customFormat="1" ht="12.75" customHeight="1">
      <c r="A23" s="63" t="s">
        <v>415</v>
      </c>
      <c r="B23" s="63"/>
      <c r="C23" s="63"/>
      <c r="D23" s="63"/>
      <c r="E23" s="35"/>
      <c r="F23" s="35"/>
      <c r="G23" s="62" t="s">
        <v>401</v>
      </c>
      <c r="H23" s="51"/>
      <c r="I23" s="62">
        <v>11</v>
      </c>
      <c r="J23" s="35"/>
      <c r="K23" s="48">
        <v>11</v>
      </c>
      <c r="L23" s="35"/>
      <c r="M23" s="48">
        <v>12</v>
      </c>
      <c r="N23" s="35"/>
      <c r="O23" s="48">
        <v>9</v>
      </c>
    </row>
    <row r="24" spans="1:15" s="120" customFormat="1" ht="12.75" customHeight="1">
      <c r="A24" s="63" t="s">
        <v>416</v>
      </c>
      <c r="B24" s="63"/>
      <c r="C24" s="63"/>
      <c r="D24" s="63"/>
      <c r="E24" s="35"/>
      <c r="F24" s="35"/>
      <c r="G24" s="62">
        <v>267</v>
      </c>
      <c r="H24" s="48"/>
      <c r="I24" s="62">
        <v>242</v>
      </c>
      <c r="J24" s="35"/>
      <c r="K24" s="48">
        <v>244</v>
      </c>
      <c r="L24" s="35"/>
      <c r="M24" s="48">
        <v>216</v>
      </c>
      <c r="N24" s="35"/>
      <c r="O24" s="48">
        <v>182</v>
      </c>
    </row>
    <row r="25" spans="1:15" s="120" customFormat="1" ht="12.75" customHeight="1">
      <c r="A25" s="63" t="s">
        <v>616</v>
      </c>
      <c r="B25" s="63"/>
      <c r="C25" s="63"/>
      <c r="D25" s="63"/>
      <c r="E25" s="35"/>
      <c r="F25" s="35"/>
      <c r="G25" s="62" t="s">
        <v>403</v>
      </c>
      <c r="H25" s="48"/>
      <c r="I25" s="62" t="s">
        <v>403</v>
      </c>
      <c r="J25" s="35"/>
      <c r="K25" s="62" t="s">
        <v>403</v>
      </c>
      <c r="L25" s="62"/>
      <c r="M25" s="62" t="s">
        <v>403</v>
      </c>
      <c r="N25" s="124"/>
      <c r="O25" s="62" t="s">
        <v>403</v>
      </c>
    </row>
    <row r="26" spans="1:15" s="120" customFormat="1" ht="12.75" customHeight="1">
      <c r="A26" s="63" t="s">
        <v>617</v>
      </c>
      <c r="B26" s="63"/>
      <c r="C26" s="63"/>
      <c r="D26" s="63"/>
      <c r="E26" s="35"/>
      <c r="F26" s="35"/>
      <c r="G26" s="62">
        <v>25</v>
      </c>
      <c r="H26" s="58"/>
      <c r="I26" s="62">
        <v>40</v>
      </c>
      <c r="J26" s="35"/>
      <c r="K26" s="48">
        <v>40</v>
      </c>
      <c r="L26" s="35"/>
      <c r="M26" s="48">
        <v>46</v>
      </c>
      <c r="N26" s="35"/>
      <c r="O26" s="48">
        <v>55</v>
      </c>
    </row>
    <row r="27" spans="1:15" s="120" customFormat="1" ht="12.75" customHeight="1">
      <c r="A27" s="63" t="s">
        <v>417</v>
      </c>
      <c r="B27" s="63"/>
      <c r="C27" s="63"/>
      <c r="D27" s="63"/>
      <c r="E27" s="35"/>
      <c r="F27" s="35"/>
      <c r="G27" s="62">
        <v>3861</v>
      </c>
      <c r="H27" s="64"/>
      <c r="I27" s="62">
        <v>4086</v>
      </c>
      <c r="J27" s="35"/>
      <c r="K27" s="25">
        <v>3964</v>
      </c>
      <c r="L27" s="35"/>
      <c r="M27" s="25">
        <v>3821</v>
      </c>
      <c r="N27" s="35"/>
      <c r="O27" s="25">
        <v>3748</v>
      </c>
    </row>
    <row r="28" spans="1:15" s="120" customFormat="1" ht="12.75" customHeight="1">
      <c r="A28" s="63" t="s">
        <v>418</v>
      </c>
      <c r="B28" s="63"/>
      <c r="C28" s="63"/>
      <c r="D28" s="63"/>
      <c r="E28" s="48"/>
      <c r="F28" s="35"/>
      <c r="G28" s="62">
        <v>46</v>
      </c>
      <c r="H28" s="48"/>
      <c r="I28" s="62">
        <v>52</v>
      </c>
      <c r="J28" s="35"/>
      <c r="K28" s="48">
        <v>66</v>
      </c>
      <c r="L28" s="35"/>
      <c r="M28" s="48">
        <v>77</v>
      </c>
      <c r="N28" s="35"/>
      <c r="O28" s="48">
        <v>93</v>
      </c>
    </row>
    <row r="29" spans="1:15" s="120" customFormat="1" ht="12.75" customHeight="1">
      <c r="A29" s="63" t="s">
        <v>419</v>
      </c>
      <c r="B29" s="63"/>
      <c r="C29" s="63"/>
      <c r="D29" s="63"/>
      <c r="E29" s="48"/>
      <c r="F29" s="35"/>
      <c r="G29" s="62">
        <v>172</v>
      </c>
      <c r="H29" s="48"/>
      <c r="I29" s="62" t="s">
        <v>403</v>
      </c>
      <c r="J29" s="35"/>
      <c r="K29" s="48" t="s">
        <v>401</v>
      </c>
      <c r="L29" s="35"/>
      <c r="M29" s="48" t="s">
        <v>401</v>
      </c>
      <c r="N29" s="35"/>
      <c r="O29" s="48" t="s">
        <v>401</v>
      </c>
    </row>
    <row r="30" spans="1:15" s="120" customFormat="1" ht="12.75" customHeight="1">
      <c r="A30" s="63" t="s">
        <v>420</v>
      </c>
      <c r="B30" s="63"/>
      <c r="C30" s="63"/>
      <c r="D30" s="63"/>
      <c r="E30" s="48"/>
      <c r="F30" s="35"/>
      <c r="G30" s="62">
        <v>65</v>
      </c>
      <c r="H30" s="58"/>
      <c r="I30" s="62">
        <v>78</v>
      </c>
      <c r="J30" s="35"/>
      <c r="K30" s="48">
        <v>86</v>
      </c>
      <c r="L30" s="35"/>
      <c r="M30" s="48">
        <v>59</v>
      </c>
      <c r="N30" s="35"/>
      <c r="O30" s="48" t="s">
        <v>401</v>
      </c>
    </row>
    <row r="31" spans="1:15" s="120" customFormat="1" ht="12.75" customHeight="1">
      <c r="A31" s="63" t="s">
        <v>421</v>
      </c>
      <c r="B31" s="63"/>
      <c r="C31" s="63"/>
      <c r="D31" s="63"/>
      <c r="E31" s="48"/>
      <c r="F31" s="35"/>
      <c r="G31" s="62">
        <v>36</v>
      </c>
      <c r="H31" s="58"/>
      <c r="I31" s="62" t="s">
        <v>403</v>
      </c>
      <c r="J31" s="35"/>
      <c r="K31" s="48" t="s">
        <v>401</v>
      </c>
      <c r="L31" s="35"/>
      <c r="M31" s="48" t="s">
        <v>401</v>
      </c>
      <c r="N31" s="35"/>
      <c r="O31" s="48" t="s">
        <v>401</v>
      </c>
    </row>
    <row r="32" spans="1:15" s="120" customFormat="1" ht="12.75" customHeight="1">
      <c r="A32" s="63" t="s">
        <v>422</v>
      </c>
      <c r="B32" s="63"/>
      <c r="C32" s="63"/>
      <c r="D32" s="63"/>
      <c r="E32" s="35"/>
      <c r="F32" s="35"/>
      <c r="G32" s="62">
        <v>563</v>
      </c>
      <c r="H32" s="58"/>
      <c r="I32" s="62">
        <v>598</v>
      </c>
      <c r="J32" s="35"/>
      <c r="K32" s="48">
        <v>538</v>
      </c>
      <c r="L32" s="35"/>
      <c r="M32" s="48">
        <v>464</v>
      </c>
      <c r="N32" s="35"/>
      <c r="O32" s="48">
        <v>506</v>
      </c>
    </row>
    <row r="33" spans="1:15" s="120" customFormat="1" ht="12.75" customHeight="1">
      <c r="A33" s="63" t="s">
        <v>423</v>
      </c>
      <c r="B33" s="63"/>
      <c r="C33" s="63"/>
      <c r="D33" s="63"/>
      <c r="E33" s="35"/>
      <c r="F33" s="35"/>
      <c r="G33" s="62">
        <v>10</v>
      </c>
      <c r="H33" s="58"/>
      <c r="I33" s="62">
        <v>11</v>
      </c>
      <c r="J33" s="35"/>
      <c r="K33" s="48">
        <v>11</v>
      </c>
      <c r="L33" s="35"/>
      <c r="M33" s="48">
        <v>11</v>
      </c>
      <c r="N33" s="35"/>
      <c r="O33" s="48">
        <v>10</v>
      </c>
    </row>
    <row r="34" spans="1:15" s="120" customFormat="1" ht="12.75" customHeight="1">
      <c r="A34" s="63" t="s">
        <v>424</v>
      </c>
      <c r="B34" s="63"/>
      <c r="C34" s="63"/>
      <c r="D34" s="63"/>
      <c r="E34" s="35"/>
      <c r="F34" s="35"/>
      <c r="G34" s="62">
        <v>160</v>
      </c>
      <c r="H34" s="58"/>
      <c r="I34" s="62">
        <v>110</v>
      </c>
      <c r="J34" s="35"/>
      <c r="K34" s="48">
        <v>90</v>
      </c>
      <c r="L34" s="35"/>
      <c r="M34" s="48">
        <v>147</v>
      </c>
      <c r="N34" s="35"/>
      <c r="O34" s="48">
        <v>194</v>
      </c>
    </row>
    <row r="35" spans="1:15" s="120" customFormat="1" ht="12.75" customHeight="1">
      <c r="A35" s="63" t="s">
        <v>425</v>
      </c>
      <c r="B35" s="63"/>
      <c r="C35" s="63"/>
      <c r="D35" s="63"/>
      <c r="E35" s="35"/>
      <c r="F35" s="35"/>
      <c r="G35" s="62">
        <v>7</v>
      </c>
      <c r="H35" s="58"/>
      <c r="I35" s="62">
        <v>7</v>
      </c>
      <c r="J35" s="35"/>
      <c r="K35" s="48">
        <v>7</v>
      </c>
      <c r="L35" s="35"/>
      <c r="M35" s="48">
        <v>7</v>
      </c>
      <c r="N35" s="35"/>
      <c r="O35" s="48">
        <v>9</v>
      </c>
    </row>
    <row r="36" spans="1:15" s="121" customFormat="1" ht="12.75" customHeight="1">
      <c r="A36" s="12"/>
      <c r="B36" s="12"/>
      <c r="C36" s="12"/>
      <c r="D36" s="12"/>
      <c r="E36" s="12"/>
      <c r="F36" s="12"/>
      <c r="G36" s="29"/>
      <c r="H36" s="29"/>
      <c r="I36" s="29"/>
      <c r="J36" s="29"/>
      <c r="K36" s="126"/>
      <c r="L36" s="29"/>
      <c r="M36" s="126"/>
      <c r="N36" s="29"/>
      <c r="O36" s="126"/>
    </row>
    <row r="37" spans="1:15" s="120" customFormat="1" ht="12.75" customHeight="1">
      <c r="A37" s="35" t="s">
        <v>623</v>
      </c>
      <c r="B37" s="35"/>
      <c r="C37" s="35"/>
      <c r="D37" s="35"/>
      <c r="E37" s="35"/>
      <c r="F37" s="35"/>
      <c r="G37" s="62" t="s">
        <v>403</v>
      </c>
      <c r="H37" s="64"/>
      <c r="I37" s="62" t="s">
        <v>403</v>
      </c>
      <c r="J37" s="66"/>
      <c r="K37" s="62" t="s">
        <v>403</v>
      </c>
      <c r="L37" s="66"/>
      <c r="M37" s="62">
        <v>14140</v>
      </c>
      <c r="N37" s="66"/>
      <c r="O37" s="62">
        <v>14716</v>
      </c>
    </row>
    <row r="38" spans="1:15" s="120" customFormat="1" ht="12.75" customHeight="1">
      <c r="A38" s="35" t="s">
        <v>624</v>
      </c>
      <c r="B38" s="35"/>
      <c r="C38" s="35"/>
      <c r="D38" s="35"/>
      <c r="E38" s="35"/>
      <c r="F38" s="35"/>
      <c r="G38" s="62">
        <v>14862</v>
      </c>
      <c r="H38" s="64"/>
      <c r="I38" s="62">
        <v>15142</v>
      </c>
      <c r="J38" s="66"/>
      <c r="K38" s="62">
        <v>14897</v>
      </c>
      <c r="L38" s="66"/>
      <c r="M38" s="62">
        <v>14127</v>
      </c>
      <c r="N38" s="66"/>
      <c r="O38" s="62">
        <v>12329</v>
      </c>
    </row>
    <row r="39" spans="1:15" s="120" customFormat="1" ht="12.75" customHeight="1">
      <c r="A39" s="46"/>
      <c r="B39" s="46"/>
      <c r="C39" s="46"/>
      <c r="D39" s="46"/>
      <c r="E39" s="46"/>
      <c r="F39" s="46"/>
      <c r="G39" s="50"/>
      <c r="H39" s="50"/>
      <c r="I39" s="50"/>
      <c r="J39" s="50"/>
      <c r="K39" s="67"/>
      <c r="L39" s="67"/>
      <c r="M39" s="65"/>
      <c r="N39" s="67"/>
      <c r="O39" s="65"/>
    </row>
    <row r="40" spans="1:15" s="120" customFormat="1" ht="12.75" customHeight="1">
      <c r="A40" s="35"/>
      <c r="B40" s="35"/>
      <c r="C40" s="35"/>
      <c r="D40" s="35"/>
      <c r="E40" s="35"/>
      <c r="F40" s="35"/>
      <c r="G40" s="25"/>
      <c r="H40" s="64"/>
      <c r="I40" s="62"/>
      <c r="J40" s="64"/>
      <c r="K40" s="62"/>
      <c r="L40" s="64"/>
      <c r="M40" s="62"/>
      <c r="N40" s="35"/>
      <c r="O40" s="35"/>
    </row>
    <row r="41" spans="1:15" s="120" customFormat="1" ht="12.75" customHeight="1">
      <c r="A41" s="52" t="s">
        <v>620</v>
      </c>
      <c r="B41" s="35"/>
      <c r="C41" s="35"/>
      <c r="D41" s="35"/>
      <c r="E41" s="35"/>
      <c r="F41" s="35"/>
      <c r="G41" s="25"/>
      <c r="H41" s="48"/>
      <c r="I41" s="25"/>
      <c r="J41" s="25"/>
      <c r="K41" s="25"/>
      <c r="L41" s="25"/>
      <c r="M41" s="66"/>
      <c r="N41" s="66"/>
      <c r="O41" s="62"/>
    </row>
    <row r="42" spans="1:15" s="120" customFormat="1" ht="12.75" customHeight="1">
      <c r="A42" s="52" t="s">
        <v>621</v>
      </c>
      <c r="B42" s="35"/>
      <c r="C42" s="35"/>
      <c r="D42" s="35"/>
      <c r="E42" s="35"/>
      <c r="F42" s="35"/>
      <c r="G42" s="25"/>
      <c r="H42" s="48"/>
      <c r="I42" s="25"/>
      <c r="J42" s="25"/>
      <c r="K42" s="25"/>
      <c r="L42" s="25"/>
      <c r="M42" s="66"/>
      <c r="N42" s="66"/>
      <c r="O42" s="62"/>
    </row>
    <row r="43" spans="1:15" ht="12.75" customHeight="1">
      <c r="A43" s="52" t="s">
        <v>622</v>
      </c>
      <c r="B43" s="2"/>
      <c r="C43" s="2"/>
      <c r="D43" s="2"/>
      <c r="E43" s="2"/>
      <c r="F43" s="2"/>
      <c r="G43" s="26"/>
      <c r="H43" s="26"/>
      <c r="I43" s="26"/>
      <c r="J43" s="26"/>
      <c r="K43" s="26"/>
      <c r="L43" s="26"/>
      <c r="M43" s="127"/>
      <c r="N43" s="127"/>
      <c r="O43" s="26"/>
    </row>
    <row r="44" spans="1:15" ht="12.75" customHeight="1">
      <c r="A44" s="52" t="s">
        <v>619</v>
      </c>
      <c r="B44" s="2"/>
      <c r="C44" s="2"/>
      <c r="D44" s="2"/>
      <c r="E44" s="2"/>
      <c r="F44" s="2"/>
      <c r="G44" s="26"/>
      <c r="H44" s="26"/>
      <c r="I44" s="26"/>
      <c r="J44" s="26"/>
      <c r="K44" s="26"/>
      <c r="L44" s="26"/>
      <c r="M44" s="127"/>
      <c r="N44" s="127"/>
      <c r="O44" s="26"/>
    </row>
    <row r="45" ht="12.75" customHeight="1"/>
  </sheetData>
  <sheetProtection/>
  <printOptions/>
  <pageMargins left="0.7" right="0.7" top="0.75" bottom="0.75" header="0.3" footer="0.3"/>
  <pageSetup fitToHeight="1" fitToWidth="1" horizontalDpi="600" verticalDpi="600" orientation="landscape" paperSize="9" scale="8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selection activeCell="L39" sqref="L39"/>
    </sheetView>
  </sheetViews>
  <sheetFormatPr defaultColWidth="9.140625" defaultRowHeight="12.75"/>
  <cols>
    <col min="1" max="1" width="9.7109375" style="86" customWidth="1"/>
    <col min="2" max="2" width="12.8515625" style="86" customWidth="1"/>
    <col min="3" max="3" width="0.85546875" style="86" customWidth="1"/>
    <col min="4" max="4" width="13.00390625" style="86" customWidth="1"/>
    <col min="5" max="5" width="0.85546875" style="86" customWidth="1"/>
    <col min="6" max="6" width="12.7109375" style="86" customWidth="1"/>
    <col min="7" max="7" width="0.85546875" style="86" customWidth="1"/>
    <col min="8" max="8" width="8.7109375" style="86" customWidth="1"/>
    <col min="9" max="9" width="1.8515625" style="86" customWidth="1"/>
    <col min="10" max="10" width="12.421875" style="86" customWidth="1"/>
    <col min="11" max="11" width="0.85546875" style="86" customWidth="1"/>
    <col min="12" max="12" width="11.57421875" style="86" customWidth="1"/>
    <col min="13" max="13" width="0.85546875" style="86" customWidth="1"/>
    <col min="14" max="14" width="10.7109375" style="86" customWidth="1"/>
    <col min="15" max="15" width="1.421875" style="86" customWidth="1"/>
    <col min="16" max="16384" width="9.140625" style="86" customWidth="1"/>
  </cols>
  <sheetData>
    <row r="1" spans="1:2" s="88" customFormat="1" ht="12.75" customHeight="1">
      <c r="A1" s="88" t="s">
        <v>0</v>
      </c>
      <c r="B1" s="88" t="s">
        <v>1</v>
      </c>
    </row>
    <row r="2" s="88" customFormat="1" ht="12.75" customHeight="1">
      <c r="B2" s="88" t="s">
        <v>625</v>
      </c>
    </row>
    <row r="3" ht="12.75" customHeight="1">
      <c r="B3" s="89" t="s">
        <v>2</v>
      </c>
    </row>
    <row r="4" ht="12.75" customHeight="1">
      <c r="B4" s="89" t="s">
        <v>626</v>
      </c>
    </row>
    <row r="5" spans="1:15" ht="12.75" customHeight="1">
      <c r="A5" s="92"/>
      <c r="B5" s="92"/>
      <c r="C5" s="92"/>
      <c r="D5" s="92"/>
      <c r="E5" s="92"/>
      <c r="F5" s="92"/>
      <c r="G5" s="92"/>
      <c r="H5" s="92"/>
      <c r="I5" s="92"/>
      <c r="J5" s="92"/>
      <c r="K5" s="92"/>
      <c r="L5" s="92"/>
      <c r="M5" s="92"/>
      <c r="N5" s="92"/>
      <c r="O5" s="92"/>
    </row>
    <row r="6" spans="1:10" ht="12.75" customHeight="1">
      <c r="A6" s="86" t="s">
        <v>3</v>
      </c>
      <c r="B6" s="86" t="s">
        <v>4</v>
      </c>
      <c r="J6" s="86" t="s">
        <v>180</v>
      </c>
    </row>
    <row r="7" spans="1:15" ht="12.75" customHeight="1">
      <c r="A7" s="89" t="s">
        <v>5</v>
      </c>
      <c r="B7" s="185" t="s">
        <v>6</v>
      </c>
      <c r="C7" s="92"/>
      <c r="D7" s="92"/>
      <c r="E7" s="92"/>
      <c r="F7" s="92"/>
      <c r="G7" s="92"/>
      <c r="H7" s="92"/>
      <c r="J7" s="185" t="s">
        <v>694</v>
      </c>
      <c r="K7" s="92"/>
      <c r="L7" s="92"/>
      <c r="M7" s="92"/>
      <c r="N7" s="92"/>
      <c r="O7" s="92"/>
    </row>
    <row r="8" spans="2:14" ht="12.75" customHeight="1">
      <c r="B8" s="86" t="s">
        <v>7</v>
      </c>
      <c r="F8" s="86" t="s">
        <v>8</v>
      </c>
      <c r="H8" s="86" t="s">
        <v>9</v>
      </c>
      <c r="J8" s="86" t="s">
        <v>7</v>
      </c>
      <c r="N8" s="86" t="s">
        <v>9</v>
      </c>
    </row>
    <row r="9" spans="2:14" ht="12.75" customHeight="1">
      <c r="B9" s="89" t="s">
        <v>10</v>
      </c>
      <c r="F9" s="86" t="s">
        <v>11</v>
      </c>
      <c r="H9" s="89" t="s">
        <v>12</v>
      </c>
      <c r="J9" s="89" t="s">
        <v>10</v>
      </c>
      <c r="N9" s="89" t="s">
        <v>12</v>
      </c>
    </row>
    <row r="10" spans="2:13" ht="12.75" customHeight="1">
      <c r="B10" s="185" t="s">
        <v>13</v>
      </c>
      <c r="C10" s="92"/>
      <c r="D10" s="92"/>
      <c r="F10" s="89" t="s">
        <v>14</v>
      </c>
      <c r="J10" s="185" t="s">
        <v>13</v>
      </c>
      <c r="K10" s="92"/>
      <c r="L10" s="92"/>
      <c r="M10" s="84"/>
    </row>
    <row r="11" spans="2:12" ht="12.75" customHeight="1">
      <c r="B11" s="86" t="s">
        <v>15</v>
      </c>
      <c r="D11" s="86" t="s">
        <v>16</v>
      </c>
      <c r="F11" s="89" t="s">
        <v>17</v>
      </c>
      <c r="J11" s="86" t="s">
        <v>15</v>
      </c>
      <c r="L11" s="86" t="s">
        <v>16</v>
      </c>
    </row>
    <row r="12" spans="1:15" ht="12.75" customHeight="1">
      <c r="A12" s="92"/>
      <c r="B12" s="185" t="s">
        <v>18</v>
      </c>
      <c r="C12" s="92"/>
      <c r="D12" s="185" t="s">
        <v>19</v>
      </c>
      <c r="E12" s="92"/>
      <c r="F12" s="92"/>
      <c r="G12" s="92"/>
      <c r="H12" s="92"/>
      <c r="I12" s="92"/>
      <c r="J12" s="185" t="s">
        <v>18</v>
      </c>
      <c r="K12" s="92"/>
      <c r="L12" s="185" t="s">
        <v>19</v>
      </c>
      <c r="M12" s="92"/>
      <c r="N12" s="92"/>
      <c r="O12" s="92"/>
    </row>
    <row r="13" ht="12.75" customHeight="1"/>
    <row r="14" spans="1:14" ht="12.75" customHeight="1">
      <c r="A14" s="105">
        <v>1974</v>
      </c>
      <c r="B14" s="90">
        <v>37752</v>
      </c>
      <c r="D14" s="90">
        <v>71987</v>
      </c>
      <c r="E14" s="90"/>
      <c r="F14" s="90">
        <v>174111</v>
      </c>
      <c r="G14" s="90"/>
      <c r="H14" s="90">
        <f>SUM(B14+D14+F14)</f>
        <v>283850</v>
      </c>
      <c r="I14" s="90"/>
      <c r="J14" s="90">
        <v>3732073</v>
      </c>
      <c r="K14" s="90"/>
      <c r="L14" s="90">
        <v>1847873</v>
      </c>
      <c r="M14" s="90"/>
      <c r="N14" s="90">
        <f>SUM(J14:L14)</f>
        <v>5579946</v>
      </c>
    </row>
    <row r="15" spans="1:14" ht="12.75" customHeight="1">
      <c r="A15" s="105">
        <v>1975</v>
      </c>
      <c r="B15" s="90">
        <v>39427</v>
      </c>
      <c r="D15" s="90">
        <v>67584</v>
      </c>
      <c r="E15" s="90"/>
      <c r="F15" s="90">
        <v>198355</v>
      </c>
      <c r="G15" s="90"/>
      <c r="H15" s="90">
        <f aca="true" t="shared" si="0" ref="H15:H54">SUM(B15+D15+F15)</f>
        <v>305366</v>
      </c>
      <c r="I15" s="90"/>
      <c r="J15" s="90">
        <v>4008056</v>
      </c>
      <c r="K15" s="90"/>
      <c r="L15" s="90">
        <v>1852386</v>
      </c>
      <c r="M15" s="90"/>
      <c r="N15" s="90">
        <f aca="true" t="shared" si="1" ref="N15:N54">SUM(J15:L15)</f>
        <v>5860442</v>
      </c>
    </row>
    <row r="16" spans="1:14" ht="12.75" customHeight="1">
      <c r="A16" s="105">
        <v>1976</v>
      </c>
      <c r="B16" s="90">
        <v>40099</v>
      </c>
      <c r="D16" s="90">
        <v>79530</v>
      </c>
      <c r="E16" s="90"/>
      <c r="F16" s="90">
        <v>223360</v>
      </c>
      <c r="G16" s="90"/>
      <c r="H16" s="90">
        <f t="shared" si="0"/>
        <v>342989</v>
      </c>
      <c r="I16" s="90"/>
      <c r="J16" s="90">
        <v>4316060</v>
      </c>
      <c r="K16" s="90"/>
      <c r="L16" s="90">
        <v>2175066</v>
      </c>
      <c r="M16" s="90"/>
      <c r="N16" s="90">
        <f t="shared" si="1"/>
        <v>6491126</v>
      </c>
    </row>
    <row r="17" spans="1:14" ht="12.75" customHeight="1">
      <c r="A17" s="105">
        <v>1977</v>
      </c>
      <c r="B17" s="90">
        <v>40719</v>
      </c>
      <c r="D17" s="90">
        <v>80900</v>
      </c>
      <c r="E17" s="90"/>
      <c r="F17" s="90">
        <v>211718</v>
      </c>
      <c r="G17" s="90"/>
      <c r="H17" s="90">
        <f t="shared" si="0"/>
        <v>333337</v>
      </c>
      <c r="I17" s="90"/>
      <c r="J17" s="90">
        <v>4703185</v>
      </c>
      <c r="K17" s="90"/>
      <c r="L17" s="90">
        <v>2056680</v>
      </c>
      <c r="M17" s="90"/>
      <c r="N17" s="90">
        <f t="shared" si="1"/>
        <v>6759865</v>
      </c>
    </row>
    <row r="18" spans="1:14" ht="12.75" customHeight="1">
      <c r="A18" s="105">
        <v>1978</v>
      </c>
      <c r="B18" s="90">
        <v>42400</v>
      </c>
      <c r="D18" s="90">
        <v>81741</v>
      </c>
      <c r="E18" s="90"/>
      <c r="F18" s="90">
        <v>197438</v>
      </c>
      <c r="G18" s="90"/>
      <c r="H18" s="90">
        <f t="shared" si="0"/>
        <v>321579</v>
      </c>
      <c r="I18" s="90"/>
      <c r="J18" s="90">
        <v>5195205</v>
      </c>
      <c r="K18" s="90"/>
      <c r="L18" s="90">
        <v>2449667</v>
      </c>
      <c r="M18" s="90"/>
      <c r="N18" s="90">
        <f t="shared" si="1"/>
        <v>7644872</v>
      </c>
    </row>
    <row r="19" spans="1:14" ht="12.75" customHeight="1">
      <c r="A19" s="105">
        <v>1979</v>
      </c>
      <c r="B19" s="90">
        <v>43722</v>
      </c>
      <c r="D19" s="90">
        <v>96187</v>
      </c>
      <c r="E19" s="90"/>
      <c r="F19" s="90">
        <v>203717</v>
      </c>
      <c r="G19" s="90"/>
      <c r="H19" s="90">
        <f t="shared" si="0"/>
        <v>343626</v>
      </c>
      <c r="I19" s="90"/>
      <c r="J19" s="90">
        <v>5324076</v>
      </c>
      <c r="K19" s="90"/>
      <c r="L19" s="90">
        <v>3154144</v>
      </c>
      <c r="M19" s="90"/>
      <c r="N19" s="90">
        <f t="shared" si="1"/>
        <v>8478220</v>
      </c>
    </row>
    <row r="20" spans="1:14" ht="12.75" customHeight="1">
      <c r="A20" s="105">
        <v>1980</v>
      </c>
      <c r="B20" s="90">
        <v>40504</v>
      </c>
      <c r="D20" s="90">
        <v>99226</v>
      </c>
      <c r="E20" s="90"/>
      <c r="F20" s="90">
        <v>196092</v>
      </c>
      <c r="G20" s="90"/>
      <c r="H20" s="90">
        <f t="shared" si="0"/>
        <v>335822</v>
      </c>
      <c r="I20" s="90"/>
      <c r="J20" s="90">
        <v>4718489</v>
      </c>
      <c r="K20" s="90"/>
      <c r="L20" s="90">
        <v>3240481</v>
      </c>
      <c r="M20" s="90"/>
      <c r="N20" s="90">
        <f t="shared" si="1"/>
        <v>7958970</v>
      </c>
    </row>
    <row r="21" spans="1:14" ht="12.75" customHeight="1">
      <c r="A21" s="105">
        <v>1981</v>
      </c>
      <c r="B21" s="90">
        <v>41811</v>
      </c>
      <c r="D21" s="90">
        <v>109994</v>
      </c>
      <c r="E21" s="90"/>
      <c r="F21" s="90">
        <v>199008</v>
      </c>
      <c r="G21" s="90"/>
      <c r="H21" s="90">
        <f t="shared" si="0"/>
        <v>350813</v>
      </c>
      <c r="I21" s="90"/>
      <c r="J21" s="90">
        <v>4986899</v>
      </c>
      <c r="K21" s="90"/>
      <c r="L21" s="90">
        <v>3729093</v>
      </c>
      <c r="M21" s="90"/>
      <c r="N21" s="90">
        <f t="shared" si="1"/>
        <v>8715992</v>
      </c>
    </row>
    <row r="22" spans="1:14" ht="12.75" customHeight="1">
      <c r="A22" s="105">
        <v>1982</v>
      </c>
      <c r="B22" s="90">
        <v>41603</v>
      </c>
      <c r="D22" s="90">
        <v>119606</v>
      </c>
      <c r="E22" s="90"/>
      <c r="F22" s="90">
        <v>194605</v>
      </c>
      <c r="G22" s="90"/>
      <c r="H22" s="90">
        <f t="shared" si="0"/>
        <v>355814</v>
      </c>
      <c r="I22" s="90"/>
      <c r="J22" s="90">
        <v>5148718</v>
      </c>
      <c r="K22" s="90"/>
      <c r="L22" s="90">
        <v>4230747</v>
      </c>
      <c r="M22" s="90"/>
      <c r="N22" s="90">
        <f t="shared" si="1"/>
        <v>9379465</v>
      </c>
    </row>
    <row r="23" spans="1:14" ht="12.75" customHeight="1">
      <c r="A23" s="105">
        <v>1983</v>
      </c>
      <c r="B23" s="90">
        <v>43443</v>
      </c>
      <c r="D23" s="90">
        <v>125912</v>
      </c>
      <c r="E23" s="90"/>
      <c r="F23" s="90">
        <v>187337</v>
      </c>
      <c r="G23" s="90"/>
      <c r="H23" s="90">
        <f t="shared" si="0"/>
        <v>356692</v>
      </c>
      <c r="I23" s="90"/>
      <c r="J23" s="90">
        <v>4854640</v>
      </c>
      <c r="K23" s="90"/>
      <c r="L23" s="90">
        <v>4707323</v>
      </c>
      <c r="M23" s="90"/>
      <c r="N23" s="90">
        <f t="shared" si="1"/>
        <v>9561963</v>
      </c>
    </row>
    <row r="24" spans="1:14" ht="12.75" customHeight="1">
      <c r="A24" s="105">
        <v>1984</v>
      </c>
      <c r="B24" s="90">
        <v>44470</v>
      </c>
      <c r="D24" s="90">
        <v>143937</v>
      </c>
      <c r="E24" s="90"/>
      <c r="F24" s="90">
        <v>203141</v>
      </c>
      <c r="G24" s="90"/>
      <c r="H24" s="90">
        <f t="shared" si="0"/>
        <v>391548</v>
      </c>
      <c r="I24" s="90"/>
      <c r="J24" s="90">
        <v>5283554</v>
      </c>
      <c r="K24" s="90"/>
      <c r="L24" s="90">
        <v>5389320</v>
      </c>
      <c r="M24" s="90"/>
      <c r="N24" s="90">
        <f t="shared" si="1"/>
        <v>10672874</v>
      </c>
    </row>
    <row r="25" spans="1:14" ht="12.75" customHeight="1">
      <c r="A25" s="105">
        <v>1985</v>
      </c>
      <c r="B25" s="90">
        <v>44414</v>
      </c>
      <c r="D25" s="90">
        <v>151204</v>
      </c>
      <c r="E25" s="90"/>
      <c r="F25" s="90">
        <v>214908</v>
      </c>
      <c r="G25" s="90"/>
      <c r="H25" s="90">
        <f t="shared" si="0"/>
        <v>410526</v>
      </c>
      <c r="I25" s="90"/>
      <c r="J25" s="90">
        <v>5356072</v>
      </c>
      <c r="K25" s="90"/>
      <c r="L25" s="90">
        <v>5644831</v>
      </c>
      <c r="M25" s="90"/>
      <c r="N25" s="90">
        <f t="shared" si="1"/>
        <v>11000903</v>
      </c>
    </row>
    <row r="26" spans="1:14" ht="12.75" customHeight="1">
      <c r="A26" s="105">
        <v>1986</v>
      </c>
      <c r="B26" s="90">
        <v>50442</v>
      </c>
      <c r="D26" s="90">
        <v>172030</v>
      </c>
      <c r="E26" s="90"/>
      <c r="F26" s="90">
        <v>199787</v>
      </c>
      <c r="G26" s="90"/>
      <c r="H26" s="90">
        <f t="shared" si="0"/>
        <v>422259</v>
      </c>
      <c r="I26" s="90"/>
      <c r="J26" s="90">
        <v>6164969</v>
      </c>
      <c r="K26" s="90"/>
      <c r="L26" s="90">
        <v>6553411</v>
      </c>
      <c r="M26" s="90"/>
      <c r="N26" s="90">
        <f t="shared" si="1"/>
        <v>12718380</v>
      </c>
    </row>
    <row r="27" spans="1:14" ht="12.75" customHeight="1">
      <c r="A27" s="105">
        <v>1987</v>
      </c>
      <c r="B27" s="90">
        <v>58213</v>
      </c>
      <c r="D27" s="90">
        <v>181188</v>
      </c>
      <c r="E27" s="90"/>
      <c r="F27" s="90">
        <v>213563</v>
      </c>
      <c r="G27" s="90"/>
      <c r="H27" s="90">
        <f t="shared" si="0"/>
        <v>452964</v>
      </c>
      <c r="I27" s="90"/>
      <c r="J27" s="90">
        <v>7086721</v>
      </c>
      <c r="K27" s="90"/>
      <c r="L27" s="90">
        <v>7223800</v>
      </c>
      <c r="M27" s="90"/>
      <c r="N27" s="90">
        <f t="shared" si="1"/>
        <v>14310521</v>
      </c>
    </row>
    <row r="28" spans="1:14" ht="12.75" customHeight="1">
      <c r="A28" s="105">
        <v>1988</v>
      </c>
      <c r="B28" s="90">
        <v>63894</v>
      </c>
      <c r="D28" s="90">
        <v>199288</v>
      </c>
      <c r="E28" s="90"/>
      <c r="F28" s="90">
        <v>228885</v>
      </c>
      <c r="G28" s="90"/>
      <c r="H28" s="90">
        <f t="shared" si="0"/>
        <v>492067</v>
      </c>
      <c r="I28" s="90"/>
      <c r="J28" s="90">
        <v>7810819</v>
      </c>
      <c r="K28" s="90"/>
      <c r="L28" s="90">
        <v>8023202</v>
      </c>
      <c r="M28" s="90"/>
      <c r="N28" s="90">
        <f t="shared" si="1"/>
        <v>15834021</v>
      </c>
    </row>
    <row r="29" spans="1:14" ht="12.75" customHeight="1">
      <c r="A29" s="105">
        <v>1989</v>
      </c>
      <c r="B29" s="90">
        <v>72275</v>
      </c>
      <c r="D29" s="90">
        <v>203704</v>
      </c>
      <c r="E29" s="90"/>
      <c r="F29" s="90">
        <v>243714</v>
      </c>
      <c r="G29" s="90"/>
      <c r="H29" s="90">
        <f t="shared" si="0"/>
        <v>519693</v>
      </c>
      <c r="I29" s="90"/>
      <c r="J29" s="90">
        <v>8433734</v>
      </c>
      <c r="K29" s="90"/>
      <c r="L29" s="90">
        <v>8397214</v>
      </c>
      <c r="M29" s="90"/>
      <c r="N29" s="90">
        <f t="shared" si="1"/>
        <v>16830948</v>
      </c>
    </row>
    <row r="30" spans="1:14" ht="12.75" customHeight="1">
      <c r="A30" s="105">
        <v>1990</v>
      </c>
      <c r="B30" s="90">
        <v>77340</v>
      </c>
      <c r="D30" s="90">
        <v>206321</v>
      </c>
      <c r="E30" s="90"/>
      <c r="F30" s="90">
        <v>254302</v>
      </c>
      <c r="G30" s="90"/>
      <c r="H30" s="90">
        <f t="shared" si="0"/>
        <v>537963</v>
      </c>
      <c r="I30" s="90"/>
      <c r="J30" s="90">
        <v>9004496</v>
      </c>
      <c r="K30" s="90"/>
      <c r="L30" s="90">
        <v>8719482</v>
      </c>
      <c r="M30" s="90"/>
      <c r="N30" s="90">
        <f t="shared" si="1"/>
        <v>17723978</v>
      </c>
    </row>
    <row r="31" spans="1:14" ht="12.75" customHeight="1">
      <c r="A31" s="105">
        <v>1991</v>
      </c>
      <c r="B31" s="90">
        <v>74563</v>
      </c>
      <c r="D31" s="90">
        <v>174482</v>
      </c>
      <c r="E31" s="90"/>
      <c r="F31" s="90">
        <v>240105</v>
      </c>
      <c r="G31" s="90"/>
      <c r="H31" s="90">
        <f t="shared" si="0"/>
        <v>489150</v>
      </c>
      <c r="I31" s="90"/>
      <c r="J31" s="90">
        <v>8236471</v>
      </c>
      <c r="K31" s="90"/>
      <c r="L31" s="90">
        <v>7208714</v>
      </c>
      <c r="M31" s="90"/>
      <c r="N31" s="90">
        <f t="shared" si="1"/>
        <v>15445185</v>
      </c>
    </row>
    <row r="32" spans="1:14" ht="12.75" customHeight="1">
      <c r="A32" s="105">
        <v>1992</v>
      </c>
      <c r="B32" s="90">
        <v>78360</v>
      </c>
      <c r="D32" s="90">
        <v>173397</v>
      </c>
      <c r="E32" s="90"/>
      <c r="F32" s="90">
        <v>239112</v>
      </c>
      <c r="G32" s="90"/>
      <c r="H32" s="90">
        <f t="shared" si="0"/>
        <v>490869</v>
      </c>
      <c r="I32" s="90"/>
      <c r="J32" s="90">
        <v>8902294</v>
      </c>
      <c r="K32" s="90"/>
      <c r="L32" s="90">
        <v>7112407</v>
      </c>
      <c r="M32" s="90"/>
      <c r="N32" s="90">
        <f t="shared" si="1"/>
        <v>16014701</v>
      </c>
    </row>
    <row r="33" spans="1:14" ht="12.75" customHeight="1">
      <c r="A33" s="105">
        <v>1993</v>
      </c>
      <c r="B33" s="90">
        <v>78063</v>
      </c>
      <c r="D33" s="90">
        <v>172958</v>
      </c>
      <c r="E33" s="90"/>
      <c r="F33" s="90">
        <v>209000</v>
      </c>
      <c r="G33" s="90"/>
      <c r="H33" s="90">
        <f t="shared" si="0"/>
        <v>460021</v>
      </c>
      <c r="I33" s="90"/>
      <c r="J33" s="90">
        <v>8775201</v>
      </c>
      <c r="K33" s="90"/>
      <c r="L33" s="90">
        <v>6887358</v>
      </c>
      <c r="M33" s="90"/>
      <c r="N33" s="90">
        <f t="shared" si="1"/>
        <v>15662559</v>
      </c>
    </row>
    <row r="34" spans="1:14" ht="12.75" customHeight="1">
      <c r="A34" s="105">
        <v>1994</v>
      </c>
      <c r="B34" s="90">
        <v>82084</v>
      </c>
      <c r="D34" s="90">
        <v>166128</v>
      </c>
      <c r="E34" s="90"/>
      <c r="F34" s="90">
        <v>198737</v>
      </c>
      <c r="G34" s="90"/>
      <c r="H34" s="90">
        <f t="shared" si="0"/>
        <v>446949</v>
      </c>
      <c r="I34" s="90"/>
      <c r="J34" s="90">
        <v>9801473</v>
      </c>
      <c r="K34" s="90"/>
      <c r="L34" s="90">
        <v>7014104</v>
      </c>
      <c r="M34" s="90"/>
      <c r="N34" s="90">
        <f t="shared" si="1"/>
        <v>16815577</v>
      </c>
    </row>
    <row r="35" spans="1:14" ht="12.75" customHeight="1">
      <c r="A35" s="105">
        <v>1995</v>
      </c>
      <c r="B35" s="90">
        <v>87289</v>
      </c>
      <c r="D35" s="90">
        <v>160144</v>
      </c>
      <c r="E35" s="90"/>
      <c r="F35" s="90">
        <v>194643</v>
      </c>
      <c r="G35" s="90"/>
      <c r="H35" s="90">
        <f t="shared" si="0"/>
        <v>442076</v>
      </c>
      <c r="I35" s="90"/>
      <c r="J35" s="90">
        <v>10837258</v>
      </c>
      <c r="K35" s="90"/>
      <c r="L35" s="90">
        <v>6578825</v>
      </c>
      <c r="M35" s="90"/>
      <c r="N35" s="90">
        <f t="shared" si="1"/>
        <v>17416083</v>
      </c>
    </row>
    <row r="36" spans="1:14" ht="12.75" customHeight="1">
      <c r="A36" s="105">
        <v>1996</v>
      </c>
      <c r="B36" s="90">
        <v>94635</v>
      </c>
      <c r="D36" s="90">
        <v>167781</v>
      </c>
      <c r="E36" s="90"/>
      <c r="F36" s="90">
        <v>189808</v>
      </c>
      <c r="G36" s="90"/>
      <c r="H36" s="90">
        <f t="shared" si="0"/>
        <v>452224</v>
      </c>
      <c r="I36" s="90"/>
      <c r="J36" s="90">
        <v>11907831</v>
      </c>
      <c r="K36" s="90"/>
      <c r="L36" s="90">
        <v>6578384</v>
      </c>
      <c r="M36" s="90"/>
      <c r="N36" s="90">
        <f t="shared" si="1"/>
        <v>18486215</v>
      </c>
    </row>
    <row r="37" spans="1:14" ht="12.75" customHeight="1">
      <c r="A37" s="105">
        <v>1997</v>
      </c>
      <c r="B37" s="90">
        <v>104669</v>
      </c>
      <c r="D37" s="90">
        <v>177628</v>
      </c>
      <c r="E37" s="90"/>
      <c r="F37" s="90">
        <v>182782</v>
      </c>
      <c r="G37" s="90"/>
      <c r="H37" s="90">
        <f t="shared" si="0"/>
        <v>465079</v>
      </c>
      <c r="I37" s="90"/>
      <c r="J37" s="90">
        <v>13308231</v>
      </c>
      <c r="K37" s="90"/>
      <c r="L37" s="90">
        <v>6793924</v>
      </c>
      <c r="M37" s="90"/>
      <c r="N37" s="90">
        <f t="shared" si="1"/>
        <v>20102155</v>
      </c>
    </row>
    <row r="38" spans="1:14" ht="12.75" customHeight="1">
      <c r="A38" s="105">
        <v>1998</v>
      </c>
      <c r="B38" s="90">
        <v>113634</v>
      </c>
      <c r="D38" s="90">
        <v>181611</v>
      </c>
      <c r="E38" s="90"/>
      <c r="F38" s="90">
        <v>173394</v>
      </c>
      <c r="G38" s="90"/>
      <c r="H38" s="90">
        <f t="shared" si="0"/>
        <v>468639</v>
      </c>
      <c r="I38" s="90"/>
      <c r="J38" s="90">
        <v>14493805</v>
      </c>
      <c r="K38" s="90"/>
      <c r="L38" s="90">
        <v>7229241</v>
      </c>
      <c r="M38" s="90"/>
      <c r="N38" s="90">
        <f t="shared" si="1"/>
        <v>21723046</v>
      </c>
    </row>
    <row r="39" spans="1:14" ht="12.75" customHeight="1">
      <c r="A39" s="107">
        <v>1999</v>
      </c>
      <c r="B39" s="109">
        <v>123954</v>
      </c>
      <c r="C39" s="84"/>
      <c r="D39" s="109">
        <v>182747</v>
      </c>
      <c r="E39" s="109"/>
      <c r="F39" s="109">
        <v>188017</v>
      </c>
      <c r="G39" s="90"/>
      <c r="H39" s="90">
        <f t="shared" si="0"/>
        <v>494718</v>
      </c>
      <c r="I39" s="90"/>
      <c r="J39" s="109">
        <v>15344808</v>
      </c>
      <c r="K39" s="109"/>
      <c r="L39" s="109">
        <v>7613339</v>
      </c>
      <c r="M39" s="90"/>
      <c r="N39" s="90">
        <f t="shared" si="1"/>
        <v>22958147</v>
      </c>
    </row>
    <row r="40" spans="1:14" ht="12.75" customHeight="1">
      <c r="A40" s="107">
        <v>2000</v>
      </c>
      <c r="B40" s="109">
        <v>129604</v>
      </c>
      <c r="D40" s="109">
        <v>177579</v>
      </c>
      <c r="E40" s="128"/>
      <c r="F40" s="109">
        <v>187681</v>
      </c>
      <c r="G40" s="90"/>
      <c r="H40" s="90">
        <f t="shared" si="0"/>
        <v>494864</v>
      </c>
      <c r="I40" s="90"/>
      <c r="J40" s="109">
        <v>16547479</v>
      </c>
      <c r="K40" s="128"/>
      <c r="L40" s="109">
        <v>7943258</v>
      </c>
      <c r="M40" s="90"/>
      <c r="N40" s="90">
        <f t="shared" si="1"/>
        <v>24490737</v>
      </c>
    </row>
    <row r="41" spans="1:14" ht="12.75" customHeight="1">
      <c r="A41" s="107">
        <v>2001</v>
      </c>
      <c r="B41" s="109">
        <v>127281</v>
      </c>
      <c r="C41" s="84"/>
      <c r="D41" s="109">
        <v>170342</v>
      </c>
      <c r="E41" s="109"/>
      <c r="F41" s="109">
        <v>195777</v>
      </c>
      <c r="G41" s="129"/>
      <c r="H41" s="90">
        <f t="shared" si="0"/>
        <v>493400</v>
      </c>
      <c r="I41" s="129"/>
      <c r="J41" s="109">
        <v>16441267</v>
      </c>
      <c r="K41" s="109"/>
      <c r="L41" s="109">
        <v>7846138</v>
      </c>
      <c r="M41" s="109"/>
      <c r="N41" s="90">
        <f t="shared" si="1"/>
        <v>24287405</v>
      </c>
    </row>
    <row r="42" spans="1:15" ht="12.75" customHeight="1">
      <c r="A42" s="107">
        <v>2002</v>
      </c>
      <c r="B42" s="109">
        <v>112819</v>
      </c>
      <c r="C42" s="84"/>
      <c r="D42" s="109">
        <v>158440</v>
      </c>
      <c r="E42" s="109"/>
      <c r="F42" s="109">
        <v>187277</v>
      </c>
      <c r="G42" s="128"/>
      <c r="H42" s="90">
        <f t="shared" si="0"/>
        <v>458536</v>
      </c>
      <c r="I42" s="128"/>
      <c r="J42" s="109">
        <v>15263430</v>
      </c>
      <c r="K42" s="109"/>
      <c r="L42" s="109">
        <v>7198525</v>
      </c>
      <c r="M42" s="128"/>
      <c r="N42" s="90">
        <f t="shared" si="1"/>
        <v>22461955</v>
      </c>
      <c r="O42" s="128"/>
    </row>
    <row r="43" spans="1:15" ht="12.75" customHeight="1">
      <c r="A43" s="107">
        <v>2003</v>
      </c>
      <c r="B43" s="109">
        <v>107354</v>
      </c>
      <c r="C43" s="109"/>
      <c r="D43" s="109">
        <v>150486</v>
      </c>
      <c r="E43" s="109"/>
      <c r="F43" s="109">
        <v>170673</v>
      </c>
      <c r="G43" s="129"/>
      <c r="H43" s="90">
        <f t="shared" si="0"/>
        <v>428513</v>
      </c>
      <c r="I43" s="109"/>
      <c r="J43" s="109">
        <v>15015982</v>
      </c>
      <c r="K43" s="109"/>
      <c r="L43" s="109">
        <v>6685968</v>
      </c>
      <c r="M43" s="109"/>
      <c r="N43" s="90">
        <f t="shared" si="1"/>
        <v>21701950</v>
      </c>
      <c r="O43" s="128"/>
    </row>
    <row r="44" spans="1:15" ht="12.75" customHeight="1">
      <c r="A44" s="107">
        <v>2004</v>
      </c>
      <c r="B44" s="109">
        <v>114743</v>
      </c>
      <c r="C44" s="109"/>
      <c r="D44" s="109">
        <v>152011</v>
      </c>
      <c r="E44" s="109"/>
      <c r="F44" s="109">
        <v>174667</v>
      </c>
      <c r="G44" s="130"/>
      <c r="H44" s="90">
        <f t="shared" si="0"/>
        <v>441421</v>
      </c>
      <c r="I44" s="130"/>
      <c r="J44" s="109">
        <v>16617472</v>
      </c>
      <c r="K44" s="109"/>
      <c r="L44" s="109">
        <v>6851650</v>
      </c>
      <c r="M44" s="109"/>
      <c r="N44" s="90">
        <f t="shared" si="1"/>
        <v>23469122</v>
      </c>
      <c r="O44" s="128"/>
    </row>
    <row r="45" spans="1:15" ht="12.75" customHeight="1">
      <c r="A45" s="107">
        <v>2005</v>
      </c>
      <c r="B45" s="109">
        <v>112879</v>
      </c>
      <c r="C45" s="109"/>
      <c r="D45" s="109">
        <v>145438</v>
      </c>
      <c r="E45" s="109"/>
      <c r="F45" s="109">
        <v>162238</v>
      </c>
      <c r="G45" s="109"/>
      <c r="H45" s="90">
        <f t="shared" si="0"/>
        <v>420555</v>
      </c>
      <c r="I45" s="109"/>
      <c r="J45" s="131">
        <v>17846436</v>
      </c>
      <c r="K45" s="132"/>
      <c r="L45" s="131">
        <v>7080769</v>
      </c>
      <c r="M45" s="109"/>
      <c r="N45" s="90">
        <f t="shared" si="1"/>
        <v>24927205</v>
      </c>
      <c r="O45" s="128"/>
    </row>
    <row r="46" spans="1:15" ht="12.75" customHeight="1">
      <c r="A46" s="107">
        <v>2006</v>
      </c>
      <c r="B46" s="109">
        <v>113623</v>
      </c>
      <c r="C46" s="109"/>
      <c r="D46" s="109">
        <v>140419</v>
      </c>
      <c r="E46" s="109"/>
      <c r="F46" s="109">
        <v>136895</v>
      </c>
      <c r="G46" s="109"/>
      <c r="H46" s="90">
        <f t="shared" si="0"/>
        <v>390937</v>
      </c>
      <c r="I46" s="109"/>
      <c r="J46" s="131">
        <v>18857289</v>
      </c>
      <c r="K46" s="132"/>
      <c r="L46" s="131">
        <v>7026669</v>
      </c>
      <c r="M46" s="109"/>
      <c r="N46" s="90">
        <f t="shared" si="1"/>
        <v>25883958</v>
      </c>
      <c r="O46" s="128"/>
    </row>
    <row r="47" spans="1:15" ht="12.75" customHeight="1">
      <c r="A47" s="107">
        <v>2007</v>
      </c>
      <c r="B47" s="109">
        <v>115264</v>
      </c>
      <c r="C47" s="109"/>
      <c r="D47" s="109">
        <v>136173</v>
      </c>
      <c r="E47" s="109"/>
      <c r="F47" s="109">
        <v>140999</v>
      </c>
      <c r="G47" s="109"/>
      <c r="H47" s="90">
        <f t="shared" si="0"/>
        <v>392436</v>
      </c>
      <c r="I47" s="109"/>
      <c r="J47" s="131">
        <v>20251555</v>
      </c>
      <c r="K47" s="132"/>
      <c r="L47" s="131">
        <v>6913804</v>
      </c>
      <c r="M47" s="132"/>
      <c r="N47" s="90">
        <f t="shared" si="1"/>
        <v>27165359</v>
      </c>
      <c r="O47" s="133"/>
    </row>
    <row r="48" spans="1:15" ht="12.75" customHeight="1">
      <c r="A48" s="107">
        <v>2008</v>
      </c>
      <c r="B48" s="109">
        <v>121680</v>
      </c>
      <c r="C48" s="109"/>
      <c r="D48" s="109">
        <v>134924</v>
      </c>
      <c r="E48" s="109"/>
      <c r="F48" s="109">
        <v>136306</v>
      </c>
      <c r="G48" s="109"/>
      <c r="H48" s="90">
        <f t="shared" si="0"/>
        <v>392910</v>
      </c>
      <c r="I48" s="109"/>
      <c r="J48" s="109">
        <v>21312346</v>
      </c>
      <c r="K48" s="132"/>
      <c r="L48" s="109">
        <v>6763626</v>
      </c>
      <c r="M48" s="132"/>
      <c r="N48" s="90">
        <f t="shared" si="1"/>
        <v>28075972</v>
      </c>
      <c r="O48" s="133"/>
    </row>
    <row r="49" spans="1:15" ht="12.75" customHeight="1">
      <c r="A49" s="107">
        <v>2009</v>
      </c>
      <c r="B49" s="109">
        <v>107567</v>
      </c>
      <c r="C49" s="109"/>
      <c r="D49" s="109">
        <v>127524</v>
      </c>
      <c r="E49" s="109"/>
      <c r="F49" s="109">
        <v>137295</v>
      </c>
      <c r="G49" s="109"/>
      <c r="H49" s="90">
        <f t="shared" si="0"/>
        <v>372386</v>
      </c>
      <c r="I49" s="109"/>
      <c r="J49" s="109">
        <v>19462170</v>
      </c>
      <c r="K49" s="134"/>
      <c r="L49" s="109">
        <v>5993085</v>
      </c>
      <c r="M49" s="132"/>
      <c r="N49" s="90">
        <f t="shared" si="1"/>
        <v>25455255</v>
      </c>
      <c r="O49" s="133"/>
    </row>
    <row r="50" spans="1:15" ht="12.75" customHeight="1">
      <c r="A50" s="107">
        <v>2010</v>
      </c>
      <c r="B50" s="109">
        <v>112081</v>
      </c>
      <c r="C50" s="109"/>
      <c r="D50" s="109">
        <v>125341</v>
      </c>
      <c r="E50" s="109"/>
      <c r="F50" s="109">
        <v>132451</v>
      </c>
      <c r="G50" s="109"/>
      <c r="H50" s="90">
        <f t="shared" si="0"/>
        <v>369873</v>
      </c>
      <c r="I50" s="109"/>
      <c r="J50" s="109">
        <v>20780208</v>
      </c>
      <c r="K50" s="109"/>
      <c r="L50" s="109">
        <v>6146819</v>
      </c>
      <c r="M50" s="132"/>
      <c r="N50" s="90">
        <f t="shared" si="1"/>
        <v>26927027</v>
      </c>
      <c r="O50" s="133"/>
    </row>
    <row r="51" spans="1:15" ht="12.75" customHeight="1">
      <c r="A51" s="107">
        <v>2011</v>
      </c>
      <c r="B51" s="109">
        <v>122391</v>
      </c>
      <c r="C51" s="109"/>
      <c r="D51" s="109">
        <v>136149</v>
      </c>
      <c r="E51" s="109"/>
      <c r="F51" s="109">
        <v>126591</v>
      </c>
      <c r="G51" s="109"/>
      <c r="H51" s="90">
        <f t="shared" si="0"/>
        <v>385131</v>
      </c>
      <c r="I51" s="109"/>
      <c r="J51" s="109">
        <v>23084203</v>
      </c>
      <c r="K51" s="109"/>
      <c r="L51" s="109">
        <v>6974472</v>
      </c>
      <c r="M51" s="134"/>
      <c r="N51" s="90">
        <f t="shared" si="1"/>
        <v>30058675</v>
      </c>
      <c r="O51" s="133"/>
    </row>
    <row r="52" spans="1:15" ht="12.75" customHeight="1">
      <c r="A52" s="107">
        <v>2012</v>
      </c>
      <c r="B52" s="109">
        <v>119192</v>
      </c>
      <c r="C52" s="84"/>
      <c r="D52" s="109">
        <v>130418</v>
      </c>
      <c r="E52" s="84"/>
      <c r="F52" s="109">
        <v>118548</v>
      </c>
      <c r="G52" s="109"/>
      <c r="H52" s="90">
        <f t="shared" si="0"/>
        <v>368158</v>
      </c>
      <c r="I52" s="109"/>
      <c r="J52" s="109">
        <v>23649134</v>
      </c>
      <c r="K52" s="84"/>
      <c r="L52" s="109">
        <v>7057135</v>
      </c>
      <c r="M52" s="109"/>
      <c r="N52" s="90">
        <f t="shared" si="1"/>
        <v>30706269</v>
      </c>
      <c r="O52" s="133"/>
    </row>
    <row r="53" spans="1:15" ht="12.75" customHeight="1">
      <c r="A53" s="107">
        <v>2013</v>
      </c>
      <c r="B53" s="109">
        <v>121711</v>
      </c>
      <c r="C53" s="109"/>
      <c r="D53" s="109">
        <v>130144</v>
      </c>
      <c r="E53" s="109"/>
      <c r="F53" s="109">
        <v>120146</v>
      </c>
      <c r="G53" s="109"/>
      <c r="H53" s="90">
        <f t="shared" si="0"/>
        <v>372001</v>
      </c>
      <c r="I53" s="109"/>
      <c r="J53" s="109">
        <v>24743446</v>
      </c>
      <c r="K53" s="109"/>
      <c r="L53" s="109">
        <v>7101885</v>
      </c>
      <c r="M53" s="109"/>
      <c r="N53" s="90">
        <f t="shared" si="1"/>
        <v>31845331</v>
      </c>
      <c r="O53" s="133"/>
    </row>
    <row r="54" spans="1:15" ht="12.75" customHeight="1">
      <c r="A54" s="112">
        <v>2014</v>
      </c>
      <c r="B54" s="91">
        <v>123215</v>
      </c>
      <c r="C54" s="91"/>
      <c r="D54" s="91">
        <v>129338</v>
      </c>
      <c r="E54" s="91"/>
      <c r="F54" s="91">
        <v>109801</v>
      </c>
      <c r="G54" s="91"/>
      <c r="H54" s="91">
        <f t="shared" si="0"/>
        <v>362354</v>
      </c>
      <c r="I54" s="91"/>
      <c r="J54" s="91">
        <v>25810581</v>
      </c>
      <c r="K54" s="91"/>
      <c r="L54" s="91">
        <v>7392036</v>
      </c>
      <c r="M54" s="91"/>
      <c r="N54" s="91">
        <f t="shared" si="1"/>
        <v>33202617</v>
      </c>
      <c r="O54" s="109"/>
    </row>
    <row r="55" spans="1:15" ht="12.75" customHeight="1">
      <c r="A55" s="105"/>
      <c r="B55" s="109"/>
      <c r="C55" s="109"/>
      <c r="D55" s="109"/>
      <c r="E55" s="109"/>
      <c r="F55" s="109"/>
      <c r="G55" s="109"/>
      <c r="H55" s="109"/>
      <c r="I55" s="109"/>
      <c r="J55" s="109"/>
      <c r="K55" s="109"/>
      <c r="L55" s="109"/>
      <c r="M55" s="109"/>
      <c r="N55" s="109"/>
      <c r="O55" s="109"/>
    </row>
    <row r="56" spans="1:2" ht="12.75" customHeight="1">
      <c r="A56" s="94" t="s">
        <v>181</v>
      </c>
      <c r="B56" s="90"/>
    </row>
    <row r="57" ht="12.75" customHeight="1">
      <c r="A57" s="186" t="s">
        <v>20</v>
      </c>
    </row>
    <row r="59" ht="12" customHeight="1">
      <c r="A59" s="105"/>
    </row>
    <row r="61" ht="12">
      <c r="J61" s="90"/>
    </row>
    <row r="62" ht="12">
      <c r="J62" s="90"/>
    </row>
  </sheetData>
  <sheetProtection/>
  <printOptions/>
  <pageMargins left="0.75" right="0.75" top="1" bottom="1" header="0.5" footer="0.5"/>
  <pageSetup fitToHeight="1" fitToWidth="1"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X60"/>
  <sheetViews>
    <sheetView zoomScalePageLayoutView="0" workbookViewId="0" topLeftCell="A1">
      <selection activeCell="A1" sqref="A1"/>
    </sheetView>
  </sheetViews>
  <sheetFormatPr defaultColWidth="9.140625" defaultRowHeight="12.75"/>
  <cols>
    <col min="1" max="1" width="2.421875" style="86" customWidth="1"/>
    <col min="2" max="2" width="1.57421875" style="86" customWidth="1"/>
    <col min="3" max="3" width="11.8515625" style="86" customWidth="1"/>
    <col min="4" max="4" width="4.140625" style="86" customWidth="1"/>
    <col min="5" max="5" width="4.00390625" style="86" customWidth="1"/>
    <col min="6" max="6" width="11.28125" style="86" bestFit="1" customWidth="1"/>
    <col min="7" max="7" width="1.421875" style="86" customWidth="1"/>
    <col min="8" max="8" width="8.57421875" style="86" customWidth="1"/>
    <col min="9" max="9" width="0.85546875" style="86" customWidth="1"/>
    <col min="10" max="10" width="10.140625" style="86" customWidth="1"/>
    <col min="11" max="11" width="0.85546875" style="86" customWidth="1"/>
    <col min="12" max="12" width="9.8515625" style="86" customWidth="1"/>
    <col min="13" max="13" width="0.85546875" style="86" customWidth="1"/>
    <col min="14" max="14" width="8.57421875" style="86" customWidth="1"/>
    <col min="15" max="15" width="0.85546875" style="86" customWidth="1"/>
    <col min="16" max="16" width="10.7109375" style="86" customWidth="1"/>
    <col min="17" max="16384" width="9.140625" style="86" customWidth="1"/>
  </cols>
  <sheetData>
    <row r="1" spans="1:16" ht="12.75" customHeight="1">
      <c r="A1" s="88" t="s">
        <v>21</v>
      </c>
      <c r="B1" s="88"/>
      <c r="C1" s="88"/>
      <c r="D1" s="88" t="s">
        <v>44</v>
      </c>
      <c r="E1" s="88"/>
      <c r="F1" s="88"/>
      <c r="G1" s="88"/>
      <c r="H1" s="88"/>
      <c r="I1" s="88"/>
      <c r="J1" s="88"/>
      <c r="K1" s="88"/>
      <c r="L1" s="88"/>
      <c r="M1" s="88"/>
      <c r="N1" s="88"/>
      <c r="O1" s="88"/>
      <c r="P1" s="88"/>
    </row>
    <row r="2" spans="1:16" ht="12.75" customHeight="1">
      <c r="A2" s="88"/>
      <c r="B2" s="88"/>
      <c r="C2" s="88"/>
      <c r="D2" s="88" t="s">
        <v>627</v>
      </c>
      <c r="E2" s="88"/>
      <c r="F2" s="88"/>
      <c r="G2" s="88"/>
      <c r="H2" s="88"/>
      <c r="I2" s="88"/>
      <c r="J2" s="88"/>
      <c r="K2" s="88"/>
      <c r="L2" s="88"/>
      <c r="M2" s="88"/>
      <c r="N2" s="88"/>
      <c r="O2" s="88"/>
      <c r="P2" s="88"/>
    </row>
    <row r="3" ht="12.75" customHeight="1">
      <c r="D3" s="89" t="s">
        <v>45</v>
      </c>
    </row>
    <row r="4" ht="12.75" customHeight="1">
      <c r="D4" s="89" t="s">
        <v>629</v>
      </c>
    </row>
    <row r="5" spans="1:16" ht="12.75" customHeight="1">
      <c r="A5" s="92"/>
      <c r="B5" s="92"/>
      <c r="C5" s="92"/>
      <c r="D5" s="92"/>
      <c r="E5" s="92"/>
      <c r="F5" s="92"/>
      <c r="G5" s="92"/>
      <c r="H5" s="92"/>
      <c r="I5" s="92"/>
      <c r="J5" s="92"/>
      <c r="K5" s="92"/>
      <c r="L5" s="92"/>
      <c r="M5" s="92"/>
      <c r="N5" s="92"/>
      <c r="O5" s="92"/>
      <c r="P5" s="92"/>
    </row>
    <row r="6" spans="1:16" ht="12.75" customHeight="1">
      <c r="A6" s="86" t="s">
        <v>22</v>
      </c>
      <c r="F6" s="86" t="s">
        <v>23</v>
      </c>
      <c r="H6" s="86" t="s">
        <v>23</v>
      </c>
      <c r="J6" s="86" t="s">
        <v>7</v>
      </c>
      <c r="N6" s="86" t="s">
        <v>24</v>
      </c>
      <c r="P6" s="86" t="s">
        <v>25</v>
      </c>
    </row>
    <row r="7" spans="1:16" ht="12.75" customHeight="1">
      <c r="A7" s="89" t="s">
        <v>26</v>
      </c>
      <c r="F7" s="89" t="s">
        <v>12</v>
      </c>
      <c r="G7" s="89"/>
      <c r="H7" s="89" t="s">
        <v>12</v>
      </c>
      <c r="I7" s="89"/>
      <c r="J7" s="89" t="s">
        <v>27</v>
      </c>
      <c r="K7" s="89"/>
      <c r="L7" s="89"/>
      <c r="N7" s="89" t="s">
        <v>28</v>
      </c>
      <c r="P7" s="86" t="s">
        <v>95</v>
      </c>
    </row>
    <row r="8" spans="6:16" ht="12.75" customHeight="1">
      <c r="F8" s="89"/>
      <c r="G8" s="89"/>
      <c r="H8" s="89"/>
      <c r="I8" s="89"/>
      <c r="J8" s="185" t="s">
        <v>29</v>
      </c>
      <c r="K8" s="185"/>
      <c r="L8" s="185"/>
      <c r="N8" s="89" t="s">
        <v>30</v>
      </c>
      <c r="P8" s="86" t="s">
        <v>182</v>
      </c>
    </row>
    <row r="9" spans="10:16" ht="12.75" customHeight="1">
      <c r="J9" s="86" t="s">
        <v>32</v>
      </c>
      <c r="L9" s="86" t="s">
        <v>16</v>
      </c>
      <c r="P9" s="89" t="s">
        <v>31</v>
      </c>
    </row>
    <row r="10" spans="10:16" ht="12.75" customHeight="1">
      <c r="J10" s="86" t="s">
        <v>33</v>
      </c>
      <c r="L10" s="86" t="s">
        <v>33</v>
      </c>
      <c r="P10" s="89" t="s">
        <v>94</v>
      </c>
    </row>
    <row r="11" spans="10:16" ht="12.75" customHeight="1">
      <c r="J11" s="89" t="s">
        <v>18</v>
      </c>
      <c r="L11" s="89" t="s">
        <v>19</v>
      </c>
      <c r="P11" s="89" t="s">
        <v>698</v>
      </c>
    </row>
    <row r="12" spans="6:16" ht="12.75" customHeight="1">
      <c r="F12" s="92"/>
      <c r="G12" s="92"/>
      <c r="H12" s="92"/>
      <c r="I12" s="92"/>
      <c r="J12" s="185" t="s">
        <v>13</v>
      </c>
      <c r="K12" s="92"/>
      <c r="L12" s="185" t="s">
        <v>13</v>
      </c>
      <c r="M12" s="92"/>
      <c r="N12" s="92"/>
      <c r="O12" s="92"/>
      <c r="P12" s="92"/>
    </row>
    <row r="13" spans="1:16" ht="12.75" customHeight="1">
      <c r="A13" s="92"/>
      <c r="B13" s="92"/>
      <c r="C13" s="92"/>
      <c r="D13" s="92"/>
      <c r="E13" s="92"/>
      <c r="F13" s="92">
        <v>2013</v>
      </c>
      <c r="G13" s="92"/>
      <c r="H13" s="85">
        <v>2014</v>
      </c>
      <c r="I13" s="92"/>
      <c r="J13" s="85">
        <v>2014</v>
      </c>
      <c r="K13" s="92"/>
      <c r="L13" s="85">
        <v>2014</v>
      </c>
      <c r="M13" s="92"/>
      <c r="N13" s="85">
        <v>2014</v>
      </c>
      <c r="O13" s="92"/>
      <c r="P13" s="85">
        <v>2014</v>
      </c>
    </row>
    <row r="14" ht="12.75" customHeight="1"/>
    <row r="15" spans="1:16" ht="12.75" customHeight="1">
      <c r="A15" s="86" t="s">
        <v>46</v>
      </c>
      <c r="F15" s="109">
        <v>2356</v>
      </c>
      <c r="G15" s="109"/>
      <c r="H15" s="109">
        <f>J15+L15+N15+P15</f>
        <v>992</v>
      </c>
      <c r="I15" s="109"/>
      <c r="J15" s="136">
        <v>138</v>
      </c>
      <c r="K15" s="108"/>
      <c r="L15" s="136">
        <v>692</v>
      </c>
      <c r="M15" s="108"/>
      <c r="N15" s="136">
        <v>13</v>
      </c>
      <c r="O15" s="108"/>
      <c r="P15" s="136">
        <v>149</v>
      </c>
    </row>
    <row r="16" spans="1:16" ht="12.75" customHeight="1">
      <c r="A16" s="86" t="s">
        <v>47</v>
      </c>
      <c r="F16" s="109">
        <v>3508</v>
      </c>
      <c r="G16" s="109"/>
      <c r="H16" s="109">
        <f aca="true" t="shared" si="0" ref="H16:H45">J16+L16+N16+P16</f>
        <v>3088</v>
      </c>
      <c r="I16" s="109"/>
      <c r="J16" s="136">
        <v>98</v>
      </c>
      <c r="K16" s="108"/>
      <c r="L16" s="136">
        <v>1017</v>
      </c>
      <c r="M16" s="108"/>
      <c r="N16" s="136">
        <v>49</v>
      </c>
      <c r="O16" s="108"/>
      <c r="P16" s="136">
        <v>1924</v>
      </c>
    </row>
    <row r="17" spans="1:16" ht="12.75" customHeight="1">
      <c r="A17" s="86" t="s">
        <v>49</v>
      </c>
      <c r="F17" s="109">
        <v>2057</v>
      </c>
      <c r="G17" s="109"/>
      <c r="H17" s="109">
        <f t="shared" si="0"/>
        <v>1772</v>
      </c>
      <c r="I17" s="109"/>
      <c r="J17" s="136">
        <v>2</v>
      </c>
      <c r="K17" s="108"/>
      <c r="L17" s="136">
        <v>1372</v>
      </c>
      <c r="M17" s="108"/>
      <c r="N17" s="136">
        <v>37</v>
      </c>
      <c r="O17" s="108"/>
      <c r="P17" s="136">
        <v>361</v>
      </c>
    </row>
    <row r="18" spans="1:16" ht="12.75" customHeight="1">
      <c r="A18" s="86" t="s">
        <v>157</v>
      </c>
      <c r="F18" s="109">
        <v>30303</v>
      </c>
      <c r="G18" s="109"/>
      <c r="H18" s="109">
        <f t="shared" si="0"/>
        <v>30797</v>
      </c>
      <c r="I18" s="109"/>
      <c r="J18" s="136">
        <v>20814</v>
      </c>
      <c r="K18" s="108"/>
      <c r="L18" s="136">
        <v>9361</v>
      </c>
      <c r="M18" s="108"/>
      <c r="N18" s="136">
        <v>34</v>
      </c>
      <c r="O18" s="108"/>
      <c r="P18" s="136">
        <v>588</v>
      </c>
    </row>
    <row r="19" spans="1:16" ht="12.75" customHeight="1">
      <c r="A19" s="86" t="s">
        <v>158</v>
      </c>
      <c r="F19" s="109">
        <v>25424</v>
      </c>
      <c r="G19" s="109"/>
      <c r="H19" s="109">
        <f t="shared" si="0"/>
        <v>25418</v>
      </c>
      <c r="I19" s="109"/>
      <c r="J19" s="136">
        <v>2664</v>
      </c>
      <c r="K19" s="108"/>
      <c r="L19" s="136">
        <v>746</v>
      </c>
      <c r="M19" s="108"/>
      <c r="N19" s="136">
        <v>168</v>
      </c>
      <c r="O19" s="108"/>
      <c r="P19" s="136">
        <v>21840</v>
      </c>
    </row>
    <row r="20" spans="1:16" ht="12.75" customHeight="1">
      <c r="A20" s="86" t="s">
        <v>50</v>
      </c>
      <c r="F20" s="109">
        <v>645</v>
      </c>
      <c r="G20" s="109"/>
      <c r="H20" s="109">
        <f t="shared" si="0"/>
        <v>660</v>
      </c>
      <c r="I20" s="109"/>
      <c r="J20" s="108">
        <v>1</v>
      </c>
      <c r="K20" s="108"/>
      <c r="L20" s="136">
        <v>610</v>
      </c>
      <c r="M20" s="108"/>
      <c r="N20" s="136">
        <v>1</v>
      </c>
      <c r="O20" s="108"/>
      <c r="P20" s="136">
        <v>48</v>
      </c>
    </row>
    <row r="21" spans="1:16" ht="12.75" customHeight="1">
      <c r="A21" s="86" t="s">
        <v>51</v>
      </c>
      <c r="F21" s="109">
        <v>4917</v>
      </c>
      <c r="G21" s="130"/>
      <c r="H21" s="109">
        <f t="shared" si="0"/>
        <v>4281</v>
      </c>
      <c r="I21" s="109"/>
      <c r="J21" s="136">
        <v>74</v>
      </c>
      <c r="K21" s="108"/>
      <c r="L21" s="136">
        <v>1674</v>
      </c>
      <c r="M21" s="108"/>
      <c r="N21" s="148">
        <v>1</v>
      </c>
      <c r="O21" s="108"/>
      <c r="P21" s="136">
        <v>2532</v>
      </c>
    </row>
    <row r="22" spans="1:16" ht="12.75" customHeight="1">
      <c r="A22" s="86" t="s">
        <v>171</v>
      </c>
      <c r="F22" s="109">
        <v>455</v>
      </c>
      <c r="G22" s="109"/>
      <c r="H22" s="109">
        <v>471</v>
      </c>
      <c r="I22" s="109"/>
      <c r="J22" s="141" t="s">
        <v>48</v>
      </c>
      <c r="K22" s="108"/>
      <c r="L22" s="136">
        <v>434</v>
      </c>
      <c r="M22" s="108"/>
      <c r="N22" s="136">
        <v>28</v>
      </c>
      <c r="O22" s="108"/>
      <c r="P22" s="136">
        <v>9</v>
      </c>
    </row>
    <row r="23" spans="1:16" ht="12.75" customHeight="1">
      <c r="A23" s="86" t="s">
        <v>34</v>
      </c>
      <c r="F23" s="109">
        <v>6521</v>
      </c>
      <c r="G23" s="130"/>
      <c r="H23" s="109">
        <f t="shared" si="0"/>
        <v>3902</v>
      </c>
      <c r="I23" s="84"/>
      <c r="J23" s="136">
        <v>871</v>
      </c>
      <c r="K23" s="108"/>
      <c r="L23" s="136">
        <v>1341</v>
      </c>
      <c r="M23" s="108"/>
      <c r="N23" s="136">
        <v>46</v>
      </c>
      <c r="O23" s="108"/>
      <c r="P23" s="136">
        <v>1644</v>
      </c>
    </row>
    <row r="24" spans="1:16" ht="12.75" customHeight="1">
      <c r="A24" s="86" t="s">
        <v>35</v>
      </c>
      <c r="F24" s="109">
        <v>7222</v>
      </c>
      <c r="G24" s="84"/>
      <c r="H24" s="109">
        <f t="shared" si="0"/>
        <v>7300</v>
      </c>
      <c r="I24" s="84"/>
      <c r="J24" s="136">
        <v>305</v>
      </c>
      <c r="K24" s="108"/>
      <c r="L24" s="136">
        <v>2182</v>
      </c>
      <c r="M24" s="108"/>
      <c r="N24" s="136">
        <v>12</v>
      </c>
      <c r="O24" s="108"/>
      <c r="P24" s="136">
        <v>4801</v>
      </c>
    </row>
    <row r="25" spans="1:16" ht="12.75" customHeight="1">
      <c r="A25" s="86" t="s">
        <v>36</v>
      </c>
      <c r="F25" s="109">
        <v>2681</v>
      </c>
      <c r="G25" s="84"/>
      <c r="H25" s="109">
        <f t="shared" si="0"/>
        <v>2649</v>
      </c>
      <c r="I25" s="84"/>
      <c r="J25" s="136">
        <v>440</v>
      </c>
      <c r="K25" s="108"/>
      <c r="L25" s="136">
        <v>776</v>
      </c>
      <c r="M25" s="108"/>
      <c r="N25" s="136">
        <v>14</v>
      </c>
      <c r="O25" s="108"/>
      <c r="P25" s="136">
        <v>1419</v>
      </c>
    </row>
    <row r="26" spans="1:16" ht="12.75" customHeight="1">
      <c r="A26" s="86" t="s">
        <v>37</v>
      </c>
      <c r="F26" s="109">
        <v>3941</v>
      </c>
      <c r="G26" s="149"/>
      <c r="H26" s="109">
        <f t="shared" si="0"/>
        <v>3255</v>
      </c>
      <c r="I26" s="84"/>
      <c r="J26" s="136">
        <v>84</v>
      </c>
      <c r="K26" s="108"/>
      <c r="L26" s="136">
        <v>1567</v>
      </c>
      <c r="M26" s="108"/>
      <c r="N26" s="136">
        <v>8</v>
      </c>
      <c r="O26" s="108"/>
      <c r="P26" s="136">
        <v>1596</v>
      </c>
    </row>
    <row r="27" spans="1:24" ht="12.75" customHeight="1">
      <c r="A27" s="86" t="s">
        <v>122</v>
      </c>
      <c r="F27" s="109">
        <v>1075</v>
      </c>
      <c r="G27" s="128"/>
      <c r="H27" s="109">
        <v>1084</v>
      </c>
      <c r="I27" s="109"/>
      <c r="J27" s="141" t="s">
        <v>48</v>
      </c>
      <c r="K27" s="108"/>
      <c r="L27" s="136">
        <v>991</v>
      </c>
      <c r="M27" s="108"/>
      <c r="N27" s="136">
        <v>28</v>
      </c>
      <c r="O27" s="108"/>
      <c r="P27" s="136">
        <v>65</v>
      </c>
      <c r="X27" s="84"/>
    </row>
    <row r="28" spans="1:16" ht="12.75" customHeight="1">
      <c r="A28" s="86" t="s">
        <v>52</v>
      </c>
      <c r="F28" s="109">
        <v>2339</v>
      </c>
      <c r="G28" s="109"/>
      <c r="H28" s="109">
        <f t="shared" si="0"/>
        <v>2470</v>
      </c>
      <c r="I28" s="109"/>
      <c r="J28" s="136">
        <v>54</v>
      </c>
      <c r="K28" s="108"/>
      <c r="L28" s="136">
        <v>662</v>
      </c>
      <c r="M28" s="108"/>
      <c r="N28" s="136">
        <v>71</v>
      </c>
      <c r="O28" s="108"/>
      <c r="P28" s="136">
        <v>1683</v>
      </c>
    </row>
    <row r="29" spans="1:16" ht="12.75" customHeight="1">
      <c r="A29" s="86" t="s">
        <v>172</v>
      </c>
      <c r="F29" s="109">
        <v>8540</v>
      </c>
      <c r="G29" s="109"/>
      <c r="H29" s="109">
        <v>6125</v>
      </c>
      <c r="I29" s="109"/>
      <c r="J29" s="136">
        <v>1227</v>
      </c>
      <c r="K29" s="108"/>
      <c r="L29" s="136">
        <v>57</v>
      </c>
      <c r="M29" s="108"/>
      <c r="N29" s="148" t="s">
        <v>48</v>
      </c>
      <c r="O29" s="108"/>
      <c r="P29" s="136">
        <v>4841</v>
      </c>
    </row>
    <row r="30" spans="1:16" ht="12.75" customHeight="1">
      <c r="A30" s="86" t="s">
        <v>164</v>
      </c>
      <c r="F30" s="109">
        <v>9262</v>
      </c>
      <c r="G30" s="84"/>
      <c r="H30" s="109">
        <f t="shared" si="0"/>
        <v>8663</v>
      </c>
      <c r="I30" s="109"/>
      <c r="J30" s="136">
        <v>355</v>
      </c>
      <c r="K30" s="108"/>
      <c r="L30" s="136">
        <v>6049</v>
      </c>
      <c r="M30" s="108"/>
      <c r="N30" s="136">
        <v>34</v>
      </c>
      <c r="O30" s="108"/>
      <c r="P30" s="136">
        <v>2225</v>
      </c>
    </row>
    <row r="31" spans="1:16" ht="12.75" customHeight="1">
      <c r="A31" s="86" t="s">
        <v>53</v>
      </c>
      <c r="F31" s="109">
        <v>2716</v>
      </c>
      <c r="G31" s="109"/>
      <c r="H31" s="109">
        <f t="shared" si="0"/>
        <v>2341</v>
      </c>
      <c r="I31" s="109"/>
      <c r="J31" s="136">
        <v>4</v>
      </c>
      <c r="K31" s="108"/>
      <c r="L31" s="136">
        <v>1234</v>
      </c>
      <c r="M31" s="108"/>
      <c r="N31" s="136">
        <v>17</v>
      </c>
      <c r="O31" s="108"/>
      <c r="P31" s="136">
        <v>1086</v>
      </c>
    </row>
    <row r="32" spans="1:16" ht="12.75" customHeight="1">
      <c r="A32" s="86" t="s">
        <v>155</v>
      </c>
      <c r="F32" s="109">
        <v>19538</v>
      </c>
      <c r="G32" s="130"/>
      <c r="H32" s="109">
        <f t="shared" si="0"/>
        <v>21773</v>
      </c>
      <c r="I32" s="84"/>
      <c r="J32" s="136">
        <v>5048</v>
      </c>
      <c r="K32" s="108"/>
      <c r="L32" s="136">
        <v>8486</v>
      </c>
      <c r="M32" s="108"/>
      <c r="N32" s="136">
        <v>60</v>
      </c>
      <c r="O32" s="108"/>
      <c r="P32" s="136">
        <v>8179</v>
      </c>
    </row>
    <row r="33" spans="1:16" ht="12.75" customHeight="1">
      <c r="A33" s="86" t="s">
        <v>123</v>
      </c>
      <c r="F33" s="109">
        <v>1417</v>
      </c>
      <c r="G33" s="109"/>
      <c r="H33" s="109">
        <f t="shared" si="0"/>
        <v>1390</v>
      </c>
      <c r="I33" s="109"/>
      <c r="J33" s="136">
        <v>8</v>
      </c>
      <c r="K33" s="108"/>
      <c r="L33" s="136">
        <v>896</v>
      </c>
      <c r="M33" s="108"/>
      <c r="N33" s="136">
        <v>14</v>
      </c>
      <c r="O33" s="108"/>
      <c r="P33" s="136">
        <v>472</v>
      </c>
    </row>
    <row r="34" spans="1:16" ht="12.75" customHeight="1">
      <c r="A34" s="86" t="s">
        <v>124</v>
      </c>
      <c r="F34" s="109">
        <v>6587</v>
      </c>
      <c r="G34" s="130"/>
      <c r="H34" s="109">
        <f t="shared" si="0"/>
        <v>6476</v>
      </c>
      <c r="I34" s="84"/>
      <c r="J34" s="136">
        <v>915</v>
      </c>
      <c r="K34" s="108"/>
      <c r="L34" s="136">
        <v>171</v>
      </c>
      <c r="M34" s="108"/>
      <c r="N34" s="136">
        <v>161</v>
      </c>
      <c r="O34" s="108"/>
      <c r="P34" s="136">
        <v>5229</v>
      </c>
    </row>
    <row r="35" spans="1:16" ht="12.75" customHeight="1">
      <c r="A35" s="86" t="s">
        <v>54</v>
      </c>
      <c r="F35" s="109">
        <v>720</v>
      </c>
      <c r="G35" s="109"/>
      <c r="H35" s="109">
        <f t="shared" si="0"/>
        <v>215</v>
      </c>
      <c r="I35" s="109"/>
      <c r="J35" s="136">
        <v>6</v>
      </c>
      <c r="K35" s="108"/>
      <c r="L35" s="136">
        <v>131</v>
      </c>
      <c r="M35" s="108"/>
      <c r="N35" s="136">
        <v>54</v>
      </c>
      <c r="O35" s="108"/>
      <c r="P35" s="136">
        <v>24</v>
      </c>
    </row>
    <row r="36" spans="1:16" ht="12.75" customHeight="1">
      <c r="A36" s="86" t="s">
        <v>165</v>
      </c>
      <c r="F36" s="109">
        <v>503</v>
      </c>
      <c r="G36" s="109"/>
      <c r="H36" s="109">
        <f t="shared" si="0"/>
        <v>504</v>
      </c>
      <c r="I36" s="109"/>
      <c r="J36" s="136">
        <v>32</v>
      </c>
      <c r="K36" s="108"/>
      <c r="L36" s="136">
        <v>441</v>
      </c>
      <c r="M36" s="108"/>
      <c r="N36" s="136">
        <v>4</v>
      </c>
      <c r="O36" s="108"/>
      <c r="P36" s="136">
        <v>27</v>
      </c>
    </row>
    <row r="37" spans="1:16" ht="12.75" customHeight="1">
      <c r="A37" s="86" t="s">
        <v>42</v>
      </c>
      <c r="F37" s="109">
        <v>4540</v>
      </c>
      <c r="G37" s="130"/>
      <c r="H37" s="109">
        <f t="shared" si="0"/>
        <v>4418</v>
      </c>
      <c r="I37" s="109"/>
      <c r="J37" s="136">
        <v>25</v>
      </c>
      <c r="K37" s="108"/>
      <c r="L37" s="136">
        <v>2059</v>
      </c>
      <c r="M37" s="108"/>
      <c r="N37" s="136">
        <v>6</v>
      </c>
      <c r="O37" s="108"/>
      <c r="P37" s="136">
        <v>2328</v>
      </c>
    </row>
    <row r="38" spans="1:16" ht="12.75" customHeight="1">
      <c r="A38" s="86" t="s">
        <v>38</v>
      </c>
      <c r="F38" s="109">
        <v>2647</v>
      </c>
      <c r="G38" s="84"/>
      <c r="H38" s="109">
        <v>2744</v>
      </c>
      <c r="I38" s="84"/>
      <c r="J38" s="136">
        <v>202</v>
      </c>
      <c r="K38" s="108"/>
      <c r="L38" s="136">
        <v>1493</v>
      </c>
      <c r="M38" s="108"/>
      <c r="N38" s="148" t="s">
        <v>48</v>
      </c>
      <c r="O38" s="108"/>
      <c r="P38" s="136">
        <v>1049</v>
      </c>
    </row>
    <row r="39" spans="1:16" ht="12.75" customHeight="1">
      <c r="A39" s="86" t="s">
        <v>125</v>
      </c>
      <c r="F39" s="109">
        <v>109823</v>
      </c>
      <c r="G39" s="130"/>
      <c r="H39" s="109">
        <f t="shared" si="0"/>
        <v>114091</v>
      </c>
      <c r="I39" s="84"/>
      <c r="J39" s="136">
        <v>77506</v>
      </c>
      <c r="K39" s="108"/>
      <c r="L39" s="136">
        <v>35161</v>
      </c>
      <c r="M39" s="108"/>
      <c r="N39" s="136">
        <v>195</v>
      </c>
      <c r="O39" s="108"/>
      <c r="P39" s="136">
        <v>1229</v>
      </c>
    </row>
    <row r="40" spans="1:16" ht="12.75" customHeight="1">
      <c r="A40" s="86" t="s">
        <v>126</v>
      </c>
      <c r="F40" s="109">
        <v>30301</v>
      </c>
      <c r="G40" s="130"/>
      <c r="H40" s="109">
        <f t="shared" si="0"/>
        <v>27419</v>
      </c>
      <c r="I40" s="84"/>
      <c r="J40" s="136">
        <v>3460</v>
      </c>
      <c r="K40" s="108"/>
      <c r="L40" s="136">
        <v>19542</v>
      </c>
      <c r="M40" s="108"/>
      <c r="N40" s="136">
        <v>673</v>
      </c>
      <c r="O40" s="108"/>
      <c r="P40" s="136">
        <v>3744</v>
      </c>
    </row>
    <row r="41" spans="1:16" ht="12.75" customHeight="1">
      <c r="A41" s="86" t="s">
        <v>127</v>
      </c>
      <c r="F41" s="109">
        <v>15848</v>
      </c>
      <c r="G41" s="109"/>
      <c r="H41" s="109">
        <f t="shared" si="0"/>
        <v>10903</v>
      </c>
      <c r="I41" s="109"/>
      <c r="J41" s="136">
        <v>5654</v>
      </c>
      <c r="K41" s="108"/>
      <c r="L41" s="136">
        <v>477</v>
      </c>
      <c r="M41" s="108"/>
      <c r="N41" s="136">
        <v>142</v>
      </c>
      <c r="O41" s="108"/>
      <c r="P41" s="136">
        <v>4630</v>
      </c>
    </row>
    <row r="42" spans="1:16" ht="12.75" customHeight="1">
      <c r="A42" s="86" t="s">
        <v>128</v>
      </c>
      <c r="F42" s="109">
        <v>16350</v>
      </c>
      <c r="G42" s="109"/>
      <c r="H42" s="109">
        <f t="shared" si="0"/>
        <v>17738</v>
      </c>
      <c r="I42" s="109"/>
      <c r="J42" s="136">
        <v>911</v>
      </c>
      <c r="K42" s="108"/>
      <c r="L42" s="136">
        <v>16</v>
      </c>
      <c r="M42" s="108"/>
      <c r="N42" s="136">
        <v>140</v>
      </c>
      <c r="O42" s="108"/>
      <c r="P42" s="136">
        <v>16671</v>
      </c>
    </row>
    <row r="43" spans="1:16" ht="12.75" customHeight="1">
      <c r="A43" s="86" t="s">
        <v>166</v>
      </c>
      <c r="F43" s="109">
        <v>5102</v>
      </c>
      <c r="G43" s="84"/>
      <c r="H43" s="109">
        <f t="shared" si="0"/>
        <v>4881</v>
      </c>
      <c r="I43" s="84"/>
      <c r="J43" s="136">
        <v>134</v>
      </c>
      <c r="K43" s="108"/>
      <c r="L43" s="136">
        <v>3766</v>
      </c>
      <c r="M43" s="108"/>
      <c r="N43" s="136">
        <v>50</v>
      </c>
      <c r="O43" s="108"/>
      <c r="P43" s="136">
        <v>931</v>
      </c>
    </row>
    <row r="44" spans="1:16" ht="12.75" customHeight="1">
      <c r="A44" s="86" t="s">
        <v>55</v>
      </c>
      <c r="F44" s="109">
        <v>612</v>
      </c>
      <c r="G44" s="109"/>
      <c r="H44" s="109">
        <f t="shared" si="0"/>
        <v>625</v>
      </c>
      <c r="I44" s="109"/>
      <c r="J44" s="136">
        <v>11</v>
      </c>
      <c r="K44" s="108"/>
      <c r="L44" s="136">
        <v>582</v>
      </c>
      <c r="M44" s="108"/>
      <c r="N44" s="136">
        <v>8</v>
      </c>
      <c r="O44" s="108"/>
      <c r="P44" s="136">
        <v>24</v>
      </c>
    </row>
    <row r="45" spans="1:16" ht="12.75" customHeight="1">
      <c r="A45" s="86" t="s">
        <v>56</v>
      </c>
      <c r="F45" s="109">
        <v>624</v>
      </c>
      <c r="G45" s="109"/>
      <c r="H45" s="109">
        <f t="shared" si="0"/>
        <v>592</v>
      </c>
      <c r="I45" s="109"/>
      <c r="J45" s="136">
        <v>18</v>
      </c>
      <c r="K45" s="108"/>
      <c r="L45" s="136">
        <v>430</v>
      </c>
      <c r="M45" s="108"/>
      <c r="N45" s="136">
        <v>35</v>
      </c>
      <c r="O45" s="108"/>
      <c r="P45" s="136">
        <v>109</v>
      </c>
    </row>
    <row r="46" spans="1:16" ht="12.75" customHeight="1">
      <c r="A46" s="86" t="s">
        <v>156</v>
      </c>
      <c r="F46" s="109">
        <v>3190</v>
      </c>
      <c r="G46" s="109"/>
      <c r="H46" s="109">
        <f>J46+L46+N46+P46</f>
        <v>2665</v>
      </c>
      <c r="I46" s="109"/>
      <c r="J46" s="136">
        <v>6</v>
      </c>
      <c r="K46" s="109"/>
      <c r="L46" s="136">
        <v>868</v>
      </c>
      <c r="M46" s="109"/>
      <c r="N46" s="136">
        <v>56</v>
      </c>
      <c r="O46" s="109"/>
      <c r="P46" s="136">
        <v>1735</v>
      </c>
    </row>
    <row r="47" spans="1:16" ht="12.75" customHeight="1">
      <c r="A47" s="86" t="s">
        <v>39</v>
      </c>
      <c r="F47" s="109">
        <v>11149</v>
      </c>
      <c r="G47" s="84"/>
      <c r="H47" s="109">
        <f>J47+L47+N47+P47</f>
        <v>11715</v>
      </c>
      <c r="I47" s="84"/>
      <c r="J47" s="136">
        <v>254</v>
      </c>
      <c r="K47" s="109"/>
      <c r="L47" s="136">
        <v>7114</v>
      </c>
      <c r="M47" s="109"/>
      <c r="N47" s="136">
        <v>343</v>
      </c>
      <c r="O47" s="109"/>
      <c r="P47" s="136">
        <v>4004</v>
      </c>
    </row>
    <row r="48" spans="1:16" ht="12.75" customHeight="1">
      <c r="A48" s="86" t="s">
        <v>57</v>
      </c>
      <c r="F48" s="109">
        <v>1158</v>
      </c>
      <c r="G48" s="109"/>
      <c r="H48" s="109">
        <v>1127</v>
      </c>
      <c r="I48" s="109"/>
      <c r="J48" s="136">
        <v>5</v>
      </c>
      <c r="K48" s="109"/>
      <c r="L48" s="136">
        <v>1010</v>
      </c>
      <c r="M48" s="109"/>
      <c r="N48" s="141" t="s">
        <v>48</v>
      </c>
      <c r="O48" s="109"/>
      <c r="P48" s="136">
        <v>112</v>
      </c>
    </row>
    <row r="49" spans="1:16" ht="12.75" customHeight="1">
      <c r="A49" s="86" t="s">
        <v>40</v>
      </c>
      <c r="F49" s="109">
        <v>9343</v>
      </c>
      <c r="G49" s="84"/>
      <c r="H49" s="109">
        <f aca="true" t="shared" si="1" ref="H49:H54">J49+L49+N49+P49</f>
        <v>9089</v>
      </c>
      <c r="I49" s="84"/>
      <c r="J49" s="136">
        <v>135</v>
      </c>
      <c r="K49" s="109"/>
      <c r="L49" s="136">
        <v>4886</v>
      </c>
      <c r="M49" s="109"/>
      <c r="N49" s="136">
        <v>401</v>
      </c>
      <c r="O49" s="109"/>
      <c r="P49" s="136">
        <v>3667</v>
      </c>
    </row>
    <row r="50" spans="1:16" ht="12.75" customHeight="1">
      <c r="A50" s="86" t="s">
        <v>129</v>
      </c>
      <c r="F50" s="109">
        <v>2906</v>
      </c>
      <c r="G50" s="109"/>
      <c r="H50" s="109">
        <f t="shared" si="1"/>
        <v>2977</v>
      </c>
      <c r="I50" s="109"/>
      <c r="J50" s="136">
        <v>621</v>
      </c>
      <c r="K50" s="109"/>
      <c r="L50" s="136">
        <v>1853</v>
      </c>
      <c r="M50" s="109"/>
      <c r="N50" s="136">
        <v>38</v>
      </c>
      <c r="O50" s="109"/>
      <c r="P50" s="136">
        <v>465</v>
      </c>
    </row>
    <row r="51" spans="1:16" ht="12.75" customHeight="1">
      <c r="A51" s="86" t="s">
        <v>130</v>
      </c>
      <c r="F51" s="109">
        <v>3983</v>
      </c>
      <c r="G51" s="109"/>
      <c r="H51" s="109">
        <f t="shared" si="1"/>
        <v>5016</v>
      </c>
      <c r="I51" s="109"/>
      <c r="J51" s="136">
        <v>150</v>
      </c>
      <c r="K51" s="109"/>
      <c r="L51" s="136">
        <v>3611</v>
      </c>
      <c r="M51" s="109"/>
      <c r="N51" s="136">
        <v>71</v>
      </c>
      <c r="O51" s="109"/>
      <c r="P51" s="136">
        <v>1184</v>
      </c>
    </row>
    <row r="52" spans="1:16" ht="12.75" customHeight="1">
      <c r="A52" s="86" t="s">
        <v>131</v>
      </c>
      <c r="F52" s="109">
        <v>5753</v>
      </c>
      <c r="G52" s="130"/>
      <c r="H52" s="109">
        <f t="shared" si="1"/>
        <v>5169</v>
      </c>
      <c r="I52" s="109"/>
      <c r="J52" s="136">
        <v>136</v>
      </c>
      <c r="K52" s="109"/>
      <c r="L52" s="136">
        <v>3002</v>
      </c>
      <c r="M52" s="109"/>
      <c r="N52" s="136">
        <v>67</v>
      </c>
      <c r="O52" s="109"/>
      <c r="P52" s="136">
        <v>1964</v>
      </c>
    </row>
    <row r="53" spans="1:16" ht="12.75" customHeight="1">
      <c r="A53" s="86" t="s">
        <v>59</v>
      </c>
      <c r="F53" s="109">
        <v>3868</v>
      </c>
      <c r="G53" s="109"/>
      <c r="H53" s="109">
        <f t="shared" si="1"/>
        <v>3837</v>
      </c>
      <c r="I53" s="109"/>
      <c r="J53" s="136">
        <v>831</v>
      </c>
      <c r="K53" s="109"/>
      <c r="L53" s="136">
        <v>1510</v>
      </c>
      <c r="M53" s="109"/>
      <c r="N53" s="136">
        <v>73</v>
      </c>
      <c r="O53" s="109"/>
      <c r="P53" s="136">
        <v>1423</v>
      </c>
    </row>
    <row r="54" spans="1:16" ht="12.75" customHeight="1">
      <c r="A54" s="92" t="s">
        <v>41</v>
      </c>
      <c r="B54" s="92"/>
      <c r="C54" s="92"/>
      <c r="D54" s="92"/>
      <c r="E54" s="92"/>
      <c r="F54" s="91">
        <v>2077</v>
      </c>
      <c r="G54" s="92"/>
      <c r="H54" s="91">
        <f t="shared" si="1"/>
        <v>1722</v>
      </c>
      <c r="I54" s="92"/>
      <c r="J54" s="145">
        <v>16</v>
      </c>
      <c r="K54" s="91"/>
      <c r="L54" s="145">
        <v>1068</v>
      </c>
      <c r="M54" s="91"/>
      <c r="N54" s="145">
        <v>39</v>
      </c>
      <c r="O54" s="91"/>
      <c r="P54" s="145">
        <v>599</v>
      </c>
    </row>
    <row r="55" spans="1:16" ht="12.75" customHeight="1">
      <c r="A55" s="92" t="s">
        <v>43</v>
      </c>
      <c r="B55" s="92"/>
      <c r="C55" s="92"/>
      <c r="D55" s="92"/>
      <c r="E55" s="92"/>
      <c r="F55" s="145">
        <v>372001</v>
      </c>
      <c r="G55" s="145">
        <f>SUM(G15:G45)+SUM(G46:G54)</f>
        <v>0</v>
      </c>
      <c r="H55" s="145">
        <f>J55+L55+N55+P55</f>
        <v>362354</v>
      </c>
      <c r="I55" s="145">
        <f aca="true" t="shared" si="2" ref="I55:P55">SUM(I15:I45)+SUM(I46:I54)</f>
        <v>0</v>
      </c>
      <c r="J55" s="145">
        <f t="shared" si="2"/>
        <v>123215</v>
      </c>
      <c r="K55" s="145">
        <f t="shared" si="2"/>
        <v>0</v>
      </c>
      <c r="L55" s="145">
        <f t="shared" si="2"/>
        <v>129338</v>
      </c>
      <c r="M55" s="145">
        <f t="shared" si="2"/>
        <v>0</v>
      </c>
      <c r="N55" s="145">
        <f t="shared" si="2"/>
        <v>3191</v>
      </c>
      <c r="O55" s="145">
        <f t="shared" si="2"/>
        <v>0</v>
      </c>
      <c r="P55" s="145">
        <f t="shared" si="2"/>
        <v>106610</v>
      </c>
    </row>
    <row r="56" ht="12.75" customHeight="1"/>
    <row r="57" ht="12.75" customHeight="1">
      <c r="A57" s="94" t="s">
        <v>699</v>
      </c>
    </row>
    <row r="58" ht="12.75" customHeight="1"/>
    <row r="60" ht="12">
      <c r="E60" s="109"/>
    </row>
  </sheetData>
  <sheetProtection/>
  <printOptions/>
  <pageMargins left="0.75" right="0.75" top="1" bottom="1" header="0.5" footer="0.5"/>
  <pageSetup fitToHeight="1" fitToWidth="1" horizontalDpi="600" verticalDpi="600" orientation="portrait" paperSize="9" scale="9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zoomScalePageLayoutView="0" workbookViewId="0" topLeftCell="A1">
      <selection activeCell="A1" sqref="A1"/>
    </sheetView>
  </sheetViews>
  <sheetFormatPr defaultColWidth="9.140625" defaultRowHeight="12.75"/>
  <cols>
    <col min="1" max="1" width="2.421875" style="79" customWidth="1"/>
    <col min="2" max="2" width="1.57421875" style="79" customWidth="1"/>
    <col min="3" max="3" width="7.140625" style="79" customWidth="1"/>
    <col min="4" max="4" width="2.00390625" style="79" customWidth="1"/>
    <col min="5" max="5" width="7.7109375" style="79" customWidth="1"/>
    <col min="6" max="6" width="9.8515625" style="79" bestFit="1" customWidth="1"/>
    <col min="7" max="7" width="0.71875" style="79" customWidth="1"/>
    <col min="8" max="8" width="9.8515625" style="79" bestFit="1" customWidth="1"/>
    <col min="9" max="9" width="0.5625" style="79" customWidth="1"/>
    <col min="10" max="10" width="10.00390625" style="79" customWidth="1"/>
    <col min="11" max="11" width="0.5625" style="79" customWidth="1"/>
    <col min="12" max="12" width="9.8515625" style="79" bestFit="1" customWidth="1"/>
    <col min="13" max="13" width="0.5625" style="79" customWidth="1"/>
    <col min="14" max="14" width="9.8515625" style="79" bestFit="1" customWidth="1"/>
    <col min="15" max="15" width="0.5625" style="79" customWidth="1"/>
    <col min="16" max="16" width="9.140625" style="79" customWidth="1"/>
    <col min="17" max="17" width="0.5625" style="79" customWidth="1"/>
    <col min="18" max="18" width="8.8515625" style="79" bestFit="1" customWidth="1"/>
    <col min="19" max="19" width="0.5625" style="79" customWidth="1"/>
    <col min="20" max="20" width="8.8515625" style="79" bestFit="1" customWidth="1"/>
    <col min="21" max="16384" width="9.140625" style="79" customWidth="1"/>
  </cols>
  <sheetData>
    <row r="1" spans="1:4" s="78" customFormat="1" ht="12.75" customHeight="1">
      <c r="A1" s="78" t="s">
        <v>85</v>
      </c>
      <c r="D1" s="78" t="s">
        <v>68</v>
      </c>
    </row>
    <row r="2" s="78" customFormat="1" ht="12.75" customHeight="1">
      <c r="D2" s="78" t="s">
        <v>627</v>
      </c>
    </row>
    <row r="3" spans="4:21" ht="12.75" customHeight="1">
      <c r="D3" s="187" t="s">
        <v>69</v>
      </c>
      <c r="U3" s="82"/>
    </row>
    <row r="4" ht="12.75" customHeight="1">
      <c r="D4" s="187" t="s">
        <v>628</v>
      </c>
    </row>
    <row r="5" spans="1:20" ht="12.75" customHeight="1">
      <c r="A5" s="80"/>
      <c r="B5" s="80"/>
      <c r="C5" s="80"/>
      <c r="D5" s="80"/>
      <c r="E5" s="80"/>
      <c r="F5" s="80"/>
      <c r="G5" s="80"/>
      <c r="H5" s="80"/>
      <c r="I5" s="80"/>
      <c r="J5" s="80"/>
      <c r="K5" s="80"/>
      <c r="L5" s="80"/>
      <c r="M5" s="80"/>
      <c r="N5" s="80"/>
      <c r="O5" s="80"/>
      <c r="P5" s="80"/>
      <c r="Q5" s="80"/>
      <c r="R5" s="80"/>
      <c r="S5" s="80"/>
      <c r="T5" s="80"/>
    </row>
    <row r="6" spans="1:16" s="86" customFormat="1" ht="12.75" customHeight="1">
      <c r="A6" s="86" t="s">
        <v>22</v>
      </c>
      <c r="F6" s="86" t="s">
        <v>23</v>
      </c>
      <c r="H6" s="86" t="s">
        <v>23</v>
      </c>
      <c r="J6" s="86" t="s">
        <v>60</v>
      </c>
      <c r="P6" s="86" t="s">
        <v>61</v>
      </c>
    </row>
    <row r="7" spans="1:20" s="86" customFormat="1" ht="12.75" customHeight="1">
      <c r="A7" s="89" t="s">
        <v>26</v>
      </c>
      <c r="F7" s="89" t="s">
        <v>12</v>
      </c>
      <c r="H7" s="89" t="s">
        <v>12</v>
      </c>
      <c r="J7" s="185" t="s">
        <v>62</v>
      </c>
      <c r="K7" s="92"/>
      <c r="L7" s="92"/>
      <c r="M7" s="92"/>
      <c r="N7" s="92"/>
      <c r="P7" s="185" t="s">
        <v>63</v>
      </c>
      <c r="Q7" s="92"/>
      <c r="R7" s="92"/>
      <c r="S7" s="92"/>
      <c r="T7" s="92"/>
    </row>
    <row r="8" spans="10:20" s="86" customFormat="1" ht="12.75" customHeight="1">
      <c r="J8" s="86" t="s">
        <v>64</v>
      </c>
      <c r="L8" s="86" t="s">
        <v>65</v>
      </c>
      <c r="N8" s="86" t="s">
        <v>9</v>
      </c>
      <c r="P8" s="86" t="s">
        <v>183</v>
      </c>
      <c r="R8" s="86" t="s">
        <v>184</v>
      </c>
      <c r="T8" s="86" t="s">
        <v>9</v>
      </c>
    </row>
    <row r="9" spans="6:20" s="86" customFormat="1" ht="12.75" customHeight="1">
      <c r="F9" s="92"/>
      <c r="G9" s="92"/>
      <c r="H9" s="92"/>
      <c r="I9" s="92"/>
      <c r="J9" s="185" t="s">
        <v>66</v>
      </c>
      <c r="K9" s="185"/>
      <c r="L9" s="185" t="s">
        <v>67</v>
      </c>
      <c r="M9" s="185"/>
      <c r="N9" s="185" t="s">
        <v>12</v>
      </c>
      <c r="O9" s="185"/>
      <c r="P9" s="185" t="s">
        <v>695</v>
      </c>
      <c r="Q9" s="185"/>
      <c r="R9" s="185" t="s">
        <v>696</v>
      </c>
      <c r="S9" s="185"/>
      <c r="T9" s="185" t="s">
        <v>12</v>
      </c>
    </row>
    <row r="10" spans="1:20" s="86" customFormat="1" ht="12.75" customHeight="1">
      <c r="A10" s="92"/>
      <c r="B10" s="92"/>
      <c r="C10" s="92"/>
      <c r="D10" s="92"/>
      <c r="E10" s="92"/>
      <c r="F10" s="92">
        <v>2013</v>
      </c>
      <c r="G10" s="92"/>
      <c r="H10" s="92">
        <v>2014</v>
      </c>
      <c r="I10" s="85"/>
      <c r="J10" s="92">
        <v>2014</v>
      </c>
      <c r="K10" s="92"/>
      <c r="L10" s="92">
        <v>2014</v>
      </c>
      <c r="M10" s="92"/>
      <c r="N10" s="92">
        <v>2014</v>
      </c>
      <c r="O10" s="92"/>
      <c r="P10" s="92">
        <v>2014</v>
      </c>
      <c r="Q10" s="92"/>
      <c r="R10" s="92">
        <v>2014</v>
      </c>
      <c r="S10" s="92"/>
      <c r="T10" s="92">
        <v>2014</v>
      </c>
    </row>
    <row r="11" s="86" customFormat="1" ht="12.75" customHeight="1">
      <c r="I11" s="84"/>
    </row>
    <row r="12" spans="1:20" s="86" customFormat="1" ht="12.75" customHeight="1">
      <c r="A12" s="86" t="s">
        <v>46</v>
      </c>
      <c r="B12" s="79"/>
      <c r="F12" s="135">
        <v>51029</v>
      </c>
      <c r="G12" s="108"/>
      <c r="H12" s="108">
        <f>N12+T12</f>
        <v>50936</v>
      </c>
      <c r="I12" s="108"/>
      <c r="J12" s="136">
        <v>10876</v>
      </c>
      <c r="K12" s="108"/>
      <c r="L12" s="136">
        <v>11311</v>
      </c>
      <c r="M12" s="108"/>
      <c r="N12" s="108">
        <f>J12+L12</f>
        <v>22187</v>
      </c>
      <c r="O12" s="108"/>
      <c r="P12" s="136">
        <v>14050</v>
      </c>
      <c r="Q12" s="108"/>
      <c r="R12" s="136">
        <v>14699</v>
      </c>
      <c r="S12" s="108"/>
      <c r="T12" s="108">
        <f>P12+R12</f>
        <v>28749</v>
      </c>
    </row>
    <row r="13" spans="1:20" s="86" customFormat="1" ht="12.75" customHeight="1">
      <c r="A13" s="86" t="s">
        <v>47</v>
      </c>
      <c r="B13" s="79"/>
      <c r="F13" s="135">
        <v>38950</v>
      </c>
      <c r="G13" s="108"/>
      <c r="H13" s="108">
        <f aca="true" t="shared" si="0" ref="H13:H46">N13+T13</f>
        <v>34232</v>
      </c>
      <c r="I13" s="108"/>
      <c r="J13" s="136">
        <v>11175</v>
      </c>
      <c r="K13" s="108"/>
      <c r="L13" s="136">
        <v>11181</v>
      </c>
      <c r="M13" s="108"/>
      <c r="N13" s="108">
        <f aca="true" t="shared" si="1" ref="N13:N46">J13+L13</f>
        <v>22356</v>
      </c>
      <c r="O13" s="108"/>
      <c r="P13" s="136">
        <v>5869</v>
      </c>
      <c r="Q13" s="108"/>
      <c r="R13" s="136">
        <v>6007</v>
      </c>
      <c r="S13" s="108"/>
      <c r="T13" s="108">
        <f aca="true" t="shared" si="2" ref="T13:T46">P13+R13</f>
        <v>11876</v>
      </c>
    </row>
    <row r="14" spans="1:20" s="86" customFormat="1" ht="12.75" customHeight="1">
      <c r="A14" s="86" t="s">
        <v>49</v>
      </c>
      <c r="B14" s="79"/>
      <c r="F14" s="135">
        <v>40046</v>
      </c>
      <c r="G14" s="137"/>
      <c r="H14" s="108">
        <v>40908</v>
      </c>
      <c r="I14" s="108"/>
      <c r="J14" s="138" t="s">
        <v>48</v>
      </c>
      <c r="K14" s="108"/>
      <c r="L14" s="138" t="s">
        <v>48</v>
      </c>
      <c r="M14" s="108"/>
      <c r="N14" s="108" t="s">
        <v>48</v>
      </c>
      <c r="O14" s="108"/>
      <c r="P14" s="136">
        <v>20397</v>
      </c>
      <c r="Q14" s="108"/>
      <c r="R14" s="136">
        <v>20511</v>
      </c>
      <c r="S14" s="108"/>
      <c r="T14" s="108">
        <f t="shared" si="2"/>
        <v>40908</v>
      </c>
    </row>
    <row r="15" spans="1:20" s="86" customFormat="1" ht="12.75" customHeight="1">
      <c r="A15" s="86" t="s">
        <v>157</v>
      </c>
      <c r="B15" s="79"/>
      <c r="F15" s="135">
        <v>4998838</v>
      </c>
      <c r="G15" s="139"/>
      <c r="H15" s="108">
        <f t="shared" si="0"/>
        <v>5207566</v>
      </c>
      <c r="I15" s="108"/>
      <c r="J15" s="136">
        <v>1908940</v>
      </c>
      <c r="K15" s="108"/>
      <c r="L15" s="136">
        <v>1906981</v>
      </c>
      <c r="M15" s="108"/>
      <c r="N15" s="108">
        <f t="shared" si="1"/>
        <v>3815921</v>
      </c>
      <c r="O15" s="108"/>
      <c r="P15" s="136">
        <v>697503</v>
      </c>
      <c r="Q15" s="108"/>
      <c r="R15" s="136">
        <v>694142</v>
      </c>
      <c r="S15" s="108"/>
      <c r="T15" s="108">
        <f t="shared" si="2"/>
        <v>1391645</v>
      </c>
    </row>
    <row r="16" spans="1:20" s="86" customFormat="1" ht="12.75" customHeight="1">
      <c r="A16" s="86" t="s">
        <v>158</v>
      </c>
      <c r="F16" s="109">
        <v>863140</v>
      </c>
      <c r="G16" s="108"/>
      <c r="H16" s="108">
        <f t="shared" si="0"/>
        <v>757693</v>
      </c>
      <c r="I16" s="108"/>
      <c r="J16" s="136">
        <v>360175</v>
      </c>
      <c r="K16" s="108"/>
      <c r="L16" s="136">
        <v>355509</v>
      </c>
      <c r="M16" s="108"/>
      <c r="N16" s="108">
        <f t="shared" si="1"/>
        <v>715684</v>
      </c>
      <c r="O16" s="108"/>
      <c r="P16" s="136">
        <v>20998</v>
      </c>
      <c r="Q16" s="108"/>
      <c r="R16" s="136">
        <v>21011</v>
      </c>
      <c r="S16" s="108"/>
      <c r="T16" s="108">
        <f t="shared" si="2"/>
        <v>42009</v>
      </c>
    </row>
    <row r="17" spans="1:20" s="86" customFormat="1" ht="12.75" customHeight="1">
      <c r="A17" s="86" t="s">
        <v>50</v>
      </c>
      <c r="B17" s="79"/>
      <c r="F17" s="135">
        <v>2278</v>
      </c>
      <c r="G17" s="108"/>
      <c r="H17" s="108">
        <v>2406</v>
      </c>
      <c r="I17" s="108"/>
      <c r="J17" s="140" t="s">
        <v>48</v>
      </c>
      <c r="K17" s="108"/>
      <c r="L17" s="137">
        <v>11</v>
      </c>
      <c r="M17" s="108"/>
      <c r="N17" s="108">
        <v>11</v>
      </c>
      <c r="O17" s="108"/>
      <c r="P17" s="136">
        <v>1159</v>
      </c>
      <c r="Q17" s="108"/>
      <c r="R17" s="136">
        <v>1236</v>
      </c>
      <c r="S17" s="108"/>
      <c r="T17" s="108">
        <f t="shared" si="2"/>
        <v>2395</v>
      </c>
    </row>
    <row r="18" spans="1:20" s="86" customFormat="1" ht="12.75" customHeight="1">
      <c r="A18" s="86" t="s">
        <v>51</v>
      </c>
      <c r="F18" s="135">
        <v>116219</v>
      </c>
      <c r="G18" s="108"/>
      <c r="H18" s="108">
        <f t="shared" si="0"/>
        <v>126147</v>
      </c>
      <c r="I18" s="108"/>
      <c r="J18" s="140">
        <v>7093</v>
      </c>
      <c r="K18" s="108"/>
      <c r="L18" s="136">
        <v>7003</v>
      </c>
      <c r="M18" s="108"/>
      <c r="N18" s="108">
        <f t="shared" si="1"/>
        <v>14096</v>
      </c>
      <c r="O18" s="108"/>
      <c r="P18" s="136">
        <v>56077</v>
      </c>
      <c r="Q18" s="108"/>
      <c r="R18" s="136">
        <v>55974</v>
      </c>
      <c r="S18" s="108"/>
      <c r="T18" s="108">
        <f t="shared" si="2"/>
        <v>112051</v>
      </c>
    </row>
    <row r="19" spans="1:20" s="86" customFormat="1" ht="12.75" customHeight="1">
      <c r="A19" s="86" t="s">
        <v>171</v>
      </c>
      <c r="B19" s="79"/>
      <c r="F19" s="135">
        <v>11557</v>
      </c>
      <c r="G19" s="108"/>
      <c r="H19" s="108">
        <v>12629</v>
      </c>
      <c r="I19" s="108"/>
      <c r="J19" s="141" t="s">
        <v>48</v>
      </c>
      <c r="K19" s="108"/>
      <c r="L19" s="141" t="s">
        <v>48</v>
      </c>
      <c r="M19" s="108"/>
      <c r="N19" s="108" t="s">
        <v>48</v>
      </c>
      <c r="O19" s="108"/>
      <c r="P19" s="136">
        <v>6098</v>
      </c>
      <c r="Q19" s="108"/>
      <c r="R19" s="136">
        <v>6531</v>
      </c>
      <c r="S19" s="108"/>
      <c r="T19" s="108">
        <f t="shared" si="2"/>
        <v>12629</v>
      </c>
    </row>
    <row r="20" spans="1:20" s="86" customFormat="1" ht="12.75" customHeight="1">
      <c r="A20" s="86" t="s">
        <v>34</v>
      </c>
      <c r="F20" s="135">
        <v>93993</v>
      </c>
      <c r="G20" s="108"/>
      <c r="H20" s="108">
        <f t="shared" si="0"/>
        <v>95133</v>
      </c>
      <c r="I20" s="108"/>
      <c r="J20" s="136">
        <v>32352</v>
      </c>
      <c r="K20" s="108"/>
      <c r="L20" s="136">
        <v>32188</v>
      </c>
      <c r="M20" s="108"/>
      <c r="N20" s="108">
        <f t="shared" si="1"/>
        <v>64540</v>
      </c>
      <c r="O20" s="108"/>
      <c r="P20" s="136">
        <v>15077</v>
      </c>
      <c r="Q20" s="108"/>
      <c r="R20" s="136">
        <v>15516</v>
      </c>
      <c r="S20" s="108"/>
      <c r="T20" s="108">
        <f t="shared" si="2"/>
        <v>30593</v>
      </c>
    </row>
    <row r="21" spans="1:20" s="86" customFormat="1" ht="12.75" customHeight="1">
      <c r="A21" s="86" t="s">
        <v>35</v>
      </c>
      <c r="F21" s="135">
        <v>204828</v>
      </c>
      <c r="G21" s="108"/>
      <c r="H21" s="108">
        <f t="shared" si="0"/>
        <v>213869</v>
      </c>
      <c r="I21" s="108"/>
      <c r="J21" s="136">
        <v>16741</v>
      </c>
      <c r="K21" s="108"/>
      <c r="L21" s="136">
        <v>17071</v>
      </c>
      <c r="M21" s="108"/>
      <c r="N21" s="108">
        <f t="shared" si="1"/>
        <v>33812</v>
      </c>
      <c r="O21" s="108"/>
      <c r="P21" s="136">
        <v>88961</v>
      </c>
      <c r="Q21" s="108"/>
      <c r="R21" s="136">
        <v>91096</v>
      </c>
      <c r="S21" s="108"/>
      <c r="T21" s="108">
        <f t="shared" si="2"/>
        <v>180057</v>
      </c>
    </row>
    <row r="22" spans="1:20" s="86" customFormat="1" ht="12.75" customHeight="1">
      <c r="A22" s="86" t="s">
        <v>36</v>
      </c>
      <c r="F22" s="135">
        <v>109574</v>
      </c>
      <c r="G22" s="108"/>
      <c r="H22" s="108">
        <f t="shared" si="0"/>
        <v>83314</v>
      </c>
      <c r="I22" s="108"/>
      <c r="J22" s="136">
        <v>28019</v>
      </c>
      <c r="K22" s="108"/>
      <c r="L22" s="136">
        <v>27381</v>
      </c>
      <c r="M22" s="108"/>
      <c r="N22" s="108">
        <f t="shared" si="1"/>
        <v>55400</v>
      </c>
      <c r="O22" s="108"/>
      <c r="P22" s="136">
        <v>13359</v>
      </c>
      <c r="Q22" s="108"/>
      <c r="R22" s="136">
        <v>14555</v>
      </c>
      <c r="S22" s="108"/>
      <c r="T22" s="108">
        <f t="shared" si="2"/>
        <v>27914</v>
      </c>
    </row>
    <row r="23" spans="1:20" s="86" customFormat="1" ht="12.75" customHeight="1">
      <c r="A23" s="86" t="s">
        <v>37</v>
      </c>
      <c r="F23" s="135">
        <v>226003</v>
      </c>
      <c r="G23" s="108"/>
      <c r="H23" s="108">
        <f t="shared" si="0"/>
        <v>269884</v>
      </c>
      <c r="I23" s="108"/>
      <c r="J23" s="136">
        <v>4947</v>
      </c>
      <c r="K23" s="108"/>
      <c r="L23" s="136">
        <v>6081</v>
      </c>
      <c r="M23" s="108"/>
      <c r="N23" s="108">
        <f t="shared" si="1"/>
        <v>11028</v>
      </c>
      <c r="O23" s="108"/>
      <c r="P23" s="136">
        <v>128577</v>
      </c>
      <c r="Q23" s="108"/>
      <c r="R23" s="136">
        <v>130279</v>
      </c>
      <c r="S23" s="108"/>
      <c r="T23" s="108">
        <f t="shared" si="2"/>
        <v>258856</v>
      </c>
    </row>
    <row r="24" spans="1:20" s="86" customFormat="1" ht="12.75" customHeight="1">
      <c r="A24" s="86" t="s">
        <v>122</v>
      </c>
      <c r="B24" s="79"/>
      <c r="F24" s="135">
        <v>16890</v>
      </c>
      <c r="G24" s="108"/>
      <c r="H24" s="108">
        <v>17870</v>
      </c>
      <c r="I24" s="108"/>
      <c r="J24" s="138" t="s">
        <v>48</v>
      </c>
      <c r="K24" s="108"/>
      <c r="L24" s="138" t="s">
        <v>48</v>
      </c>
      <c r="M24" s="108"/>
      <c r="N24" s="108" t="s">
        <v>48</v>
      </c>
      <c r="O24" s="108"/>
      <c r="P24" s="136">
        <v>9013</v>
      </c>
      <c r="Q24" s="108"/>
      <c r="R24" s="136">
        <v>8857</v>
      </c>
      <c r="S24" s="108"/>
      <c r="T24" s="108">
        <f t="shared" si="2"/>
        <v>17870</v>
      </c>
    </row>
    <row r="25" spans="1:20" s="86" customFormat="1" ht="12.75" customHeight="1">
      <c r="A25" s="86" t="s">
        <v>52</v>
      </c>
      <c r="B25" s="79"/>
      <c r="F25" s="135">
        <v>32686</v>
      </c>
      <c r="G25" s="108"/>
      <c r="H25" s="108">
        <f t="shared" si="0"/>
        <v>39486</v>
      </c>
      <c r="I25" s="108"/>
      <c r="J25" s="136">
        <v>1929</v>
      </c>
      <c r="K25" s="108"/>
      <c r="L25" s="136">
        <v>1233</v>
      </c>
      <c r="M25" s="108"/>
      <c r="N25" s="108">
        <f t="shared" si="1"/>
        <v>3162</v>
      </c>
      <c r="O25" s="108"/>
      <c r="P25" s="136">
        <v>17601</v>
      </c>
      <c r="Q25" s="108"/>
      <c r="R25" s="136">
        <v>18723</v>
      </c>
      <c r="S25" s="108"/>
      <c r="T25" s="108">
        <f t="shared" si="2"/>
        <v>36324</v>
      </c>
    </row>
    <row r="26" spans="1:20" s="86" customFormat="1" ht="12.75" customHeight="1">
      <c r="A26" s="86" t="s">
        <v>172</v>
      </c>
      <c r="B26" s="79"/>
      <c r="F26" s="135">
        <v>116567</v>
      </c>
      <c r="G26" s="108"/>
      <c r="H26" s="108">
        <f t="shared" si="0"/>
        <v>139542</v>
      </c>
      <c r="I26" s="108"/>
      <c r="J26" s="136">
        <v>68142</v>
      </c>
      <c r="K26" s="108"/>
      <c r="L26" s="136">
        <v>71057</v>
      </c>
      <c r="M26" s="108"/>
      <c r="N26" s="108">
        <f t="shared" si="1"/>
        <v>139199</v>
      </c>
      <c r="O26" s="108"/>
      <c r="P26" s="136">
        <v>199</v>
      </c>
      <c r="Q26" s="108"/>
      <c r="R26" s="136">
        <v>144</v>
      </c>
      <c r="S26" s="108"/>
      <c r="T26" s="108">
        <f t="shared" si="2"/>
        <v>343</v>
      </c>
    </row>
    <row r="27" spans="1:20" s="86" customFormat="1" ht="12.75" customHeight="1">
      <c r="A27" s="86" t="s">
        <v>164</v>
      </c>
      <c r="F27" s="135">
        <v>1105881</v>
      </c>
      <c r="G27" s="108"/>
      <c r="H27" s="108">
        <f t="shared" si="0"/>
        <v>1138846</v>
      </c>
      <c r="I27" s="108"/>
      <c r="J27" s="136">
        <v>50687</v>
      </c>
      <c r="K27" s="108"/>
      <c r="L27" s="136">
        <v>51817</v>
      </c>
      <c r="M27" s="108"/>
      <c r="N27" s="108">
        <f t="shared" si="1"/>
        <v>102504</v>
      </c>
      <c r="O27" s="108"/>
      <c r="P27" s="136">
        <v>516862</v>
      </c>
      <c r="Q27" s="108"/>
      <c r="R27" s="136">
        <v>519480</v>
      </c>
      <c r="S27" s="108"/>
      <c r="T27" s="108">
        <f t="shared" si="2"/>
        <v>1036342</v>
      </c>
    </row>
    <row r="28" spans="1:20" s="86" customFormat="1" ht="12.75" customHeight="1">
      <c r="A28" s="86" t="s">
        <v>53</v>
      </c>
      <c r="B28" s="79"/>
      <c r="F28" s="135">
        <v>19507</v>
      </c>
      <c r="G28" s="108"/>
      <c r="H28" s="108">
        <f t="shared" si="0"/>
        <v>21069</v>
      </c>
      <c r="I28" s="108"/>
      <c r="J28" s="137">
        <v>53</v>
      </c>
      <c r="K28" s="108"/>
      <c r="L28" s="137">
        <v>58</v>
      </c>
      <c r="M28" s="108"/>
      <c r="N28" s="108">
        <f t="shared" si="1"/>
        <v>111</v>
      </c>
      <c r="O28" s="108"/>
      <c r="P28" s="136">
        <v>10599</v>
      </c>
      <c r="Q28" s="108"/>
      <c r="R28" s="136">
        <v>10359</v>
      </c>
      <c r="S28" s="108"/>
      <c r="T28" s="108">
        <f t="shared" si="2"/>
        <v>20958</v>
      </c>
    </row>
    <row r="29" spans="1:20" s="86" customFormat="1" ht="12.75" customHeight="1">
      <c r="A29" s="86" t="s">
        <v>155</v>
      </c>
      <c r="F29" s="135">
        <v>2124663</v>
      </c>
      <c r="G29" s="108"/>
      <c r="H29" s="108">
        <f t="shared" si="0"/>
        <v>2084785</v>
      </c>
      <c r="I29" s="108"/>
      <c r="J29" s="136">
        <v>450547</v>
      </c>
      <c r="K29" s="108"/>
      <c r="L29" s="136">
        <v>453999</v>
      </c>
      <c r="M29" s="108"/>
      <c r="N29" s="108">
        <f t="shared" si="1"/>
        <v>904546</v>
      </c>
      <c r="O29" s="108"/>
      <c r="P29" s="136">
        <v>591191</v>
      </c>
      <c r="Q29" s="108"/>
      <c r="R29" s="136">
        <v>589048</v>
      </c>
      <c r="S29" s="108"/>
      <c r="T29" s="108">
        <f t="shared" si="2"/>
        <v>1180239</v>
      </c>
    </row>
    <row r="30" spans="1:20" s="86" customFormat="1" ht="12.75" customHeight="1">
      <c r="A30" s="86" t="s">
        <v>123</v>
      </c>
      <c r="B30" s="79"/>
      <c r="F30" s="135">
        <v>7981</v>
      </c>
      <c r="G30" s="108"/>
      <c r="H30" s="108">
        <f t="shared" si="0"/>
        <v>6987</v>
      </c>
      <c r="I30" s="108"/>
      <c r="J30" s="136">
        <v>75</v>
      </c>
      <c r="K30" s="108"/>
      <c r="L30" s="136">
        <v>89</v>
      </c>
      <c r="M30" s="108"/>
      <c r="N30" s="108">
        <f t="shared" si="1"/>
        <v>164</v>
      </c>
      <c r="O30" s="108"/>
      <c r="P30" s="136">
        <v>3437</v>
      </c>
      <c r="Q30" s="108"/>
      <c r="R30" s="136">
        <v>3386</v>
      </c>
      <c r="S30" s="108"/>
      <c r="T30" s="108">
        <f t="shared" si="2"/>
        <v>6823</v>
      </c>
    </row>
    <row r="31" spans="1:20" s="86" customFormat="1" ht="12.75" customHeight="1">
      <c r="A31" s="86" t="s">
        <v>124</v>
      </c>
      <c r="F31" s="135">
        <v>109160</v>
      </c>
      <c r="G31" s="108"/>
      <c r="H31" s="108">
        <f t="shared" si="0"/>
        <v>131826</v>
      </c>
      <c r="I31" s="108"/>
      <c r="J31" s="136">
        <v>65696</v>
      </c>
      <c r="K31" s="108"/>
      <c r="L31" s="136">
        <v>64669</v>
      </c>
      <c r="M31" s="108"/>
      <c r="N31" s="108">
        <f t="shared" si="1"/>
        <v>130365</v>
      </c>
      <c r="O31" s="108"/>
      <c r="P31" s="136">
        <v>876</v>
      </c>
      <c r="Q31" s="108"/>
      <c r="R31" s="136">
        <v>585</v>
      </c>
      <c r="S31" s="108"/>
      <c r="T31" s="108">
        <f t="shared" si="2"/>
        <v>1461</v>
      </c>
    </row>
    <row r="32" spans="1:20" s="86" customFormat="1" ht="12.75" customHeight="1">
      <c r="A32" s="86" t="s">
        <v>54</v>
      </c>
      <c r="B32" s="79"/>
      <c r="F32" s="135">
        <v>8582</v>
      </c>
      <c r="G32" s="108"/>
      <c r="H32" s="108">
        <f t="shared" si="0"/>
        <v>1799</v>
      </c>
      <c r="I32" s="108"/>
      <c r="J32" s="136">
        <v>54</v>
      </c>
      <c r="K32" s="108"/>
      <c r="L32" s="136">
        <v>45</v>
      </c>
      <c r="M32" s="108"/>
      <c r="N32" s="108">
        <f t="shared" si="1"/>
        <v>99</v>
      </c>
      <c r="O32" s="108"/>
      <c r="P32" s="136">
        <v>877</v>
      </c>
      <c r="Q32" s="108"/>
      <c r="R32" s="136">
        <v>823</v>
      </c>
      <c r="S32" s="108"/>
      <c r="T32" s="108">
        <f t="shared" si="2"/>
        <v>1700</v>
      </c>
    </row>
    <row r="33" spans="1:20" s="86" customFormat="1" ht="12.75" customHeight="1">
      <c r="A33" s="86" t="s">
        <v>165</v>
      </c>
      <c r="B33" s="79"/>
      <c r="F33" s="135">
        <v>4782</v>
      </c>
      <c r="G33" s="108"/>
      <c r="H33" s="108">
        <f t="shared" si="0"/>
        <v>6365</v>
      </c>
      <c r="I33" s="108"/>
      <c r="J33" s="136">
        <v>1473</v>
      </c>
      <c r="K33" s="108"/>
      <c r="L33" s="136">
        <v>1474</v>
      </c>
      <c r="M33" s="108"/>
      <c r="N33" s="108">
        <f t="shared" si="1"/>
        <v>2947</v>
      </c>
      <c r="O33" s="108"/>
      <c r="P33" s="136">
        <v>1697</v>
      </c>
      <c r="Q33" s="108"/>
      <c r="R33" s="136">
        <v>1721</v>
      </c>
      <c r="S33" s="108"/>
      <c r="T33" s="108">
        <f t="shared" si="2"/>
        <v>3418</v>
      </c>
    </row>
    <row r="34" spans="1:20" s="86" customFormat="1" ht="12.75" customHeight="1">
      <c r="A34" s="86" t="s">
        <v>42</v>
      </c>
      <c r="F34" s="135">
        <v>213364</v>
      </c>
      <c r="G34" s="142"/>
      <c r="H34" s="108">
        <f t="shared" si="0"/>
        <v>215048</v>
      </c>
      <c r="I34" s="108"/>
      <c r="J34" s="136">
        <v>2083</v>
      </c>
      <c r="K34" s="108"/>
      <c r="L34" s="136">
        <v>2707</v>
      </c>
      <c r="M34" s="108"/>
      <c r="N34" s="108">
        <f t="shared" si="1"/>
        <v>4790</v>
      </c>
      <c r="O34" s="108"/>
      <c r="P34" s="136">
        <v>105152</v>
      </c>
      <c r="Q34" s="108"/>
      <c r="R34" s="136">
        <v>105106</v>
      </c>
      <c r="S34" s="108"/>
      <c r="T34" s="108">
        <f t="shared" si="2"/>
        <v>210258</v>
      </c>
    </row>
    <row r="35" spans="1:20" s="86" customFormat="1" ht="12.75" customHeight="1">
      <c r="A35" s="86" t="s">
        <v>38</v>
      </c>
      <c r="F35" s="135">
        <v>292005</v>
      </c>
      <c r="G35" s="108"/>
      <c r="H35" s="108">
        <f t="shared" si="0"/>
        <v>319806</v>
      </c>
      <c r="I35" s="108"/>
      <c r="J35" s="136">
        <v>25235</v>
      </c>
      <c r="K35" s="108"/>
      <c r="L35" s="136">
        <v>25804</v>
      </c>
      <c r="M35" s="108"/>
      <c r="N35" s="108">
        <f t="shared" si="1"/>
        <v>51039</v>
      </c>
      <c r="O35" s="108"/>
      <c r="P35" s="136">
        <v>134356</v>
      </c>
      <c r="Q35" s="108"/>
      <c r="R35" s="136">
        <v>134411</v>
      </c>
      <c r="S35" s="108"/>
      <c r="T35" s="108">
        <f t="shared" si="2"/>
        <v>268767</v>
      </c>
    </row>
    <row r="36" spans="1:20" s="86" customFormat="1" ht="12.75" customHeight="1">
      <c r="A36" s="86" t="s">
        <v>125</v>
      </c>
      <c r="F36" s="135">
        <v>20674160</v>
      </c>
      <c r="G36" s="108"/>
      <c r="H36" s="108">
        <f t="shared" si="0"/>
        <v>22419413</v>
      </c>
      <c r="I36" s="108"/>
      <c r="J36" s="136">
        <v>8671353</v>
      </c>
      <c r="K36" s="108"/>
      <c r="L36" s="136">
        <v>8657236</v>
      </c>
      <c r="M36" s="108"/>
      <c r="N36" s="108">
        <f t="shared" si="1"/>
        <v>17328589</v>
      </c>
      <c r="O36" s="108"/>
      <c r="P36" s="136">
        <v>2556909</v>
      </c>
      <c r="Q36" s="108"/>
      <c r="R36" s="136">
        <v>2533915</v>
      </c>
      <c r="S36" s="108"/>
      <c r="T36" s="108">
        <f t="shared" si="2"/>
        <v>5090824</v>
      </c>
    </row>
    <row r="37" spans="1:20" s="86" customFormat="1" ht="12.75" customHeight="1">
      <c r="A37" s="86" t="s">
        <v>126</v>
      </c>
      <c r="F37" s="135">
        <v>2277642</v>
      </c>
      <c r="G37" s="108"/>
      <c r="H37" s="108">
        <f t="shared" si="0"/>
        <v>2377636</v>
      </c>
      <c r="I37" s="108"/>
      <c r="J37" s="136">
        <v>128304</v>
      </c>
      <c r="K37" s="108"/>
      <c r="L37" s="136">
        <v>121520</v>
      </c>
      <c r="M37" s="108"/>
      <c r="N37" s="108">
        <f t="shared" si="1"/>
        <v>249824</v>
      </c>
      <c r="O37" s="108"/>
      <c r="P37" s="136">
        <v>1067127</v>
      </c>
      <c r="Q37" s="108"/>
      <c r="R37" s="136">
        <v>1060685</v>
      </c>
      <c r="S37" s="108"/>
      <c r="T37" s="108">
        <f t="shared" si="2"/>
        <v>2127812</v>
      </c>
    </row>
    <row r="38" spans="1:20" s="86" customFormat="1" ht="12.75" customHeight="1">
      <c r="A38" s="86" t="s">
        <v>127</v>
      </c>
      <c r="B38" s="79"/>
      <c r="F38" s="135">
        <v>2165040</v>
      </c>
      <c r="G38" s="108"/>
      <c r="H38" s="108">
        <f t="shared" si="0"/>
        <v>1657335</v>
      </c>
      <c r="I38" s="108"/>
      <c r="J38" s="136">
        <v>835296</v>
      </c>
      <c r="K38" s="108"/>
      <c r="L38" s="136">
        <v>821706</v>
      </c>
      <c r="M38" s="108"/>
      <c r="N38" s="108">
        <f t="shared" si="1"/>
        <v>1657002</v>
      </c>
      <c r="O38" s="108"/>
      <c r="P38" s="136">
        <v>235</v>
      </c>
      <c r="Q38" s="108"/>
      <c r="R38" s="136">
        <v>98</v>
      </c>
      <c r="S38" s="108"/>
      <c r="T38" s="108">
        <f t="shared" si="2"/>
        <v>333</v>
      </c>
    </row>
    <row r="39" spans="1:20" s="86" customFormat="1" ht="12.75" customHeight="1">
      <c r="A39" s="86" t="s">
        <v>128</v>
      </c>
      <c r="B39" s="79"/>
      <c r="F39" s="135">
        <v>163773</v>
      </c>
      <c r="G39" s="139"/>
      <c r="H39" s="108">
        <f t="shared" si="0"/>
        <v>117390</v>
      </c>
      <c r="I39" s="108"/>
      <c r="J39" s="136">
        <v>58638</v>
      </c>
      <c r="K39" s="108"/>
      <c r="L39" s="136">
        <v>58535</v>
      </c>
      <c r="M39" s="108"/>
      <c r="N39" s="108">
        <f t="shared" si="1"/>
        <v>117173</v>
      </c>
      <c r="O39" s="108"/>
      <c r="P39" s="136">
        <v>191</v>
      </c>
      <c r="Q39" s="108"/>
      <c r="R39" s="136">
        <v>26</v>
      </c>
      <c r="S39" s="108"/>
      <c r="T39" s="108">
        <f t="shared" si="2"/>
        <v>217</v>
      </c>
    </row>
    <row r="40" spans="1:20" s="86" customFormat="1" ht="12.75" customHeight="1">
      <c r="A40" s="86" t="s">
        <v>166</v>
      </c>
      <c r="F40" s="135">
        <v>272502</v>
      </c>
      <c r="G40" s="108"/>
      <c r="H40" s="108">
        <f t="shared" si="0"/>
        <v>278549</v>
      </c>
      <c r="I40" s="108"/>
      <c r="J40" s="136">
        <v>17679</v>
      </c>
      <c r="K40" s="108"/>
      <c r="L40" s="136">
        <v>17733</v>
      </c>
      <c r="M40" s="108"/>
      <c r="N40" s="108">
        <f t="shared" si="1"/>
        <v>35412</v>
      </c>
      <c r="O40" s="108"/>
      <c r="P40" s="136">
        <v>120274</v>
      </c>
      <c r="Q40" s="108"/>
      <c r="R40" s="136">
        <v>122863</v>
      </c>
      <c r="S40" s="108"/>
      <c r="T40" s="108">
        <f t="shared" si="2"/>
        <v>243137</v>
      </c>
    </row>
    <row r="41" spans="1:20" s="86" customFormat="1" ht="12.75" customHeight="1">
      <c r="A41" s="86" t="s">
        <v>55</v>
      </c>
      <c r="B41" s="79"/>
      <c r="F41" s="135">
        <v>6151</v>
      </c>
      <c r="G41" s="108"/>
      <c r="H41" s="108">
        <v>5187</v>
      </c>
      <c r="I41" s="108"/>
      <c r="J41" s="141" t="s">
        <v>48</v>
      </c>
      <c r="K41" s="108"/>
      <c r="L41" s="141" t="s">
        <v>48</v>
      </c>
      <c r="M41" s="108"/>
      <c r="N41" s="108" t="s">
        <v>48</v>
      </c>
      <c r="O41" s="108"/>
      <c r="P41" s="136">
        <v>2545</v>
      </c>
      <c r="Q41" s="108"/>
      <c r="R41" s="136">
        <v>2642</v>
      </c>
      <c r="S41" s="108"/>
      <c r="T41" s="108">
        <f t="shared" si="2"/>
        <v>5187</v>
      </c>
    </row>
    <row r="42" spans="1:20" s="86" customFormat="1" ht="12.75" customHeight="1">
      <c r="A42" s="86" t="s">
        <v>56</v>
      </c>
      <c r="B42" s="79"/>
      <c r="F42" s="135">
        <v>2842</v>
      </c>
      <c r="G42" s="108"/>
      <c r="H42" s="108">
        <f t="shared" si="0"/>
        <v>2771</v>
      </c>
      <c r="I42" s="108"/>
      <c r="J42" s="136">
        <v>27</v>
      </c>
      <c r="K42" s="108"/>
      <c r="L42" s="136">
        <v>31</v>
      </c>
      <c r="M42" s="108"/>
      <c r="N42" s="108">
        <f t="shared" si="1"/>
        <v>58</v>
      </c>
      <c r="O42" s="108"/>
      <c r="P42" s="136">
        <v>1284</v>
      </c>
      <c r="Q42" s="108"/>
      <c r="R42" s="136">
        <v>1429</v>
      </c>
      <c r="S42" s="108"/>
      <c r="T42" s="108">
        <f t="shared" si="2"/>
        <v>2713</v>
      </c>
    </row>
    <row r="43" spans="1:20" s="86" customFormat="1" ht="12.75" customHeight="1">
      <c r="A43" s="86" t="s">
        <v>156</v>
      </c>
      <c r="B43" s="79"/>
      <c r="F43" s="135">
        <v>42522</v>
      </c>
      <c r="G43" s="108"/>
      <c r="H43" s="108">
        <f t="shared" si="0"/>
        <v>44226</v>
      </c>
      <c r="I43" s="108"/>
      <c r="J43" s="136">
        <v>9</v>
      </c>
      <c r="K43" s="108"/>
      <c r="L43" s="136">
        <v>14</v>
      </c>
      <c r="M43" s="108"/>
      <c r="N43" s="108">
        <f t="shared" si="1"/>
        <v>23</v>
      </c>
      <c r="O43" s="108"/>
      <c r="P43" s="136">
        <v>21427</v>
      </c>
      <c r="Q43" s="108"/>
      <c r="R43" s="136">
        <v>22776</v>
      </c>
      <c r="S43" s="108"/>
      <c r="T43" s="108">
        <f t="shared" si="2"/>
        <v>44203</v>
      </c>
    </row>
    <row r="44" spans="1:20" s="86" customFormat="1" ht="12.75" customHeight="1">
      <c r="A44" s="86" t="s">
        <v>39</v>
      </c>
      <c r="F44" s="135">
        <v>988596</v>
      </c>
      <c r="G44" s="108"/>
      <c r="H44" s="108">
        <f t="shared" si="0"/>
        <v>1035450</v>
      </c>
      <c r="I44" s="108"/>
      <c r="J44" s="136">
        <v>34461</v>
      </c>
      <c r="K44" s="108"/>
      <c r="L44" s="136">
        <v>34858</v>
      </c>
      <c r="M44" s="108"/>
      <c r="N44" s="108">
        <f t="shared" si="1"/>
        <v>69319</v>
      </c>
      <c r="O44" s="108"/>
      <c r="P44" s="136">
        <v>480789</v>
      </c>
      <c r="Q44" s="108"/>
      <c r="R44" s="136">
        <v>485342</v>
      </c>
      <c r="S44" s="108"/>
      <c r="T44" s="108">
        <f t="shared" si="2"/>
        <v>966131</v>
      </c>
    </row>
    <row r="45" spans="1:20" s="86" customFormat="1" ht="12.75" customHeight="1">
      <c r="A45" s="86" t="s">
        <v>57</v>
      </c>
      <c r="B45" s="79"/>
      <c r="F45" s="135">
        <v>13965</v>
      </c>
      <c r="G45" s="108"/>
      <c r="H45" s="108">
        <f t="shared" si="0"/>
        <v>16256</v>
      </c>
      <c r="I45" s="108"/>
      <c r="J45" s="136">
        <v>9</v>
      </c>
      <c r="K45" s="108"/>
      <c r="L45" s="136">
        <v>6</v>
      </c>
      <c r="M45" s="108"/>
      <c r="N45" s="108">
        <f t="shared" si="1"/>
        <v>15</v>
      </c>
      <c r="O45" s="108"/>
      <c r="P45" s="136">
        <v>8456</v>
      </c>
      <c r="Q45" s="108"/>
      <c r="R45" s="136">
        <v>7785</v>
      </c>
      <c r="S45" s="108"/>
      <c r="T45" s="108">
        <f t="shared" si="2"/>
        <v>16241</v>
      </c>
    </row>
    <row r="46" spans="1:20" s="86" customFormat="1" ht="12.75" customHeight="1">
      <c r="A46" s="86" t="s">
        <v>40</v>
      </c>
      <c r="F46" s="135">
        <v>352251</v>
      </c>
      <c r="G46" s="142"/>
      <c r="H46" s="108">
        <f t="shared" si="0"/>
        <v>406998</v>
      </c>
      <c r="I46" s="108"/>
      <c r="J46" s="136">
        <v>8442</v>
      </c>
      <c r="K46" s="108"/>
      <c r="L46" s="136">
        <v>8763</v>
      </c>
      <c r="M46" s="108"/>
      <c r="N46" s="108">
        <f t="shared" si="1"/>
        <v>17205</v>
      </c>
      <c r="O46" s="108"/>
      <c r="P46" s="136">
        <v>195918</v>
      </c>
      <c r="Q46" s="108"/>
      <c r="R46" s="136">
        <v>193875</v>
      </c>
      <c r="S46" s="108"/>
      <c r="T46" s="108">
        <f t="shared" si="2"/>
        <v>389793</v>
      </c>
    </row>
    <row r="47" spans="1:20" s="86" customFormat="1" ht="12.75" customHeight="1">
      <c r="A47" s="84" t="s">
        <v>129</v>
      </c>
      <c r="B47" s="81"/>
      <c r="C47" s="81"/>
      <c r="D47" s="81"/>
      <c r="E47" s="81"/>
      <c r="F47" s="135">
        <v>179413</v>
      </c>
      <c r="G47" s="108"/>
      <c r="H47" s="108">
        <f>N47+T47</f>
        <v>178640</v>
      </c>
      <c r="I47" s="108"/>
      <c r="J47" s="136">
        <v>50534</v>
      </c>
      <c r="K47" s="108"/>
      <c r="L47" s="136">
        <v>51314</v>
      </c>
      <c r="M47" s="108"/>
      <c r="N47" s="108">
        <f>J47+L47</f>
        <v>101848</v>
      </c>
      <c r="O47" s="108"/>
      <c r="P47" s="136">
        <v>36864</v>
      </c>
      <c r="Q47" s="108"/>
      <c r="R47" s="136">
        <v>39928</v>
      </c>
      <c r="S47" s="108"/>
      <c r="T47" s="108">
        <f>P47+R47</f>
        <v>76792</v>
      </c>
    </row>
    <row r="48" spans="1:20" s="86" customFormat="1" ht="12.75" customHeight="1">
      <c r="A48" s="84" t="s">
        <v>130</v>
      </c>
      <c r="B48" s="84"/>
      <c r="C48" s="84"/>
      <c r="D48" s="84"/>
      <c r="E48" s="84"/>
      <c r="F48" s="135">
        <v>408480</v>
      </c>
      <c r="G48" s="108"/>
      <c r="H48" s="108">
        <f>N48+T48</f>
        <v>460412</v>
      </c>
      <c r="I48" s="108"/>
      <c r="J48" s="136">
        <v>12790</v>
      </c>
      <c r="K48" s="108"/>
      <c r="L48" s="136">
        <v>13394</v>
      </c>
      <c r="M48" s="108"/>
      <c r="N48" s="108">
        <f>J48+L48</f>
        <v>26184</v>
      </c>
      <c r="O48" s="108"/>
      <c r="P48" s="136">
        <v>216343</v>
      </c>
      <c r="Q48" s="108"/>
      <c r="R48" s="136">
        <v>217885</v>
      </c>
      <c r="S48" s="108"/>
      <c r="T48" s="108">
        <f>P48+R48</f>
        <v>434228</v>
      </c>
    </row>
    <row r="49" spans="1:20" s="86" customFormat="1" ht="12.75" customHeight="1">
      <c r="A49" s="84" t="s">
        <v>131</v>
      </c>
      <c r="B49" s="84"/>
      <c r="C49" s="84"/>
      <c r="D49" s="84"/>
      <c r="E49" s="84"/>
      <c r="F49" s="135">
        <v>412852</v>
      </c>
      <c r="G49" s="108"/>
      <c r="H49" s="108">
        <f>N49+T49</f>
        <v>407735</v>
      </c>
      <c r="I49" s="108"/>
      <c r="J49" s="136">
        <v>10754</v>
      </c>
      <c r="K49" s="108"/>
      <c r="L49" s="136">
        <v>10653</v>
      </c>
      <c r="M49" s="108"/>
      <c r="N49" s="108">
        <f>J49+L49</f>
        <v>21407</v>
      </c>
      <c r="O49" s="108"/>
      <c r="P49" s="136">
        <v>192282</v>
      </c>
      <c r="Q49" s="108"/>
      <c r="R49" s="136">
        <v>194046</v>
      </c>
      <c r="S49" s="108"/>
      <c r="T49" s="108">
        <f>P49+R49</f>
        <v>386328</v>
      </c>
    </row>
    <row r="50" spans="1:20" ht="12.75" customHeight="1">
      <c r="A50" s="84" t="s">
        <v>59</v>
      </c>
      <c r="B50" s="81"/>
      <c r="C50" s="84"/>
      <c r="D50" s="84"/>
      <c r="E50" s="84"/>
      <c r="F50" s="135">
        <v>101682</v>
      </c>
      <c r="G50" s="139"/>
      <c r="H50" s="108">
        <f>N50+T50</f>
        <v>96256</v>
      </c>
      <c r="I50" s="108"/>
      <c r="J50" s="136">
        <v>44676</v>
      </c>
      <c r="K50" s="108"/>
      <c r="L50" s="136">
        <v>45012</v>
      </c>
      <c r="M50" s="108"/>
      <c r="N50" s="108">
        <f>J50+L50</f>
        <v>89688</v>
      </c>
      <c r="O50" s="108"/>
      <c r="P50" s="136">
        <v>3259</v>
      </c>
      <c r="Q50" s="108"/>
      <c r="R50" s="136">
        <v>3309</v>
      </c>
      <c r="S50" s="108"/>
      <c r="T50" s="108">
        <f>P50+R50</f>
        <v>6568</v>
      </c>
    </row>
    <row r="51" spans="1:20" s="86" customFormat="1" ht="12.75" customHeight="1">
      <c r="A51" s="86" t="s">
        <v>41</v>
      </c>
      <c r="F51" s="143">
        <v>80123</v>
      </c>
      <c r="G51" s="144"/>
      <c r="H51" s="144">
        <f>N51+T51</f>
        <v>84088</v>
      </c>
      <c r="I51" s="144"/>
      <c r="J51" s="145">
        <v>1448</v>
      </c>
      <c r="K51" s="144"/>
      <c r="L51" s="145">
        <v>1425</v>
      </c>
      <c r="M51" s="144"/>
      <c r="N51" s="144">
        <f>J51+L51</f>
        <v>2873</v>
      </c>
      <c r="O51" s="144"/>
      <c r="P51" s="145">
        <v>39983</v>
      </c>
      <c r="Q51" s="144"/>
      <c r="R51" s="145">
        <v>41232</v>
      </c>
      <c r="S51" s="144"/>
      <c r="T51" s="144">
        <f>P51+R51</f>
        <v>81215</v>
      </c>
    </row>
    <row r="52" spans="1:20" s="86" customFormat="1" ht="12.75" customHeight="1">
      <c r="A52" s="92" t="s">
        <v>43</v>
      </c>
      <c r="B52" s="92"/>
      <c r="C52" s="92"/>
      <c r="D52" s="92"/>
      <c r="E52" s="92"/>
      <c r="F52" s="146"/>
      <c r="G52" s="85"/>
      <c r="H52" s="146"/>
      <c r="I52" s="85"/>
      <c r="J52" s="100">
        <f>SUM(J47:J51)+SUM(J12:J46)</f>
        <v>12920712</v>
      </c>
      <c r="K52" s="91"/>
      <c r="L52" s="100">
        <f>SUM(L47:L51)+SUM(L12:L46)</f>
        <v>12889869</v>
      </c>
      <c r="M52" s="91"/>
      <c r="N52" s="100">
        <f>SUM(N47:N51)+SUM(N12:N46)</f>
        <v>25810581</v>
      </c>
      <c r="O52" s="91"/>
      <c r="P52" s="100">
        <f>SUM(P47:P51)+SUM(P12:P46)</f>
        <v>7403871</v>
      </c>
      <c r="Q52" s="91"/>
      <c r="R52" s="100">
        <f>SUM(R47:R51)+SUM(R12:R46)</f>
        <v>7392036</v>
      </c>
      <c r="S52" s="91"/>
      <c r="T52" s="146"/>
    </row>
    <row r="53" spans="1:20" ht="12.75" customHeight="1">
      <c r="A53" s="81"/>
      <c r="B53" s="81"/>
      <c r="C53" s="81"/>
      <c r="D53" s="81"/>
      <c r="E53" s="81"/>
      <c r="F53" s="81"/>
      <c r="G53" s="81"/>
      <c r="H53" s="81"/>
      <c r="I53" s="81"/>
      <c r="J53" s="81"/>
      <c r="K53" s="81"/>
      <c r="L53" s="81"/>
      <c r="M53" s="81"/>
      <c r="N53" s="81"/>
      <c r="O53" s="81"/>
      <c r="P53" s="81"/>
      <c r="Q53" s="147"/>
      <c r="R53" s="147"/>
      <c r="S53" s="147"/>
      <c r="T53" s="147"/>
    </row>
    <row r="54" spans="1:20" ht="12.75" customHeight="1">
      <c r="A54" s="94">
        <v>1</v>
      </c>
      <c r="B54" s="79" t="s">
        <v>97</v>
      </c>
      <c r="F54" s="131"/>
      <c r="G54" s="81"/>
      <c r="H54" s="131"/>
      <c r="T54" s="131"/>
    </row>
    <row r="55" ht="12.75" customHeight="1">
      <c r="B55" s="79" t="s">
        <v>697</v>
      </c>
    </row>
    <row r="56" spans="2:20" ht="12.75" customHeight="1">
      <c r="B56" s="187" t="s">
        <v>98</v>
      </c>
      <c r="F56" s="82"/>
      <c r="H56" s="82"/>
      <c r="T56" s="82"/>
    </row>
    <row r="57" ht="12.7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1" sqref="A1"/>
    </sheetView>
  </sheetViews>
  <sheetFormatPr defaultColWidth="9.140625" defaultRowHeight="12.75"/>
  <cols>
    <col min="1" max="1" width="10.28125" style="86" customWidth="1"/>
    <col min="2" max="2" width="20.8515625" style="86" customWidth="1"/>
    <col min="3" max="3" width="2.00390625" style="86" customWidth="1"/>
    <col min="4" max="4" width="18.28125" style="86" customWidth="1"/>
    <col min="5" max="5" width="1.421875" style="86" customWidth="1"/>
    <col min="6" max="6" width="18.140625" style="86" customWidth="1"/>
    <col min="7" max="7" width="2.421875" style="86" customWidth="1"/>
    <col min="8" max="16384" width="9.140625" style="86" customWidth="1"/>
  </cols>
  <sheetData>
    <row r="1" spans="1:3" ht="12.75" customHeight="1">
      <c r="A1" s="88" t="s">
        <v>86</v>
      </c>
      <c r="B1" s="88" t="s">
        <v>735</v>
      </c>
      <c r="C1" s="88"/>
    </row>
    <row r="2" spans="1:3" ht="12.75" customHeight="1">
      <c r="A2" s="88"/>
      <c r="B2" s="88" t="s">
        <v>630</v>
      </c>
      <c r="C2" s="88"/>
    </row>
    <row r="3" ht="12.75" customHeight="1">
      <c r="B3" s="89" t="s">
        <v>148</v>
      </c>
    </row>
    <row r="4" ht="12.75" customHeight="1">
      <c r="B4" s="89" t="s">
        <v>700</v>
      </c>
    </row>
    <row r="5" spans="1:10" ht="12.75" customHeight="1">
      <c r="A5" s="92"/>
      <c r="B5" s="92"/>
      <c r="C5" s="92"/>
      <c r="D5" s="84"/>
      <c r="E5" s="84"/>
      <c r="F5" s="84"/>
      <c r="G5" s="84"/>
      <c r="H5" s="84"/>
      <c r="I5" s="84"/>
      <c r="J5" s="84"/>
    </row>
    <row r="6" spans="1:6" ht="12.75" customHeight="1">
      <c r="A6" s="86" t="s">
        <v>3</v>
      </c>
      <c r="B6" s="99" t="s">
        <v>134</v>
      </c>
      <c r="C6" s="99"/>
      <c r="D6" s="150" t="s">
        <v>143</v>
      </c>
      <c r="E6" s="150"/>
      <c r="F6" s="150" t="s">
        <v>144</v>
      </c>
    </row>
    <row r="7" spans="1:10" ht="12.75" customHeight="1">
      <c r="A7" s="86" t="s">
        <v>5</v>
      </c>
      <c r="B7" s="188" t="s">
        <v>145</v>
      </c>
      <c r="C7" s="151"/>
      <c r="D7" s="188" t="s">
        <v>149</v>
      </c>
      <c r="E7" s="151"/>
      <c r="F7" s="188" t="s">
        <v>146</v>
      </c>
      <c r="G7" s="84"/>
      <c r="H7" s="84"/>
      <c r="I7" s="84"/>
      <c r="J7" s="84"/>
    </row>
    <row r="8" spans="2:6" ht="12.75" customHeight="1">
      <c r="B8" s="99" t="s">
        <v>16</v>
      </c>
      <c r="C8" s="99"/>
      <c r="D8" s="99" t="s">
        <v>16</v>
      </c>
      <c r="E8" s="99"/>
      <c r="F8" s="99" t="s">
        <v>16</v>
      </c>
    </row>
    <row r="9" spans="1:10" ht="12.75" customHeight="1">
      <c r="A9" s="92"/>
      <c r="B9" s="188" t="s">
        <v>19</v>
      </c>
      <c r="C9" s="151"/>
      <c r="D9" s="188" t="s">
        <v>19</v>
      </c>
      <c r="E9" s="151"/>
      <c r="F9" s="188" t="s">
        <v>19</v>
      </c>
      <c r="G9" s="84"/>
      <c r="H9" s="84"/>
      <c r="I9" s="84"/>
      <c r="J9" s="84"/>
    </row>
    <row r="10" ht="12.75" customHeight="1"/>
    <row r="11" spans="1:6" ht="12.75" customHeight="1">
      <c r="A11" s="105">
        <v>2006</v>
      </c>
      <c r="B11" s="108">
        <v>3290032</v>
      </c>
      <c r="C11" s="84"/>
      <c r="D11" s="135">
        <v>52429</v>
      </c>
      <c r="E11" s="84"/>
      <c r="F11" s="108" t="s">
        <v>147</v>
      </c>
    </row>
    <row r="12" spans="1:6" ht="12.75" customHeight="1">
      <c r="A12" s="105">
        <v>2007</v>
      </c>
      <c r="B12" s="108">
        <v>3248234</v>
      </c>
      <c r="C12" s="84"/>
      <c r="D12" s="135">
        <v>50323</v>
      </c>
      <c r="E12" s="84"/>
      <c r="F12" s="108" t="s">
        <v>147</v>
      </c>
    </row>
    <row r="13" spans="1:6" ht="12.75" customHeight="1">
      <c r="A13" s="105">
        <v>2008</v>
      </c>
      <c r="B13" s="108">
        <v>3233405</v>
      </c>
      <c r="C13" s="84"/>
      <c r="D13" s="135">
        <v>50593</v>
      </c>
      <c r="E13" s="84"/>
      <c r="F13" s="108">
        <v>8692</v>
      </c>
    </row>
    <row r="14" spans="1:6" ht="12.75" customHeight="1">
      <c r="A14" s="105">
        <v>2009</v>
      </c>
      <c r="B14" s="108">
        <v>2885628</v>
      </c>
      <c r="C14" s="84"/>
      <c r="D14" s="135">
        <v>47864</v>
      </c>
      <c r="E14" s="84"/>
      <c r="F14" s="108">
        <v>7051</v>
      </c>
    </row>
    <row r="15" spans="1:6" ht="12.75" customHeight="1">
      <c r="A15" s="107">
        <v>2010</v>
      </c>
      <c r="B15" s="108">
        <v>2979230</v>
      </c>
      <c r="C15" s="84"/>
      <c r="D15" s="135">
        <v>47254</v>
      </c>
      <c r="E15" s="84"/>
      <c r="F15" s="108">
        <v>6679</v>
      </c>
    </row>
    <row r="16" spans="1:9" ht="12.75" customHeight="1">
      <c r="A16" s="107">
        <v>2011</v>
      </c>
      <c r="B16" s="108">
        <v>3353628</v>
      </c>
      <c r="C16" s="84"/>
      <c r="D16" s="135">
        <v>51099</v>
      </c>
      <c r="E16" s="84"/>
      <c r="F16" s="108">
        <v>6509</v>
      </c>
      <c r="G16" s="84"/>
      <c r="I16" s="84"/>
    </row>
    <row r="17" spans="1:9" ht="12.75" customHeight="1">
      <c r="A17" s="152">
        <v>2012</v>
      </c>
      <c r="B17" s="109">
        <v>3395870</v>
      </c>
      <c r="C17" s="84"/>
      <c r="D17" s="109">
        <v>49069</v>
      </c>
      <c r="E17" s="109"/>
      <c r="F17" s="109">
        <v>6267</v>
      </c>
      <c r="G17" s="84"/>
      <c r="I17" s="84"/>
    </row>
    <row r="18" spans="1:9" ht="12.75" customHeight="1">
      <c r="A18" s="152">
        <v>2013</v>
      </c>
      <c r="B18" s="109">
        <v>3418311</v>
      </c>
      <c r="C18" s="84"/>
      <c r="D18" s="109">
        <v>48967</v>
      </c>
      <c r="E18" s="109"/>
      <c r="F18" s="109">
        <v>5951</v>
      </c>
      <c r="G18" s="84"/>
      <c r="I18" s="84"/>
    </row>
    <row r="19" spans="1:9" ht="12.75" customHeight="1">
      <c r="A19" s="153">
        <v>2014</v>
      </c>
      <c r="B19" s="91">
        <v>3571717</v>
      </c>
      <c r="C19" s="92"/>
      <c r="D19" s="91">
        <v>49718</v>
      </c>
      <c r="E19" s="91"/>
      <c r="F19" s="91">
        <v>5892</v>
      </c>
      <c r="G19" s="84"/>
      <c r="I19" s="84"/>
    </row>
    <row r="20" ht="12.75" customHeight="1"/>
    <row r="21" spans="1:2" ht="12.75" customHeight="1">
      <c r="A21" s="94" t="s">
        <v>185</v>
      </c>
      <c r="B21" s="90"/>
    </row>
    <row r="22" spans="1:2" ht="12.75" customHeight="1">
      <c r="A22" s="89" t="s">
        <v>151</v>
      </c>
      <c r="B22" s="90"/>
    </row>
    <row r="23" ht="12.75" customHeight="1">
      <c r="A23" s="89" t="s">
        <v>135</v>
      </c>
    </row>
    <row r="24" ht="12.75" customHeight="1"/>
    <row r="30" ht="12">
      <c r="F30" s="90"/>
    </row>
    <row r="31" ht="12">
      <c r="F31" s="90"/>
    </row>
    <row r="32" ht="12">
      <c r="F32" s="90"/>
    </row>
    <row r="33" ht="12">
      <c r="F33" s="90"/>
    </row>
    <row r="34" ht="12">
      <c r="F34" s="90"/>
    </row>
    <row r="35" ht="12">
      <c r="F35" s="90"/>
    </row>
  </sheetData>
  <sheetProtection/>
  <printOptions/>
  <pageMargins left="0.75" right="0.75" top="1" bottom="1" header="0.5" footer="0.5"/>
  <pageSetup fitToHeight="1" fitToWidth="1"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Q49"/>
  <sheetViews>
    <sheetView zoomScalePageLayoutView="0" workbookViewId="0" topLeftCell="A1">
      <selection activeCell="A1" sqref="A1"/>
    </sheetView>
  </sheetViews>
  <sheetFormatPr defaultColWidth="9.140625" defaultRowHeight="12.75"/>
  <cols>
    <col min="1" max="1" width="2.421875" style="86" customWidth="1"/>
    <col min="2" max="2" width="1.57421875" style="86" customWidth="1"/>
    <col min="3" max="3" width="7.140625" style="86" customWidth="1"/>
    <col min="4" max="4" width="26.421875" style="86" customWidth="1"/>
    <col min="5" max="5" width="9.8515625" style="86" bestFit="1" customWidth="1"/>
    <col min="6" max="6" width="1.8515625" style="86" customWidth="1"/>
    <col min="7" max="7" width="9.8515625" style="86" bestFit="1" customWidth="1"/>
    <col min="8" max="8" width="1.8515625" style="86" customWidth="1"/>
    <col min="9" max="9" width="9.8515625" style="86" bestFit="1" customWidth="1"/>
    <col min="10" max="10" width="1.7109375" style="86" customWidth="1"/>
    <col min="11" max="11" width="9.8515625" style="86" bestFit="1" customWidth="1"/>
    <col min="12" max="12" width="1.7109375" style="86" customWidth="1"/>
    <col min="13" max="13" width="9.8515625" style="86" bestFit="1" customWidth="1"/>
    <col min="14" max="14" width="1.7109375" style="86" customWidth="1"/>
    <col min="15" max="16" width="9.140625" style="86" customWidth="1"/>
    <col min="17" max="17" width="10.140625" style="86" bestFit="1" customWidth="1"/>
    <col min="18" max="16384" width="9.140625" style="86" customWidth="1"/>
  </cols>
  <sheetData>
    <row r="1" spans="1:10" ht="12.75" customHeight="1">
      <c r="A1" s="88" t="s">
        <v>87</v>
      </c>
      <c r="B1" s="88"/>
      <c r="C1" s="88"/>
      <c r="D1" s="88" t="s">
        <v>70</v>
      </c>
      <c r="E1" s="88"/>
      <c r="F1" s="88"/>
      <c r="G1" s="88"/>
      <c r="H1" s="88"/>
      <c r="I1" s="88"/>
      <c r="J1" s="88"/>
    </row>
    <row r="2" ht="12.75" customHeight="1">
      <c r="D2" s="88" t="s">
        <v>631</v>
      </c>
    </row>
    <row r="3" ht="12.75" customHeight="1">
      <c r="D3" s="89" t="s">
        <v>71</v>
      </c>
    </row>
    <row r="4" spans="1:4" ht="12.75" customHeight="1">
      <c r="A4" s="84"/>
      <c r="B4" s="84"/>
      <c r="C4" s="84"/>
      <c r="D4" s="189" t="s">
        <v>632</v>
      </c>
    </row>
    <row r="5" spans="1:4" ht="12.75" customHeight="1">
      <c r="A5" s="84"/>
      <c r="B5" s="84"/>
      <c r="C5" s="84"/>
      <c r="D5" s="84"/>
    </row>
    <row r="6" spans="1:14" ht="12.75" customHeight="1">
      <c r="A6" s="85" t="s">
        <v>72</v>
      </c>
      <c r="B6" s="85"/>
      <c r="C6" s="85"/>
      <c r="D6" s="85"/>
      <c r="E6" s="154">
        <v>2010</v>
      </c>
      <c r="F6" s="85"/>
      <c r="G6" s="85">
        <v>2011</v>
      </c>
      <c r="H6" s="85"/>
      <c r="I6" s="85">
        <v>2012</v>
      </c>
      <c r="J6" s="85"/>
      <c r="K6" s="85">
        <v>2013</v>
      </c>
      <c r="L6" s="85"/>
      <c r="M6" s="85">
        <v>2014</v>
      </c>
      <c r="N6" s="84"/>
    </row>
    <row r="7" ht="12.75" customHeight="1">
      <c r="Q7" s="90"/>
    </row>
    <row r="8" spans="1:13" ht="12.75" customHeight="1">
      <c r="A8" s="86" t="s">
        <v>701</v>
      </c>
      <c r="E8" s="90">
        <v>1015311</v>
      </c>
      <c r="G8" s="90">
        <v>1228726</v>
      </c>
      <c r="I8" s="90">
        <v>1295782</v>
      </c>
      <c r="K8" s="90">
        <v>1465127</v>
      </c>
      <c r="M8" s="90">
        <v>1505070</v>
      </c>
    </row>
    <row r="9" spans="1:13" ht="12.75" customHeight="1">
      <c r="A9" s="86" t="s">
        <v>702</v>
      </c>
      <c r="E9" s="90">
        <v>1306849</v>
      </c>
      <c r="G9" s="90">
        <v>1366446</v>
      </c>
      <c r="I9" s="90">
        <v>1429222</v>
      </c>
      <c r="K9" s="90">
        <v>1439296</v>
      </c>
      <c r="M9" s="90">
        <v>1403888</v>
      </c>
    </row>
    <row r="10" spans="1:13" ht="12.75" customHeight="1">
      <c r="A10" s="86" t="s">
        <v>703</v>
      </c>
      <c r="E10" s="90">
        <v>1088403</v>
      </c>
      <c r="G10" s="90">
        <v>1270797</v>
      </c>
      <c r="I10" s="90">
        <v>1244986</v>
      </c>
      <c r="K10" s="90">
        <v>1294840</v>
      </c>
      <c r="M10" s="90">
        <v>1302878</v>
      </c>
    </row>
    <row r="11" spans="1:13" ht="12.75" customHeight="1">
      <c r="A11" s="86" t="s">
        <v>704</v>
      </c>
      <c r="E11" s="90">
        <v>786368</v>
      </c>
      <c r="G11" s="90">
        <v>814707</v>
      </c>
      <c r="I11" s="90">
        <v>861674</v>
      </c>
      <c r="K11" s="90">
        <v>853389</v>
      </c>
      <c r="M11" s="90">
        <v>947948</v>
      </c>
    </row>
    <row r="12" spans="1:13" ht="12.75" customHeight="1">
      <c r="A12" s="84" t="s">
        <v>705</v>
      </c>
      <c r="B12" s="84"/>
      <c r="C12" s="84"/>
      <c r="D12" s="84"/>
      <c r="E12" s="90">
        <v>601110</v>
      </c>
      <c r="G12" s="90">
        <v>695735</v>
      </c>
      <c r="I12" s="90">
        <v>714527</v>
      </c>
      <c r="K12" s="90">
        <v>734063</v>
      </c>
      <c r="M12" s="90">
        <v>820403</v>
      </c>
    </row>
    <row r="13" spans="1:13" ht="12.75" customHeight="1">
      <c r="A13" s="84" t="s">
        <v>73</v>
      </c>
      <c r="B13" s="84"/>
      <c r="C13" s="84"/>
      <c r="D13" s="84"/>
      <c r="E13" s="90">
        <v>597633</v>
      </c>
      <c r="G13" s="90">
        <v>693454</v>
      </c>
      <c r="I13" s="90">
        <v>752916</v>
      </c>
      <c r="K13" s="90">
        <v>756912</v>
      </c>
      <c r="M13" s="90">
        <v>799776</v>
      </c>
    </row>
    <row r="14" spans="1:13" ht="12.75" customHeight="1">
      <c r="A14" s="86" t="s">
        <v>706</v>
      </c>
      <c r="E14" s="90">
        <v>432048</v>
      </c>
      <c r="G14" s="90">
        <v>580402</v>
      </c>
      <c r="I14" s="90">
        <v>654282</v>
      </c>
      <c r="K14" s="90">
        <v>739835</v>
      </c>
      <c r="M14" s="90">
        <v>720956</v>
      </c>
    </row>
    <row r="15" spans="1:13" ht="12.75" customHeight="1">
      <c r="A15" s="86" t="s">
        <v>707</v>
      </c>
      <c r="E15" s="90">
        <v>451843</v>
      </c>
      <c r="G15" s="90">
        <v>534065</v>
      </c>
      <c r="I15" s="90">
        <v>505559</v>
      </c>
      <c r="K15" s="90">
        <v>562315</v>
      </c>
      <c r="M15" s="90">
        <v>565147</v>
      </c>
    </row>
    <row r="16" spans="1:13" ht="12.75" customHeight="1">
      <c r="A16" s="86" t="s">
        <v>708</v>
      </c>
      <c r="E16" s="90">
        <v>464231</v>
      </c>
      <c r="G16" s="90">
        <v>499783</v>
      </c>
      <c r="I16" s="90">
        <v>540495</v>
      </c>
      <c r="K16" s="90">
        <v>548205</v>
      </c>
      <c r="M16" s="90">
        <v>551850</v>
      </c>
    </row>
    <row r="17" spans="1:13" ht="12.75" customHeight="1">
      <c r="A17" s="86" t="s">
        <v>709</v>
      </c>
      <c r="E17" s="90">
        <v>358127</v>
      </c>
      <c r="G17" s="90">
        <v>394222</v>
      </c>
      <c r="I17" s="90">
        <v>401968</v>
      </c>
      <c r="K17" s="90">
        <v>414034</v>
      </c>
      <c r="M17" s="90">
        <v>508402</v>
      </c>
    </row>
    <row r="18" spans="1:13" ht="12.75" customHeight="1">
      <c r="A18" s="86" t="s">
        <v>710</v>
      </c>
      <c r="E18" s="90">
        <v>254022</v>
      </c>
      <c r="G18" s="90">
        <v>289234</v>
      </c>
      <c r="I18" s="90">
        <v>321624</v>
      </c>
      <c r="K18" s="90">
        <v>353791</v>
      </c>
      <c r="M18" s="90">
        <v>386673</v>
      </c>
    </row>
    <row r="19" spans="1:13" ht="12.75" customHeight="1">
      <c r="A19" s="86" t="s">
        <v>711</v>
      </c>
      <c r="E19" s="90">
        <v>405275</v>
      </c>
      <c r="G19" s="90">
        <v>449835</v>
      </c>
      <c r="I19" s="90">
        <v>397068</v>
      </c>
      <c r="K19" s="90">
        <v>397583</v>
      </c>
      <c r="M19" s="90">
        <v>384802</v>
      </c>
    </row>
    <row r="20" spans="1:13" ht="12.75" customHeight="1">
      <c r="A20" s="86" t="s">
        <v>74</v>
      </c>
      <c r="E20" s="90">
        <v>235601</v>
      </c>
      <c r="G20" s="90">
        <v>227143</v>
      </c>
      <c r="I20" s="90">
        <v>217713</v>
      </c>
      <c r="K20" s="90">
        <v>235391</v>
      </c>
      <c r="M20" s="90">
        <v>325668</v>
      </c>
    </row>
    <row r="21" spans="1:13" ht="12.75" customHeight="1">
      <c r="A21" s="86" t="s">
        <v>712</v>
      </c>
      <c r="E21" s="90">
        <v>223933</v>
      </c>
      <c r="G21" s="90">
        <v>260567</v>
      </c>
      <c r="I21" s="90">
        <v>264468</v>
      </c>
      <c r="K21" s="90">
        <v>252326</v>
      </c>
      <c r="M21" s="90">
        <v>282013</v>
      </c>
    </row>
    <row r="22" spans="1:13" ht="12.75" customHeight="1">
      <c r="A22" s="86" t="s">
        <v>713</v>
      </c>
      <c r="E22" s="96">
        <v>227467</v>
      </c>
      <c r="F22" s="40"/>
      <c r="G22" s="90">
        <v>226360</v>
      </c>
      <c r="I22" s="90">
        <v>235868</v>
      </c>
      <c r="K22" s="90">
        <v>212873</v>
      </c>
      <c r="M22" s="90">
        <v>223333</v>
      </c>
    </row>
    <row r="23" spans="1:13" ht="12.75" customHeight="1">
      <c r="A23" s="86" t="s">
        <v>75</v>
      </c>
      <c r="E23" s="90">
        <v>237435</v>
      </c>
      <c r="G23" s="90">
        <v>238762</v>
      </c>
      <c r="I23" s="90">
        <v>220416</v>
      </c>
      <c r="K23" s="90">
        <v>212545</v>
      </c>
      <c r="M23" s="90">
        <v>208209</v>
      </c>
    </row>
    <row r="24" spans="1:13" ht="12.75" customHeight="1">
      <c r="A24" s="86" t="s">
        <v>714</v>
      </c>
      <c r="E24" s="90">
        <v>199414</v>
      </c>
      <c r="G24" s="90">
        <v>208736</v>
      </c>
      <c r="I24" s="90">
        <v>182424</v>
      </c>
      <c r="K24" s="90">
        <v>175081</v>
      </c>
      <c r="M24" s="90">
        <v>163847</v>
      </c>
    </row>
    <row r="25" spans="1:13" ht="12.75" customHeight="1">
      <c r="A25" s="86" t="s">
        <v>715</v>
      </c>
      <c r="E25" s="90">
        <v>162289</v>
      </c>
      <c r="G25" s="90">
        <v>179647</v>
      </c>
      <c r="I25" s="90">
        <v>171839</v>
      </c>
      <c r="K25" s="90">
        <v>168215</v>
      </c>
      <c r="M25" s="90">
        <v>141438</v>
      </c>
    </row>
    <row r="26" spans="1:13" ht="12.75" customHeight="1">
      <c r="A26" s="86" t="s">
        <v>716</v>
      </c>
      <c r="E26" s="90">
        <v>98073</v>
      </c>
      <c r="G26" s="90">
        <v>100947</v>
      </c>
      <c r="I26" s="90">
        <v>119177</v>
      </c>
      <c r="K26" s="90">
        <v>129776</v>
      </c>
      <c r="M26" s="90">
        <v>133596</v>
      </c>
    </row>
    <row r="27" spans="1:13" ht="12.75" customHeight="1">
      <c r="A27" s="86" t="s">
        <v>717</v>
      </c>
      <c r="E27" s="90">
        <v>62313</v>
      </c>
      <c r="G27" s="90">
        <v>72275</v>
      </c>
      <c r="I27" s="90">
        <v>82385</v>
      </c>
      <c r="K27" s="90">
        <v>110534</v>
      </c>
      <c r="M27" s="90">
        <v>119468</v>
      </c>
    </row>
    <row r="28" spans="1:13" ht="12.75" customHeight="1">
      <c r="A28" s="86" t="s">
        <v>718</v>
      </c>
      <c r="E28" s="90">
        <v>12756</v>
      </c>
      <c r="G28" s="90">
        <v>22711</v>
      </c>
      <c r="I28" s="90">
        <v>26925</v>
      </c>
      <c r="K28" s="90">
        <v>51616</v>
      </c>
      <c r="M28" s="90">
        <v>111293</v>
      </c>
    </row>
    <row r="29" spans="1:13" ht="12.75" customHeight="1">
      <c r="A29" s="86" t="s">
        <v>719</v>
      </c>
      <c r="E29" s="90">
        <v>107777</v>
      </c>
      <c r="G29" s="90">
        <v>110462</v>
      </c>
      <c r="I29" s="90">
        <v>119188</v>
      </c>
      <c r="K29" s="90">
        <v>121759</v>
      </c>
      <c r="M29" s="90">
        <v>109133</v>
      </c>
    </row>
    <row r="30" spans="1:13" ht="12.75" customHeight="1">
      <c r="A30" s="86" t="s">
        <v>720</v>
      </c>
      <c r="E30" s="90">
        <v>22421</v>
      </c>
      <c r="G30" s="90">
        <v>81295</v>
      </c>
      <c r="I30" s="90">
        <v>99244</v>
      </c>
      <c r="K30" s="90">
        <v>109987</v>
      </c>
      <c r="M30" s="90">
        <v>107617</v>
      </c>
    </row>
    <row r="31" spans="1:13" ht="12.75" customHeight="1">
      <c r="A31" s="86" t="s">
        <v>76</v>
      </c>
      <c r="E31" s="90">
        <v>71794</v>
      </c>
      <c r="G31" s="90">
        <v>65871</v>
      </c>
      <c r="I31" s="90">
        <v>70670</v>
      </c>
      <c r="K31" s="90">
        <v>77804</v>
      </c>
      <c r="M31" s="90">
        <v>91111</v>
      </c>
    </row>
    <row r="32" spans="1:13" ht="12.75" customHeight="1">
      <c r="A32" s="86" t="s">
        <v>721</v>
      </c>
      <c r="E32" s="90">
        <v>102786</v>
      </c>
      <c r="G32" s="90">
        <v>91363</v>
      </c>
      <c r="I32" s="90">
        <v>82278</v>
      </c>
      <c r="K32" s="90">
        <v>93547</v>
      </c>
      <c r="M32" s="90">
        <v>89734</v>
      </c>
    </row>
    <row r="33" spans="1:13" ht="12.75" customHeight="1">
      <c r="A33" s="86" t="s">
        <v>722</v>
      </c>
      <c r="E33" s="90">
        <v>118401</v>
      </c>
      <c r="G33" s="90">
        <v>110893</v>
      </c>
      <c r="I33" s="90">
        <v>94133</v>
      </c>
      <c r="K33" s="90">
        <v>102345</v>
      </c>
      <c r="M33" s="90">
        <v>89629</v>
      </c>
    </row>
    <row r="34" spans="1:13" ht="12.75" customHeight="1">
      <c r="A34" s="86" t="s">
        <v>723</v>
      </c>
      <c r="E34" s="90">
        <v>54968</v>
      </c>
      <c r="G34" s="90">
        <v>66378</v>
      </c>
      <c r="I34" s="90">
        <v>74835</v>
      </c>
      <c r="K34" s="90">
        <v>74337</v>
      </c>
      <c r="M34" s="90">
        <v>79860</v>
      </c>
    </row>
    <row r="35" spans="1:13" ht="12.75" customHeight="1">
      <c r="A35" s="86" t="s">
        <v>724</v>
      </c>
      <c r="E35" s="90">
        <v>49</v>
      </c>
      <c r="G35" s="90">
        <v>9</v>
      </c>
      <c r="I35" s="90">
        <v>3222</v>
      </c>
      <c r="K35" s="90">
        <v>46388</v>
      </c>
      <c r="M35" s="90">
        <v>68923</v>
      </c>
    </row>
    <row r="36" spans="1:13" ht="12.75" customHeight="1">
      <c r="A36" s="86" t="s">
        <v>139</v>
      </c>
      <c r="E36" s="90">
        <v>54379</v>
      </c>
      <c r="G36" s="90">
        <v>68807</v>
      </c>
      <c r="I36" s="90">
        <v>73939</v>
      </c>
      <c r="K36" s="90">
        <v>69458</v>
      </c>
      <c r="M36" s="90">
        <v>65375</v>
      </c>
    </row>
    <row r="37" spans="1:13" ht="12.75" customHeight="1">
      <c r="A37" s="86" t="s">
        <v>725</v>
      </c>
      <c r="E37" s="90">
        <v>59480</v>
      </c>
      <c r="G37" s="90">
        <v>75845</v>
      </c>
      <c r="I37" s="90">
        <v>60472</v>
      </c>
      <c r="K37" s="90">
        <v>62649</v>
      </c>
      <c r="M37" s="90">
        <v>60288</v>
      </c>
    </row>
    <row r="38" spans="1:13" ht="12.75" customHeight="1">
      <c r="A38" s="86" t="s">
        <v>726</v>
      </c>
      <c r="E38" s="90">
        <v>66521</v>
      </c>
      <c r="G38" s="90">
        <v>77398</v>
      </c>
      <c r="I38" s="90">
        <v>87540</v>
      </c>
      <c r="K38" s="90">
        <v>66313</v>
      </c>
      <c r="M38" s="90">
        <v>53686</v>
      </c>
    </row>
    <row r="39" spans="1:13" ht="12.75" customHeight="1">
      <c r="A39" s="86" t="s">
        <v>99</v>
      </c>
      <c r="E39" s="90">
        <v>51114</v>
      </c>
      <c r="G39" s="90">
        <v>61825</v>
      </c>
      <c r="I39" s="90">
        <v>71913</v>
      </c>
      <c r="K39" s="90">
        <v>74846</v>
      </c>
      <c r="M39" s="90">
        <v>52686</v>
      </c>
    </row>
    <row r="40" spans="1:13" ht="12.75" customHeight="1">
      <c r="A40" s="86" t="s">
        <v>167</v>
      </c>
      <c r="E40" s="90">
        <v>8699</v>
      </c>
      <c r="G40" s="96">
        <v>8847</v>
      </c>
      <c r="H40" s="40"/>
      <c r="I40" s="90">
        <v>7352</v>
      </c>
      <c r="J40" s="40"/>
      <c r="K40" s="90">
        <v>27403</v>
      </c>
      <c r="M40" s="90">
        <v>47273</v>
      </c>
    </row>
    <row r="41" spans="1:13" ht="12.75" customHeight="1">
      <c r="A41" s="86" t="s">
        <v>159</v>
      </c>
      <c r="E41" s="90">
        <v>30961</v>
      </c>
      <c r="G41" s="90">
        <v>34461</v>
      </c>
      <c r="I41" s="90">
        <v>35293</v>
      </c>
      <c r="K41" s="90">
        <v>40259</v>
      </c>
      <c r="M41" s="90">
        <v>38991</v>
      </c>
    </row>
    <row r="42" spans="1:13" ht="12.75" customHeight="1">
      <c r="A42" s="86" t="s">
        <v>727</v>
      </c>
      <c r="E42" s="90">
        <v>170401</v>
      </c>
      <c r="G42" s="90">
        <v>91364</v>
      </c>
      <c r="I42" s="90">
        <v>111836</v>
      </c>
      <c r="K42" s="90">
        <v>76875</v>
      </c>
      <c r="M42" s="90">
        <v>34671</v>
      </c>
    </row>
    <row r="43" spans="1:13" ht="12.75" customHeight="1">
      <c r="A43" s="86" t="s">
        <v>728</v>
      </c>
      <c r="E43" s="90">
        <v>8356</v>
      </c>
      <c r="G43" s="90">
        <v>38398</v>
      </c>
      <c r="I43" s="90">
        <v>17868</v>
      </c>
      <c r="K43" s="90">
        <v>24894</v>
      </c>
      <c r="M43" s="90">
        <v>34491</v>
      </c>
    </row>
    <row r="44" spans="1:13" ht="12.75" customHeight="1">
      <c r="A44" s="86" t="s">
        <v>729</v>
      </c>
      <c r="E44" s="90">
        <v>49883</v>
      </c>
      <c r="G44" s="90">
        <v>55650</v>
      </c>
      <c r="I44" s="90">
        <v>32380</v>
      </c>
      <c r="K44" s="90">
        <v>35631</v>
      </c>
      <c r="M44" s="90">
        <v>33117</v>
      </c>
    </row>
    <row r="45" spans="1:13" ht="12.75" customHeight="1">
      <c r="A45" s="86" t="s">
        <v>160</v>
      </c>
      <c r="E45" s="90">
        <v>28622</v>
      </c>
      <c r="G45" s="90">
        <v>24000</v>
      </c>
      <c r="I45" s="90">
        <v>20009</v>
      </c>
      <c r="K45" s="90">
        <v>20942</v>
      </c>
      <c r="M45" s="90">
        <v>26414</v>
      </c>
    </row>
    <row r="46" spans="1:13" ht="12.75" customHeight="1">
      <c r="A46" s="86" t="s">
        <v>730</v>
      </c>
      <c r="E46" s="90">
        <v>11802</v>
      </c>
      <c r="G46" s="90">
        <v>23193</v>
      </c>
      <c r="I46" s="90">
        <v>8671</v>
      </c>
      <c r="K46" s="90">
        <v>20936</v>
      </c>
      <c r="M46" s="90">
        <v>24799</v>
      </c>
    </row>
    <row r="47" spans="1:13" s="84" customFormat="1" ht="12.75" customHeight="1">
      <c r="A47" s="84" t="s">
        <v>731</v>
      </c>
      <c r="E47" s="109">
        <f>E48-SUM(E8:E46)</f>
        <v>173274</v>
      </c>
      <c r="F47" s="109"/>
      <c r="G47" s="109">
        <f>G48-SUM(G8:G46)</f>
        <v>116816</v>
      </c>
      <c r="H47" s="109"/>
      <c r="I47" s="109">
        <f>I48-SUM(I8:I46)</f>
        <v>121962</v>
      </c>
      <c r="J47" s="109"/>
      <c r="K47" s="109">
        <f>K48-SUM(K8:K46)</f>
        <v>116963</v>
      </c>
      <c r="L47" s="109"/>
      <c r="M47" s="109">
        <f>M48-SUM(M8:M46)</f>
        <v>175413</v>
      </c>
    </row>
    <row r="48" spans="1:13" ht="12.75" customHeight="1">
      <c r="A48" s="85" t="s">
        <v>682</v>
      </c>
      <c r="B48" s="85"/>
      <c r="C48" s="85"/>
      <c r="D48" s="85"/>
      <c r="E48" s="155">
        <v>10412189</v>
      </c>
      <c r="F48" s="85"/>
      <c r="G48" s="155">
        <v>11557429</v>
      </c>
      <c r="H48" s="85"/>
      <c r="I48" s="156">
        <v>11834123</v>
      </c>
      <c r="J48" s="85"/>
      <c r="K48" s="156">
        <v>12371083</v>
      </c>
      <c r="L48" s="85"/>
      <c r="M48" s="156">
        <v>12889869</v>
      </c>
    </row>
    <row r="49" ht="12.75" customHeight="1">
      <c r="A49" s="104"/>
    </row>
  </sheetData>
  <sheetProtection/>
  <printOptions/>
  <pageMargins left="0.75" right="0.75" top="1" bottom="1" header="0.5" footer="0.5"/>
  <pageSetup fitToHeight="1" fitToWidth="1" horizontalDpi="600" verticalDpi="600" orientation="portrait" paperSize="9" scale="9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
      <selection activeCell="A1" sqref="A1"/>
    </sheetView>
  </sheetViews>
  <sheetFormatPr defaultColWidth="9.140625" defaultRowHeight="12.75"/>
  <cols>
    <col min="1" max="2" width="9.140625" style="86" customWidth="1"/>
    <col min="3" max="3" width="1.57421875" style="86" customWidth="1"/>
    <col min="4" max="4" width="9.8515625" style="86" bestFit="1" customWidth="1"/>
    <col min="5" max="5" width="2.00390625" style="86" customWidth="1"/>
    <col min="6" max="6" width="9.8515625" style="86" bestFit="1" customWidth="1"/>
    <col min="7" max="7" width="1.8515625" style="86" customWidth="1"/>
    <col min="8" max="8" width="15.7109375" style="86" customWidth="1"/>
    <col min="9" max="9" width="1.57421875" style="86" customWidth="1"/>
    <col min="10" max="10" width="13.28125" style="86" bestFit="1" customWidth="1"/>
    <col min="11" max="11" width="1.28515625" style="86" customWidth="1"/>
    <col min="12" max="14" width="9.140625" style="86" customWidth="1"/>
    <col min="15" max="15" width="26.7109375" style="86" bestFit="1" customWidth="1"/>
    <col min="16" max="16" width="8.7109375" style="86" bestFit="1" customWidth="1"/>
    <col min="17" max="16384" width="9.140625" style="86" customWidth="1"/>
  </cols>
  <sheetData>
    <row r="1" spans="1:12" ht="12.75" customHeight="1">
      <c r="A1" s="88" t="s">
        <v>88</v>
      </c>
      <c r="B1" s="88"/>
      <c r="C1" s="88" t="s">
        <v>132</v>
      </c>
      <c r="D1" s="88"/>
      <c r="E1" s="88"/>
      <c r="F1" s="88"/>
      <c r="G1" s="88"/>
      <c r="H1" s="88"/>
      <c r="I1" s="88"/>
      <c r="J1" s="88"/>
      <c r="K1" s="88"/>
      <c r="L1" s="88"/>
    </row>
    <row r="2" spans="1:12" ht="12.75" customHeight="1">
      <c r="A2" s="88"/>
      <c r="B2" s="88"/>
      <c r="C2" s="88" t="s">
        <v>633</v>
      </c>
      <c r="D2" s="88"/>
      <c r="E2" s="88"/>
      <c r="F2" s="88"/>
      <c r="G2" s="88"/>
      <c r="H2" s="88"/>
      <c r="I2" s="88"/>
      <c r="J2" s="88"/>
      <c r="K2" s="88"/>
      <c r="L2" s="88"/>
    </row>
    <row r="3" spans="3:12" ht="12.75" customHeight="1">
      <c r="C3" s="89" t="s">
        <v>133</v>
      </c>
      <c r="L3" s="90"/>
    </row>
    <row r="4" ht="12.75" customHeight="1">
      <c r="C4" s="89" t="s">
        <v>634</v>
      </c>
    </row>
    <row r="5" spans="1:11" ht="12.75" customHeight="1">
      <c r="A5" s="92"/>
      <c r="B5" s="92"/>
      <c r="C5" s="92"/>
      <c r="D5" s="92"/>
      <c r="E5" s="92"/>
      <c r="F5" s="92"/>
      <c r="G5" s="92"/>
      <c r="H5" s="92"/>
      <c r="I5" s="92"/>
      <c r="J5" s="92"/>
      <c r="K5" s="92"/>
    </row>
    <row r="6" spans="1:16" ht="12.75" customHeight="1">
      <c r="A6" s="86" t="s">
        <v>22</v>
      </c>
      <c r="D6" s="86" t="s">
        <v>23</v>
      </c>
      <c r="F6" s="86" t="s">
        <v>23</v>
      </c>
      <c r="H6" s="86" t="s">
        <v>60</v>
      </c>
      <c r="J6" s="86" t="s">
        <v>61</v>
      </c>
      <c r="O6" s="157"/>
      <c r="P6" s="157"/>
    </row>
    <row r="7" spans="1:16" ht="12.75" customHeight="1">
      <c r="A7" s="89" t="s">
        <v>26</v>
      </c>
      <c r="D7" s="89" t="s">
        <v>12</v>
      </c>
      <c r="F7" s="89" t="s">
        <v>12</v>
      </c>
      <c r="H7" s="185" t="s">
        <v>62</v>
      </c>
      <c r="I7" s="92"/>
      <c r="J7" s="185" t="s">
        <v>63</v>
      </c>
      <c r="K7" s="92"/>
      <c r="O7" s="157"/>
      <c r="P7" s="136"/>
    </row>
    <row r="8" spans="6:16" ht="12.75" customHeight="1">
      <c r="F8" s="89"/>
      <c r="H8" s="99" t="s">
        <v>78</v>
      </c>
      <c r="I8" s="99"/>
      <c r="J8" s="99" t="s">
        <v>78</v>
      </c>
      <c r="O8" s="157"/>
      <c r="P8" s="136"/>
    </row>
    <row r="9" spans="4:16" ht="12.75" customHeight="1">
      <c r="D9" s="92"/>
      <c r="E9" s="92"/>
      <c r="F9" s="92"/>
      <c r="G9" s="92"/>
      <c r="H9" s="188" t="s">
        <v>67</v>
      </c>
      <c r="I9" s="151"/>
      <c r="J9" s="188" t="s">
        <v>67</v>
      </c>
      <c r="K9" s="92"/>
      <c r="O9" s="157"/>
      <c r="P9" s="136"/>
    </row>
    <row r="10" spans="1:16" ht="12.75" customHeight="1">
      <c r="A10" s="92"/>
      <c r="B10" s="92"/>
      <c r="C10" s="92"/>
      <c r="D10" s="85">
        <v>2013</v>
      </c>
      <c r="E10" s="92"/>
      <c r="F10" s="92">
        <v>2014</v>
      </c>
      <c r="G10" s="92"/>
      <c r="H10" s="92">
        <v>2014</v>
      </c>
      <c r="I10" s="92"/>
      <c r="J10" s="92">
        <v>2014</v>
      </c>
      <c r="K10" s="92"/>
      <c r="O10" s="157"/>
      <c r="P10" s="136"/>
    </row>
    <row r="11" spans="4:16" ht="12.75" customHeight="1">
      <c r="D11" s="84"/>
      <c r="E11" s="84"/>
      <c r="O11" s="157"/>
      <c r="P11" s="136"/>
    </row>
    <row r="12" spans="1:16" ht="12.75" customHeight="1">
      <c r="A12" s="84" t="s">
        <v>46</v>
      </c>
      <c r="B12" s="84"/>
      <c r="C12" s="84"/>
      <c r="D12" s="136">
        <v>63517</v>
      </c>
      <c r="E12" s="40"/>
      <c r="F12" s="108">
        <f>H12+J12</f>
        <v>66066</v>
      </c>
      <c r="G12" s="108"/>
      <c r="H12" s="136">
        <v>18049</v>
      </c>
      <c r="I12" s="108"/>
      <c r="J12" s="136">
        <v>48017</v>
      </c>
      <c r="K12" s="108"/>
      <c r="L12" s="84"/>
      <c r="O12" s="157"/>
      <c r="P12" s="136"/>
    </row>
    <row r="13" spans="1:16" ht="12.75" customHeight="1">
      <c r="A13" s="84" t="s">
        <v>47</v>
      </c>
      <c r="B13" s="84"/>
      <c r="C13" s="84"/>
      <c r="D13" s="136">
        <v>33407</v>
      </c>
      <c r="E13" s="40"/>
      <c r="F13" s="108">
        <f aca="true" t="shared" si="0" ref="F13:F52">H13+J13</f>
        <v>29190</v>
      </c>
      <c r="G13" s="108"/>
      <c r="H13" s="136">
        <v>11937</v>
      </c>
      <c r="I13" s="108"/>
      <c r="J13" s="136">
        <v>17253</v>
      </c>
      <c r="K13" s="108"/>
      <c r="L13" s="84"/>
      <c r="O13" s="157"/>
      <c r="P13" s="136"/>
    </row>
    <row r="14" spans="1:16" ht="12.75" customHeight="1">
      <c r="A14" s="84" t="s">
        <v>49</v>
      </c>
      <c r="B14" s="84"/>
      <c r="C14" s="84"/>
      <c r="D14" s="136">
        <v>48904</v>
      </c>
      <c r="E14" s="40"/>
      <c r="F14" s="108">
        <v>44973</v>
      </c>
      <c r="G14" s="108"/>
      <c r="H14" s="141" t="s">
        <v>48</v>
      </c>
      <c r="I14" s="108"/>
      <c r="J14" s="136">
        <v>44973</v>
      </c>
      <c r="K14" s="108"/>
      <c r="L14" s="84"/>
      <c r="O14" s="157"/>
      <c r="P14" s="136"/>
    </row>
    <row r="15" spans="1:16" ht="12.75" customHeight="1">
      <c r="A15" s="84" t="s">
        <v>157</v>
      </c>
      <c r="B15" s="84"/>
      <c r="C15" s="84"/>
      <c r="D15" s="136">
        <v>3658156</v>
      </c>
      <c r="E15" s="40"/>
      <c r="F15" s="108">
        <f t="shared" si="0"/>
        <v>3779815</v>
      </c>
      <c r="G15" s="108"/>
      <c r="H15" s="136">
        <v>2633278</v>
      </c>
      <c r="I15" s="108"/>
      <c r="J15" s="136">
        <v>1146537</v>
      </c>
      <c r="K15" s="108"/>
      <c r="L15" s="84"/>
      <c r="O15" s="157"/>
      <c r="P15" s="136"/>
    </row>
    <row r="16" spans="1:16" ht="12.75" customHeight="1">
      <c r="A16" s="84" t="s">
        <v>158</v>
      </c>
      <c r="B16" s="84"/>
      <c r="C16" s="84"/>
      <c r="D16" s="136">
        <v>576129</v>
      </c>
      <c r="E16" s="40"/>
      <c r="F16" s="108">
        <f t="shared" si="0"/>
        <v>488850</v>
      </c>
      <c r="G16" s="108"/>
      <c r="H16" s="136">
        <v>451273</v>
      </c>
      <c r="I16" s="108"/>
      <c r="J16" s="136">
        <v>37577</v>
      </c>
      <c r="K16" s="108"/>
      <c r="L16" s="84"/>
      <c r="O16" s="157"/>
      <c r="P16" s="136"/>
    </row>
    <row r="17" spans="1:16" ht="12.75" customHeight="1">
      <c r="A17" s="84" t="s">
        <v>50</v>
      </c>
      <c r="B17" s="84"/>
      <c r="C17" s="84"/>
      <c r="D17" s="136">
        <v>12215</v>
      </c>
      <c r="E17" s="40"/>
      <c r="F17" s="108">
        <f t="shared" si="0"/>
        <v>11363</v>
      </c>
      <c r="G17" s="108"/>
      <c r="H17" s="136">
        <v>45</v>
      </c>
      <c r="I17" s="108"/>
      <c r="J17" s="136">
        <v>11318</v>
      </c>
      <c r="K17" s="108"/>
      <c r="L17" s="84"/>
      <c r="O17" s="157"/>
      <c r="P17" s="136"/>
    </row>
    <row r="18" spans="1:16" ht="12.75" customHeight="1">
      <c r="A18" s="84" t="s">
        <v>51</v>
      </c>
      <c r="B18" s="84"/>
      <c r="C18" s="84"/>
      <c r="D18" s="136">
        <v>93812</v>
      </c>
      <c r="E18" s="40"/>
      <c r="F18" s="108">
        <f t="shared" si="0"/>
        <v>108299</v>
      </c>
      <c r="G18" s="108"/>
      <c r="H18" s="136">
        <v>7267</v>
      </c>
      <c r="I18" s="108"/>
      <c r="J18" s="136">
        <v>101032</v>
      </c>
      <c r="K18" s="108"/>
      <c r="L18" s="84"/>
      <c r="O18" s="157"/>
      <c r="P18" s="136"/>
    </row>
    <row r="19" spans="1:16" ht="12.75" customHeight="1">
      <c r="A19" s="84" t="s">
        <v>171</v>
      </c>
      <c r="B19" s="84"/>
      <c r="C19" s="84"/>
      <c r="D19" s="136">
        <v>22437</v>
      </c>
      <c r="E19" s="40"/>
      <c r="F19" s="108">
        <v>22728</v>
      </c>
      <c r="G19" s="108"/>
      <c r="H19" s="141" t="s">
        <v>48</v>
      </c>
      <c r="I19" s="108"/>
      <c r="J19" s="136">
        <v>22728</v>
      </c>
      <c r="K19" s="108"/>
      <c r="L19" s="84"/>
      <c r="O19" s="157"/>
      <c r="P19" s="136"/>
    </row>
    <row r="20" spans="1:16" ht="12.75" customHeight="1">
      <c r="A20" s="84" t="s">
        <v>34</v>
      </c>
      <c r="B20" s="84"/>
      <c r="C20" s="84"/>
      <c r="D20" s="136">
        <v>89853</v>
      </c>
      <c r="E20" s="40"/>
      <c r="F20" s="108">
        <f t="shared" si="0"/>
        <v>89062</v>
      </c>
      <c r="G20" s="108"/>
      <c r="H20" s="136">
        <v>33685</v>
      </c>
      <c r="I20" s="108"/>
      <c r="J20" s="136">
        <v>55377</v>
      </c>
      <c r="K20" s="108"/>
      <c r="L20" s="84"/>
      <c r="O20" s="157"/>
      <c r="P20" s="136"/>
    </row>
    <row r="21" spans="1:16" ht="12.75" customHeight="1">
      <c r="A21" s="84" t="s">
        <v>35</v>
      </c>
      <c r="B21" s="84"/>
      <c r="C21" s="84"/>
      <c r="D21" s="136">
        <v>156753</v>
      </c>
      <c r="E21" s="40"/>
      <c r="F21" s="108">
        <f t="shared" si="0"/>
        <v>170619</v>
      </c>
      <c r="G21" s="108"/>
      <c r="H21" s="136">
        <v>21684</v>
      </c>
      <c r="I21" s="108"/>
      <c r="J21" s="136">
        <v>148935</v>
      </c>
      <c r="K21" s="108"/>
      <c r="L21" s="84"/>
      <c r="O21" s="157"/>
      <c r="P21" s="136"/>
    </row>
    <row r="22" spans="1:16" ht="12.75" customHeight="1">
      <c r="A22" s="84" t="s">
        <v>36</v>
      </c>
      <c r="B22" s="84"/>
      <c r="C22" s="84"/>
      <c r="D22" s="136">
        <v>88826</v>
      </c>
      <c r="E22" s="40"/>
      <c r="F22" s="108">
        <f t="shared" si="0"/>
        <v>65261</v>
      </c>
      <c r="G22" s="108"/>
      <c r="H22" s="136">
        <v>36063</v>
      </c>
      <c r="I22" s="108"/>
      <c r="J22" s="136">
        <v>29198</v>
      </c>
      <c r="K22" s="108"/>
      <c r="L22" s="84"/>
      <c r="O22" s="157"/>
      <c r="P22" s="136"/>
    </row>
    <row r="23" spans="1:16" ht="12.75" customHeight="1">
      <c r="A23" s="84" t="s">
        <v>37</v>
      </c>
      <c r="B23" s="84"/>
      <c r="C23" s="84"/>
      <c r="D23" s="136">
        <v>157000</v>
      </c>
      <c r="E23" s="40"/>
      <c r="F23" s="108">
        <f t="shared" si="0"/>
        <v>189429</v>
      </c>
      <c r="G23" s="108"/>
      <c r="H23" s="136">
        <v>9826</v>
      </c>
      <c r="I23" s="108"/>
      <c r="J23" s="136">
        <v>179603</v>
      </c>
      <c r="K23" s="108"/>
      <c r="L23" s="84"/>
      <c r="O23" s="157"/>
      <c r="P23" s="136"/>
    </row>
    <row r="24" spans="1:16" ht="12.75" customHeight="1">
      <c r="A24" s="84" t="s">
        <v>122</v>
      </c>
      <c r="B24" s="84"/>
      <c r="C24" s="84"/>
      <c r="D24" s="136">
        <v>68568</v>
      </c>
      <c r="E24" s="40"/>
      <c r="F24" s="108">
        <v>67461</v>
      </c>
      <c r="G24" s="108"/>
      <c r="H24" s="141" t="s">
        <v>48</v>
      </c>
      <c r="I24" s="108"/>
      <c r="J24" s="136">
        <v>67461</v>
      </c>
      <c r="K24" s="108"/>
      <c r="L24" s="84"/>
      <c r="O24" s="157"/>
      <c r="P24" s="136"/>
    </row>
    <row r="25" spans="1:16" ht="12.75" customHeight="1">
      <c r="A25" s="84" t="s">
        <v>52</v>
      </c>
      <c r="B25" s="84"/>
      <c r="C25" s="84"/>
      <c r="D25" s="136">
        <v>32356</v>
      </c>
      <c r="E25" s="40"/>
      <c r="F25" s="108">
        <f t="shared" si="0"/>
        <v>33103</v>
      </c>
      <c r="G25" s="108"/>
      <c r="H25" s="136">
        <v>2084</v>
      </c>
      <c r="I25" s="108"/>
      <c r="J25" s="136">
        <v>31019</v>
      </c>
      <c r="K25" s="108"/>
      <c r="L25" s="84"/>
      <c r="O25" s="157"/>
      <c r="P25" s="136"/>
    </row>
    <row r="26" spans="1:16" ht="12.75" customHeight="1">
      <c r="A26" s="84" t="s">
        <v>172</v>
      </c>
      <c r="B26" s="84"/>
      <c r="C26" s="84"/>
      <c r="D26" s="136">
        <v>104344</v>
      </c>
      <c r="E26" s="40"/>
      <c r="F26" s="108">
        <f t="shared" si="0"/>
        <v>113292</v>
      </c>
      <c r="G26" s="108"/>
      <c r="H26" s="136">
        <v>111256</v>
      </c>
      <c r="I26" s="108"/>
      <c r="J26" s="136">
        <v>2036</v>
      </c>
      <c r="K26" s="108"/>
      <c r="L26" s="84"/>
      <c r="O26" s="157"/>
      <c r="P26" s="136"/>
    </row>
    <row r="27" spans="1:16" ht="12.75" customHeight="1">
      <c r="A27" s="84" t="s">
        <v>164</v>
      </c>
      <c r="B27" s="84"/>
      <c r="C27" s="84"/>
      <c r="D27" s="136">
        <v>777882</v>
      </c>
      <c r="E27" s="40"/>
      <c r="F27" s="108">
        <f t="shared" si="0"/>
        <v>798494</v>
      </c>
      <c r="G27" s="108"/>
      <c r="H27" s="136">
        <v>55986</v>
      </c>
      <c r="I27" s="108"/>
      <c r="J27" s="136">
        <v>742508</v>
      </c>
      <c r="K27" s="108"/>
      <c r="L27" s="84"/>
      <c r="O27" s="157"/>
      <c r="P27" s="136"/>
    </row>
    <row r="28" spans="1:16" ht="12.75" customHeight="1">
      <c r="A28" s="84" t="s">
        <v>53</v>
      </c>
      <c r="B28" s="84"/>
      <c r="C28" s="84"/>
      <c r="D28" s="136">
        <v>82049</v>
      </c>
      <c r="E28" s="40"/>
      <c r="F28" s="108">
        <f t="shared" si="0"/>
        <v>83396</v>
      </c>
      <c r="G28" s="108"/>
      <c r="H28" s="136">
        <v>100</v>
      </c>
      <c r="I28" s="108"/>
      <c r="J28" s="136">
        <v>83296</v>
      </c>
      <c r="K28" s="108"/>
      <c r="L28" s="84"/>
      <c r="O28" s="157"/>
      <c r="P28" s="136"/>
    </row>
    <row r="29" spans="1:16" ht="12.75" customHeight="1">
      <c r="A29" s="84" t="s">
        <v>155</v>
      </c>
      <c r="B29" s="84"/>
      <c r="C29" s="84"/>
      <c r="D29" s="136">
        <v>1588396</v>
      </c>
      <c r="E29" s="40"/>
      <c r="F29" s="108">
        <f t="shared" si="0"/>
        <v>1522551</v>
      </c>
      <c r="G29" s="108"/>
      <c r="H29" s="136">
        <v>567631</v>
      </c>
      <c r="I29" s="108"/>
      <c r="J29" s="136">
        <v>954920</v>
      </c>
      <c r="K29" s="108"/>
      <c r="L29" s="84"/>
      <c r="O29" s="157"/>
      <c r="P29" s="136"/>
    </row>
    <row r="30" spans="1:16" ht="12.75" customHeight="1">
      <c r="A30" s="84" t="s">
        <v>123</v>
      </c>
      <c r="B30" s="84"/>
      <c r="C30" s="84"/>
      <c r="D30" s="136">
        <v>20779</v>
      </c>
      <c r="E30" s="40"/>
      <c r="F30" s="108">
        <f t="shared" si="0"/>
        <v>18612</v>
      </c>
      <c r="G30" s="108"/>
      <c r="H30" s="136">
        <v>100</v>
      </c>
      <c r="I30" s="108"/>
      <c r="J30" s="136">
        <v>18512</v>
      </c>
      <c r="K30" s="108"/>
      <c r="L30" s="84"/>
      <c r="O30" s="157"/>
      <c r="P30" s="136"/>
    </row>
    <row r="31" spans="1:16" ht="12.75" customHeight="1">
      <c r="A31" s="84" t="s">
        <v>124</v>
      </c>
      <c r="B31" s="84"/>
      <c r="C31" s="84"/>
      <c r="D31" s="136">
        <v>77211</v>
      </c>
      <c r="E31" s="40"/>
      <c r="F31" s="108">
        <f t="shared" si="0"/>
        <v>89668</v>
      </c>
      <c r="G31" s="108"/>
      <c r="H31" s="136">
        <v>87745</v>
      </c>
      <c r="I31" s="108"/>
      <c r="J31" s="136">
        <v>1923</v>
      </c>
      <c r="K31" s="108"/>
      <c r="L31" s="84"/>
      <c r="O31" s="157"/>
      <c r="P31" s="136"/>
    </row>
    <row r="32" spans="1:16" ht="12.75" customHeight="1">
      <c r="A32" s="84" t="s">
        <v>54</v>
      </c>
      <c r="B32" s="84"/>
      <c r="C32" s="84"/>
      <c r="D32" s="136">
        <v>9005</v>
      </c>
      <c r="E32" s="40"/>
      <c r="F32" s="108">
        <f t="shared" si="0"/>
        <v>2523</v>
      </c>
      <c r="G32" s="108"/>
      <c r="H32" s="136">
        <v>89</v>
      </c>
      <c r="I32" s="108"/>
      <c r="J32" s="136">
        <v>2434</v>
      </c>
      <c r="K32" s="108"/>
      <c r="L32" s="84"/>
      <c r="O32" s="157"/>
      <c r="P32" s="136"/>
    </row>
    <row r="33" spans="1:16" ht="12.75" customHeight="1">
      <c r="A33" s="84" t="s">
        <v>165</v>
      </c>
      <c r="B33" s="84"/>
      <c r="C33" s="84"/>
      <c r="D33" s="136">
        <v>9820</v>
      </c>
      <c r="E33" s="40"/>
      <c r="F33" s="108">
        <f t="shared" si="0"/>
        <v>9117</v>
      </c>
      <c r="G33" s="108"/>
      <c r="H33" s="136">
        <v>1938</v>
      </c>
      <c r="I33" s="108"/>
      <c r="J33" s="136">
        <v>7179</v>
      </c>
      <c r="K33" s="108"/>
      <c r="L33" s="84"/>
      <c r="O33" s="157"/>
      <c r="P33" s="136"/>
    </row>
    <row r="34" spans="1:16" ht="12.75" customHeight="1">
      <c r="A34" s="84" t="s">
        <v>42</v>
      </c>
      <c r="B34" s="84"/>
      <c r="C34" s="84"/>
      <c r="D34" s="136">
        <v>177041</v>
      </c>
      <c r="E34" s="40"/>
      <c r="F34" s="108">
        <f t="shared" si="0"/>
        <v>182275</v>
      </c>
      <c r="G34" s="108"/>
      <c r="H34" s="136">
        <v>3974</v>
      </c>
      <c r="I34" s="108"/>
      <c r="J34" s="136">
        <v>178301</v>
      </c>
      <c r="K34" s="108"/>
      <c r="L34" s="84"/>
      <c r="O34" s="157"/>
      <c r="P34" s="136"/>
    </row>
    <row r="35" spans="1:16" ht="12.75" customHeight="1">
      <c r="A35" s="84" t="s">
        <v>38</v>
      </c>
      <c r="B35" s="84"/>
      <c r="C35" s="84"/>
      <c r="D35" s="136">
        <v>215657</v>
      </c>
      <c r="E35" s="40"/>
      <c r="F35" s="108">
        <f t="shared" si="0"/>
        <v>237896</v>
      </c>
      <c r="G35" s="108"/>
      <c r="H35" s="136">
        <v>35528</v>
      </c>
      <c r="I35" s="108"/>
      <c r="J35" s="136">
        <v>202368</v>
      </c>
      <c r="K35" s="108"/>
      <c r="L35" s="84"/>
      <c r="O35" s="157"/>
      <c r="P35" s="136"/>
    </row>
    <row r="36" spans="1:16" ht="12.75" customHeight="1">
      <c r="A36" s="84" t="s">
        <v>125</v>
      </c>
      <c r="B36" s="84"/>
      <c r="C36" s="84"/>
      <c r="D36" s="136">
        <v>15127320</v>
      </c>
      <c r="E36" s="40"/>
      <c r="F36" s="108">
        <f t="shared" si="0"/>
        <v>16106321</v>
      </c>
      <c r="G36" s="108"/>
      <c r="H36" s="136">
        <v>12102095</v>
      </c>
      <c r="I36" s="108"/>
      <c r="J36" s="136">
        <v>4004226</v>
      </c>
      <c r="K36" s="108"/>
      <c r="L36" s="84"/>
      <c r="O36" s="157"/>
      <c r="P36" s="136"/>
    </row>
    <row r="37" spans="1:16" ht="12.75" customHeight="1">
      <c r="A37" s="84" t="s">
        <v>126</v>
      </c>
      <c r="B37" s="84"/>
      <c r="C37" s="84"/>
      <c r="D37" s="136">
        <v>1729936</v>
      </c>
      <c r="E37" s="40"/>
      <c r="F37" s="108">
        <f t="shared" si="0"/>
        <v>1884333</v>
      </c>
      <c r="G37" s="108"/>
      <c r="H37" s="136">
        <v>204943</v>
      </c>
      <c r="I37" s="108"/>
      <c r="J37" s="136">
        <v>1679390</v>
      </c>
      <c r="K37" s="108"/>
      <c r="L37" s="84"/>
      <c r="O37" s="157"/>
      <c r="P37" s="136"/>
    </row>
    <row r="38" spans="1:16" ht="12.75" customHeight="1">
      <c r="A38" s="84" t="s">
        <v>127</v>
      </c>
      <c r="B38" s="84"/>
      <c r="C38" s="84"/>
      <c r="D38" s="136">
        <v>1472446</v>
      </c>
      <c r="E38" s="40"/>
      <c r="F38" s="108">
        <f t="shared" si="0"/>
        <v>1040786</v>
      </c>
      <c r="G38" s="108"/>
      <c r="H38" s="136">
        <v>1040368</v>
      </c>
      <c r="I38" s="108"/>
      <c r="J38" s="136">
        <v>418</v>
      </c>
      <c r="K38" s="108"/>
      <c r="L38" s="84"/>
      <c r="O38" s="157"/>
      <c r="P38" s="136"/>
    </row>
    <row r="39" spans="1:16" ht="12.75" customHeight="1">
      <c r="A39" s="84" t="s">
        <v>128</v>
      </c>
      <c r="B39" s="84"/>
      <c r="C39" s="84"/>
      <c r="D39" s="136">
        <v>113168</v>
      </c>
      <c r="E39" s="40"/>
      <c r="F39" s="108">
        <f t="shared" si="0"/>
        <v>76058</v>
      </c>
      <c r="G39" s="108"/>
      <c r="H39" s="136">
        <v>75816</v>
      </c>
      <c r="I39" s="108"/>
      <c r="J39" s="136">
        <v>242</v>
      </c>
      <c r="K39" s="108"/>
      <c r="L39" s="84"/>
      <c r="O39" s="157"/>
      <c r="P39" s="136"/>
    </row>
    <row r="40" spans="1:16" ht="12.75" customHeight="1">
      <c r="A40" s="84" t="s">
        <v>166</v>
      </c>
      <c r="B40" s="84"/>
      <c r="C40" s="84"/>
      <c r="D40" s="136">
        <v>240677</v>
      </c>
      <c r="E40" s="40"/>
      <c r="F40" s="108">
        <f t="shared" si="0"/>
        <v>236921</v>
      </c>
      <c r="G40" s="108"/>
      <c r="H40" s="136">
        <v>21425</v>
      </c>
      <c r="I40" s="108"/>
      <c r="J40" s="136">
        <v>215496</v>
      </c>
      <c r="K40" s="108"/>
      <c r="L40" s="84"/>
      <c r="O40" s="157"/>
      <c r="P40" s="136"/>
    </row>
    <row r="41" spans="1:16" ht="12.75" customHeight="1">
      <c r="A41" s="84" t="s">
        <v>55</v>
      </c>
      <c r="B41" s="84"/>
      <c r="C41" s="84"/>
      <c r="D41" s="136">
        <v>11781</v>
      </c>
      <c r="E41" s="40"/>
      <c r="F41" s="108">
        <f t="shared" si="0"/>
        <v>11058</v>
      </c>
      <c r="G41" s="108"/>
      <c r="H41" s="136">
        <v>56</v>
      </c>
      <c r="I41" s="108"/>
      <c r="J41" s="136">
        <v>11002</v>
      </c>
      <c r="K41" s="108"/>
      <c r="L41" s="84"/>
      <c r="O41" s="157"/>
      <c r="P41" s="136"/>
    </row>
    <row r="42" spans="1:16" ht="12.75" customHeight="1">
      <c r="A42" s="84" t="s">
        <v>56</v>
      </c>
      <c r="B42" s="84"/>
      <c r="C42" s="84"/>
      <c r="D42" s="136">
        <v>6844</v>
      </c>
      <c r="E42" s="40"/>
      <c r="F42" s="108">
        <f t="shared" si="0"/>
        <v>7330</v>
      </c>
      <c r="G42" s="108"/>
      <c r="H42" s="136">
        <v>158</v>
      </c>
      <c r="I42" s="108"/>
      <c r="J42" s="136">
        <v>7172</v>
      </c>
      <c r="K42" s="108"/>
      <c r="L42" s="84"/>
      <c r="O42" s="157"/>
      <c r="P42" s="136"/>
    </row>
    <row r="43" spans="1:16" ht="12.75" customHeight="1">
      <c r="A43" s="84" t="s">
        <v>156</v>
      </c>
      <c r="B43" s="84"/>
      <c r="C43" s="84"/>
      <c r="D43" s="136">
        <v>34314</v>
      </c>
      <c r="E43" s="40"/>
      <c r="F43" s="108">
        <f t="shared" si="0"/>
        <v>41214</v>
      </c>
      <c r="G43" s="108"/>
      <c r="H43" s="136">
        <v>72</v>
      </c>
      <c r="I43" s="108"/>
      <c r="J43" s="136">
        <v>41142</v>
      </c>
      <c r="K43" s="108"/>
      <c r="L43" s="84"/>
      <c r="O43" s="157"/>
      <c r="P43" s="136"/>
    </row>
    <row r="44" spans="1:16" ht="12.75" customHeight="1">
      <c r="A44" s="84" t="s">
        <v>39</v>
      </c>
      <c r="B44" s="84"/>
      <c r="C44" s="84"/>
      <c r="D44" s="136">
        <v>725145</v>
      </c>
      <c r="E44" s="40"/>
      <c r="F44" s="108">
        <f t="shared" si="0"/>
        <v>765551</v>
      </c>
      <c r="G44" s="108"/>
      <c r="H44" s="136">
        <v>40284</v>
      </c>
      <c r="I44" s="108"/>
      <c r="J44" s="136">
        <v>725267</v>
      </c>
      <c r="K44" s="108"/>
      <c r="L44" s="84"/>
      <c r="O44" s="157"/>
      <c r="P44" s="136"/>
    </row>
    <row r="45" spans="1:16" ht="12.75" customHeight="1">
      <c r="A45" s="84" t="s">
        <v>57</v>
      </c>
      <c r="B45" s="84"/>
      <c r="C45" s="84"/>
      <c r="D45" s="136">
        <v>50289</v>
      </c>
      <c r="E45" s="40"/>
      <c r="F45" s="108">
        <f t="shared" si="0"/>
        <v>51401</v>
      </c>
      <c r="G45" s="108"/>
      <c r="H45" s="136">
        <v>90</v>
      </c>
      <c r="I45" s="108"/>
      <c r="J45" s="136">
        <v>51311</v>
      </c>
      <c r="K45" s="108"/>
      <c r="L45" s="84"/>
      <c r="O45" s="157"/>
      <c r="P45" s="136"/>
    </row>
    <row r="46" spans="1:16" ht="12.75" customHeight="1">
      <c r="A46" s="84" t="s">
        <v>40</v>
      </c>
      <c r="B46" s="84"/>
      <c r="C46" s="84"/>
      <c r="D46" s="136">
        <v>262804</v>
      </c>
      <c r="E46" s="40"/>
      <c r="F46" s="108">
        <f t="shared" si="0"/>
        <v>326437</v>
      </c>
      <c r="G46" s="108"/>
      <c r="H46" s="136">
        <v>11551</v>
      </c>
      <c r="I46" s="108"/>
      <c r="J46" s="136">
        <v>314886</v>
      </c>
      <c r="K46" s="108"/>
      <c r="L46" s="84"/>
      <c r="O46" s="157"/>
      <c r="P46" s="136"/>
    </row>
    <row r="47" spans="1:11" ht="12.75" customHeight="1">
      <c r="A47" s="84" t="s">
        <v>129</v>
      </c>
      <c r="B47" s="84"/>
      <c r="C47" s="84"/>
      <c r="D47" s="136">
        <v>134355</v>
      </c>
      <c r="E47" s="40"/>
      <c r="F47" s="108">
        <f t="shared" si="0"/>
        <v>134363</v>
      </c>
      <c r="G47" s="108"/>
      <c r="H47" s="136">
        <v>66512</v>
      </c>
      <c r="I47" s="108"/>
      <c r="J47" s="136">
        <v>67851</v>
      </c>
      <c r="K47" s="97"/>
    </row>
    <row r="48" spans="1:11" ht="12.75" customHeight="1">
      <c r="A48" s="84" t="s">
        <v>130</v>
      </c>
      <c r="B48" s="84"/>
      <c r="C48" s="84"/>
      <c r="D48" s="136">
        <v>297573</v>
      </c>
      <c r="E48" s="40"/>
      <c r="F48" s="108">
        <f t="shared" si="0"/>
        <v>366937</v>
      </c>
      <c r="G48" s="108"/>
      <c r="H48" s="136">
        <v>15696</v>
      </c>
      <c r="I48" s="108"/>
      <c r="J48" s="136">
        <v>351241</v>
      </c>
      <c r="K48" s="108"/>
    </row>
    <row r="49" spans="1:11" ht="12.75" customHeight="1">
      <c r="A49" s="84" t="s">
        <v>131</v>
      </c>
      <c r="B49" s="84"/>
      <c r="C49" s="84"/>
      <c r="D49" s="136">
        <v>305257</v>
      </c>
      <c r="E49" s="40"/>
      <c r="F49" s="108">
        <f t="shared" si="0"/>
        <v>294022</v>
      </c>
      <c r="G49" s="108"/>
      <c r="H49" s="136">
        <v>12315</v>
      </c>
      <c r="I49" s="108"/>
      <c r="J49" s="136">
        <v>281707</v>
      </c>
      <c r="K49" s="97"/>
    </row>
    <row r="50" spans="1:11" ht="12.75" customHeight="1">
      <c r="A50" s="84" t="s">
        <v>59</v>
      </c>
      <c r="B50" s="84"/>
      <c r="C50" s="84"/>
      <c r="D50" s="136">
        <v>74773</v>
      </c>
      <c r="E50" s="40"/>
      <c r="F50" s="108">
        <f t="shared" si="0"/>
        <v>66927</v>
      </c>
      <c r="G50" s="108"/>
      <c r="H50" s="136">
        <v>49391</v>
      </c>
      <c r="I50" s="108"/>
      <c r="J50" s="136">
        <v>17536</v>
      </c>
      <c r="K50" s="108"/>
    </row>
    <row r="51" spans="1:11" ht="12.75" customHeight="1">
      <c r="A51" s="92" t="s">
        <v>41</v>
      </c>
      <c r="B51" s="92"/>
      <c r="C51" s="92"/>
      <c r="D51" s="145">
        <v>70246</v>
      </c>
      <c r="E51" s="40"/>
      <c r="F51" s="144">
        <f t="shared" si="0"/>
        <v>75240</v>
      </c>
      <c r="G51" s="144"/>
      <c r="H51" s="145">
        <v>1584</v>
      </c>
      <c r="I51" s="144"/>
      <c r="J51" s="145">
        <v>73656</v>
      </c>
      <c r="K51" s="144"/>
    </row>
    <row r="52" spans="1:11" ht="12.75" customHeight="1">
      <c r="A52" s="85" t="s">
        <v>682</v>
      </c>
      <c r="B52" s="85"/>
      <c r="C52" s="85"/>
      <c r="D52" s="100">
        <f>SUM(D47:D51)+SUM(D12:D46)</f>
        <v>28821045</v>
      </c>
      <c r="E52" s="158"/>
      <c r="F52" s="159">
        <f t="shared" si="0"/>
        <v>29708942</v>
      </c>
      <c r="G52" s="159"/>
      <c r="H52" s="100">
        <f>SUM(H47:H51)+SUM(H12:H46)</f>
        <v>17731894</v>
      </c>
      <c r="I52" s="159"/>
      <c r="J52" s="100">
        <f>SUM(J47:J51)+SUM(J12:J46)</f>
        <v>11977048</v>
      </c>
      <c r="K52" s="100">
        <f>SUM(K47:K51)+SUM(K12:K46)</f>
        <v>0</v>
      </c>
    </row>
    <row r="53" spans="1:6" ht="12.75" customHeight="1">
      <c r="A53" s="94"/>
      <c r="D53" s="131"/>
      <c r="E53" s="84"/>
      <c r="F53" s="131"/>
    </row>
  </sheetData>
  <sheetProtection/>
  <printOptions/>
  <pageMargins left="0.75" right="0.75" top="1" bottom="1" header="0.5" footer="0.5"/>
  <pageSetup fitToHeight="1" fitToWidth="1"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L57"/>
  <sheetViews>
    <sheetView zoomScalePageLayoutView="0" workbookViewId="0" topLeftCell="A1">
      <selection activeCell="A1" sqref="A1"/>
    </sheetView>
  </sheetViews>
  <sheetFormatPr defaultColWidth="9.140625" defaultRowHeight="12.75"/>
  <cols>
    <col min="1" max="2" width="10.8515625" style="86" customWidth="1"/>
    <col min="3" max="3" width="1.7109375" style="86" customWidth="1"/>
    <col min="4" max="4" width="10.8515625" style="86" customWidth="1"/>
    <col min="5" max="5" width="1.7109375" style="86" customWidth="1"/>
    <col min="6" max="6" width="10.8515625" style="86" customWidth="1"/>
    <col min="7" max="7" width="2.00390625" style="86" customWidth="1"/>
    <col min="8" max="8" width="10.8515625" style="86" customWidth="1"/>
    <col min="9" max="9" width="1.7109375" style="86" customWidth="1"/>
    <col min="10" max="10" width="10.8515625" style="86" customWidth="1"/>
    <col min="11" max="11" width="1.7109375" style="86" customWidth="1"/>
    <col min="12" max="12" width="8.421875" style="86" customWidth="1"/>
    <col min="13" max="16384" width="9.140625" style="86" customWidth="1"/>
  </cols>
  <sheetData>
    <row r="1" spans="1:2" s="88" customFormat="1" ht="12.75" customHeight="1">
      <c r="A1" s="88" t="s">
        <v>89</v>
      </c>
      <c r="B1" s="88" t="s">
        <v>150</v>
      </c>
    </row>
    <row r="2" s="88" customFormat="1" ht="12.75" customHeight="1">
      <c r="B2" s="88" t="s">
        <v>635</v>
      </c>
    </row>
    <row r="3" ht="12.75" customHeight="1">
      <c r="B3" s="89" t="s">
        <v>77</v>
      </c>
    </row>
    <row r="4" ht="12.75" customHeight="1">
      <c r="B4" s="89" t="s">
        <v>732</v>
      </c>
    </row>
    <row r="5" spans="1:12" ht="12.75" customHeight="1">
      <c r="A5" s="92"/>
      <c r="B5" s="92"/>
      <c r="C5" s="92"/>
      <c r="D5" s="92"/>
      <c r="E5" s="92"/>
      <c r="F5" s="92"/>
      <c r="G5" s="92"/>
      <c r="H5" s="92"/>
      <c r="I5" s="92"/>
      <c r="J5" s="92"/>
      <c r="K5" s="92"/>
      <c r="L5" s="92"/>
    </row>
    <row r="6" spans="1:8" ht="12.75" customHeight="1">
      <c r="A6" s="86" t="s">
        <v>3</v>
      </c>
      <c r="B6" s="86" t="s">
        <v>186</v>
      </c>
      <c r="H6" s="86" t="s">
        <v>187</v>
      </c>
    </row>
    <row r="7" spans="1:12" ht="12.75" customHeight="1">
      <c r="A7" s="89" t="s">
        <v>5</v>
      </c>
      <c r="B7" s="185" t="s">
        <v>733</v>
      </c>
      <c r="C7" s="92"/>
      <c r="D7" s="92"/>
      <c r="E7" s="92"/>
      <c r="F7" s="92"/>
      <c r="H7" s="185" t="s">
        <v>734</v>
      </c>
      <c r="I7" s="92"/>
      <c r="J7" s="92"/>
      <c r="K7" s="92"/>
      <c r="L7" s="92"/>
    </row>
    <row r="8" spans="2:12" ht="12.75" customHeight="1">
      <c r="B8" s="86" t="s">
        <v>15</v>
      </c>
      <c r="D8" s="86" t="s">
        <v>16</v>
      </c>
      <c r="F8" s="86" t="s">
        <v>9</v>
      </c>
      <c r="H8" s="86" t="s">
        <v>15</v>
      </c>
      <c r="J8" s="86" t="s">
        <v>16</v>
      </c>
      <c r="L8" s="86" t="s">
        <v>9</v>
      </c>
    </row>
    <row r="9" spans="1:12" ht="12.75" customHeight="1">
      <c r="A9" s="92"/>
      <c r="B9" s="185" t="s">
        <v>18</v>
      </c>
      <c r="C9" s="92"/>
      <c r="D9" s="185" t="s">
        <v>19</v>
      </c>
      <c r="E9" s="92"/>
      <c r="F9" s="185" t="s">
        <v>12</v>
      </c>
      <c r="G9" s="92"/>
      <c r="H9" s="185" t="s">
        <v>18</v>
      </c>
      <c r="I9" s="92"/>
      <c r="J9" s="185" t="s">
        <v>19</v>
      </c>
      <c r="K9" s="92"/>
      <c r="L9" s="185" t="s">
        <v>12</v>
      </c>
    </row>
    <row r="10" ht="12.75" customHeight="1"/>
    <row r="11" spans="1:12" ht="12.75" customHeight="1">
      <c r="A11" s="105">
        <v>1974</v>
      </c>
      <c r="B11" s="90">
        <v>52503</v>
      </c>
      <c r="D11" s="90">
        <v>10988</v>
      </c>
      <c r="E11" s="90"/>
      <c r="F11" s="90">
        <f>SUM(B11+D11)</f>
        <v>63491</v>
      </c>
      <c r="G11" s="90"/>
      <c r="H11" s="90">
        <v>5242</v>
      </c>
      <c r="I11" s="90"/>
      <c r="J11" s="90">
        <v>10001</v>
      </c>
      <c r="K11" s="90"/>
      <c r="L11" s="90">
        <f>SUM(H11+J11)</f>
        <v>15243</v>
      </c>
    </row>
    <row r="12" spans="1:12" ht="12.75" customHeight="1">
      <c r="A12" s="105">
        <v>1975</v>
      </c>
      <c r="B12" s="90">
        <v>44796</v>
      </c>
      <c r="D12" s="90">
        <v>9229</v>
      </c>
      <c r="E12" s="90"/>
      <c r="F12" s="90">
        <f aca="true" t="shared" si="0" ref="F12:F51">SUM(B12+D12)</f>
        <v>54025</v>
      </c>
      <c r="G12" s="90"/>
      <c r="H12" s="90">
        <v>5708</v>
      </c>
      <c r="I12" s="90"/>
      <c r="J12" s="90">
        <v>9962</v>
      </c>
      <c r="K12" s="90"/>
      <c r="L12" s="90">
        <f aca="true" t="shared" si="1" ref="L12:L51">SUM(H12+J12)</f>
        <v>15670</v>
      </c>
    </row>
    <row r="13" spans="1:12" ht="12.75" customHeight="1">
      <c r="A13" s="105">
        <v>1976</v>
      </c>
      <c r="B13" s="90">
        <v>46421</v>
      </c>
      <c r="D13" s="90">
        <v>8832</v>
      </c>
      <c r="E13" s="90"/>
      <c r="F13" s="90">
        <f t="shared" si="0"/>
        <v>55253</v>
      </c>
      <c r="G13" s="90"/>
      <c r="H13" s="90">
        <v>5807</v>
      </c>
      <c r="I13" s="90"/>
      <c r="J13" s="90">
        <v>9575</v>
      </c>
      <c r="K13" s="90"/>
      <c r="L13" s="90">
        <f t="shared" si="1"/>
        <v>15382</v>
      </c>
    </row>
    <row r="14" spans="1:12" ht="12.75" customHeight="1">
      <c r="A14" s="105">
        <v>1977</v>
      </c>
      <c r="B14" s="90">
        <v>46870</v>
      </c>
      <c r="D14" s="90">
        <v>7964</v>
      </c>
      <c r="E14" s="90"/>
      <c r="F14" s="90">
        <f t="shared" si="0"/>
        <v>54834</v>
      </c>
      <c r="G14" s="90"/>
      <c r="H14" s="90">
        <v>6236</v>
      </c>
      <c r="I14" s="90"/>
      <c r="J14" s="90">
        <v>8612</v>
      </c>
      <c r="K14" s="90"/>
      <c r="L14" s="90">
        <f t="shared" si="1"/>
        <v>14848</v>
      </c>
    </row>
    <row r="15" spans="1:12" ht="12.75" customHeight="1">
      <c r="A15" s="105">
        <v>1978</v>
      </c>
      <c r="B15" s="90">
        <v>57068</v>
      </c>
      <c r="D15" s="90">
        <v>7603</v>
      </c>
      <c r="E15" s="90"/>
      <c r="F15" s="90">
        <f t="shared" si="0"/>
        <v>64671</v>
      </c>
      <c r="G15" s="90"/>
      <c r="H15" s="90">
        <v>6610</v>
      </c>
      <c r="I15" s="90"/>
      <c r="J15" s="90">
        <v>8114</v>
      </c>
      <c r="K15" s="90"/>
      <c r="L15" s="90">
        <f t="shared" si="1"/>
        <v>14724</v>
      </c>
    </row>
    <row r="16" spans="1:12" ht="12.75" customHeight="1">
      <c r="A16" s="105">
        <v>1979</v>
      </c>
      <c r="B16" s="90">
        <v>75112</v>
      </c>
      <c r="D16" s="90">
        <v>8146</v>
      </c>
      <c r="E16" s="90"/>
      <c r="F16" s="90">
        <f t="shared" si="0"/>
        <v>83258</v>
      </c>
      <c r="G16" s="90"/>
      <c r="H16" s="90">
        <v>7518</v>
      </c>
      <c r="I16" s="90"/>
      <c r="J16" s="90">
        <v>7967</v>
      </c>
      <c r="K16" s="90"/>
      <c r="L16" s="90">
        <f t="shared" si="1"/>
        <v>15485</v>
      </c>
    </row>
    <row r="17" spans="1:12" ht="12.75" customHeight="1">
      <c r="A17" s="105">
        <v>1980</v>
      </c>
      <c r="B17" s="90">
        <v>62394</v>
      </c>
      <c r="D17" s="90">
        <v>9322</v>
      </c>
      <c r="E17" s="90"/>
      <c r="F17" s="90">
        <f t="shared" si="0"/>
        <v>71716</v>
      </c>
      <c r="G17" s="90"/>
      <c r="H17" s="90">
        <v>7555</v>
      </c>
      <c r="I17" s="90"/>
      <c r="J17" s="90">
        <v>8026</v>
      </c>
      <c r="K17" s="90"/>
      <c r="L17" s="90">
        <f t="shared" si="1"/>
        <v>15581</v>
      </c>
    </row>
    <row r="18" spans="1:12" ht="12.75" customHeight="1">
      <c r="A18" s="105">
        <v>1981</v>
      </c>
      <c r="B18" s="90">
        <v>55782</v>
      </c>
      <c r="D18" s="90">
        <v>9071</v>
      </c>
      <c r="E18" s="90"/>
      <c r="F18" s="90">
        <f t="shared" si="0"/>
        <v>64853</v>
      </c>
      <c r="G18" s="90"/>
      <c r="H18" s="90">
        <v>7880</v>
      </c>
      <c r="I18" s="90"/>
      <c r="J18" s="90">
        <v>8077</v>
      </c>
      <c r="K18" s="90"/>
      <c r="L18" s="90">
        <f t="shared" si="1"/>
        <v>15957</v>
      </c>
    </row>
    <row r="19" spans="1:12" ht="12.75" customHeight="1">
      <c r="A19" s="105">
        <v>1982</v>
      </c>
      <c r="B19" s="90">
        <v>53340</v>
      </c>
      <c r="D19" s="90">
        <v>11407</v>
      </c>
      <c r="E19" s="90"/>
      <c r="F19" s="90">
        <f t="shared" si="0"/>
        <v>64747</v>
      </c>
      <c r="G19" s="90"/>
      <c r="H19" s="90">
        <v>7986</v>
      </c>
      <c r="I19" s="90"/>
      <c r="J19" s="90">
        <v>8117</v>
      </c>
      <c r="K19" s="90"/>
      <c r="L19" s="90">
        <f t="shared" si="1"/>
        <v>16103</v>
      </c>
    </row>
    <row r="20" spans="1:12" ht="12.75" customHeight="1">
      <c r="A20" s="105">
        <v>1983</v>
      </c>
      <c r="B20" s="90">
        <v>57845</v>
      </c>
      <c r="D20" s="90">
        <v>13884</v>
      </c>
      <c r="E20" s="90"/>
      <c r="F20" s="90">
        <f t="shared" si="0"/>
        <v>71729</v>
      </c>
      <c r="G20" s="90"/>
      <c r="H20" s="90">
        <v>7725</v>
      </c>
      <c r="I20" s="90"/>
      <c r="J20" s="90">
        <v>9431</v>
      </c>
      <c r="K20" s="90"/>
      <c r="L20" s="90">
        <f t="shared" si="1"/>
        <v>17156</v>
      </c>
    </row>
    <row r="21" spans="1:12" ht="12.75" customHeight="1">
      <c r="A21" s="105">
        <v>1984</v>
      </c>
      <c r="B21" s="90">
        <v>72059</v>
      </c>
      <c r="D21" s="90">
        <v>14697</v>
      </c>
      <c r="E21" s="90"/>
      <c r="F21" s="90">
        <f t="shared" si="0"/>
        <v>86756</v>
      </c>
      <c r="G21" s="90"/>
      <c r="H21" s="90">
        <v>8437</v>
      </c>
      <c r="I21" s="90"/>
      <c r="J21" s="90">
        <v>9443</v>
      </c>
      <c r="K21" s="90"/>
      <c r="L21" s="90">
        <f t="shared" si="1"/>
        <v>17880</v>
      </c>
    </row>
    <row r="22" spans="1:12" ht="12.75" customHeight="1">
      <c r="A22" s="105">
        <v>1985</v>
      </c>
      <c r="B22" s="90">
        <v>70592</v>
      </c>
      <c r="D22" s="90">
        <v>14593</v>
      </c>
      <c r="E22" s="90"/>
      <c r="F22" s="90">
        <f t="shared" si="0"/>
        <v>85185</v>
      </c>
      <c r="G22" s="90"/>
      <c r="H22" s="90">
        <v>9037</v>
      </c>
      <c r="I22" s="90"/>
      <c r="J22" s="90">
        <v>9685</v>
      </c>
      <c r="K22" s="90"/>
      <c r="L22" s="90">
        <f t="shared" si="1"/>
        <v>18722</v>
      </c>
    </row>
    <row r="23" spans="1:12" ht="12.75" customHeight="1">
      <c r="A23" s="105">
        <v>1986</v>
      </c>
      <c r="B23" s="90">
        <v>72471</v>
      </c>
      <c r="D23" s="90">
        <v>15198</v>
      </c>
      <c r="E23" s="90"/>
      <c r="F23" s="90">
        <f t="shared" si="0"/>
        <v>87669</v>
      </c>
      <c r="G23" s="90"/>
      <c r="H23" s="90">
        <v>11363</v>
      </c>
      <c r="I23" s="90"/>
      <c r="J23" s="90">
        <v>11834</v>
      </c>
      <c r="K23" s="90"/>
      <c r="L23" s="90">
        <f t="shared" si="1"/>
        <v>23197</v>
      </c>
    </row>
    <row r="24" spans="1:12" ht="12.75" customHeight="1">
      <c r="A24" s="105">
        <v>1987</v>
      </c>
      <c r="B24" s="90">
        <v>79506</v>
      </c>
      <c r="D24" s="90">
        <v>15870</v>
      </c>
      <c r="E24" s="90"/>
      <c r="F24" s="90">
        <f t="shared" si="0"/>
        <v>95376</v>
      </c>
      <c r="G24" s="90"/>
      <c r="H24" s="90">
        <v>11548</v>
      </c>
      <c r="I24" s="90"/>
      <c r="J24" s="90">
        <v>14262</v>
      </c>
      <c r="K24" s="90"/>
      <c r="L24" s="90">
        <f t="shared" si="1"/>
        <v>25810</v>
      </c>
    </row>
    <row r="25" spans="1:12" ht="12.75" customHeight="1">
      <c r="A25" s="105">
        <v>1988</v>
      </c>
      <c r="B25" s="90">
        <v>81334</v>
      </c>
      <c r="D25" s="90">
        <v>16438</v>
      </c>
      <c r="E25" s="90"/>
      <c r="F25" s="90">
        <f t="shared" si="0"/>
        <v>97772</v>
      </c>
      <c r="G25" s="90"/>
      <c r="H25" s="90">
        <v>12104</v>
      </c>
      <c r="I25" s="90"/>
      <c r="J25" s="90">
        <v>16088</v>
      </c>
      <c r="K25" s="90"/>
      <c r="L25" s="90">
        <f t="shared" si="1"/>
        <v>28192</v>
      </c>
    </row>
    <row r="26" spans="1:12" ht="12.75" customHeight="1">
      <c r="A26" s="105">
        <v>1989</v>
      </c>
      <c r="B26" s="90">
        <v>91507</v>
      </c>
      <c r="D26" s="90">
        <v>12976</v>
      </c>
      <c r="E26" s="90"/>
      <c r="F26" s="90">
        <f t="shared" si="0"/>
        <v>104483</v>
      </c>
      <c r="G26" s="90"/>
      <c r="H26" s="90">
        <v>9244</v>
      </c>
      <c r="I26" s="90"/>
      <c r="J26" s="90">
        <v>16003</v>
      </c>
      <c r="K26" s="90"/>
      <c r="L26" s="90">
        <f t="shared" si="1"/>
        <v>25247</v>
      </c>
    </row>
    <row r="27" spans="1:12" ht="12.75" customHeight="1">
      <c r="A27" s="105">
        <v>1990</v>
      </c>
      <c r="B27" s="90">
        <v>87754</v>
      </c>
      <c r="D27" s="90">
        <v>11332</v>
      </c>
      <c r="E27" s="90"/>
      <c r="F27" s="90">
        <f t="shared" si="0"/>
        <v>99086</v>
      </c>
      <c r="G27" s="90"/>
      <c r="H27" s="90">
        <v>7550</v>
      </c>
      <c r="I27" s="90"/>
      <c r="J27" s="90">
        <v>13820</v>
      </c>
      <c r="K27" s="90"/>
      <c r="L27" s="90">
        <f t="shared" si="1"/>
        <v>21370</v>
      </c>
    </row>
    <row r="28" spans="1:12" ht="12.75" customHeight="1">
      <c r="A28" s="105">
        <v>1991</v>
      </c>
      <c r="B28" s="90">
        <v>79712</v>
      </c>
      <c r="D28" s="90">
        <v>13022</v>
      </c>
      <c r="E28" s="90"/>
      <c r="F28" s="90">
        <f t="shared" si="0"/>
        <v>92734</v>
      </c>
      <c r="G28" s="90"/>
      <c r="H28" s="90">
        <v>10485</v>
      </c>
      <c r="I28" s="90"/>
      <c r="J28" s="90">
        <v>15780</v>
      </c>
      <c r="K28" s="90"/>
      <c r="L28" s="90">
        <f t="shared" si="1"/>
        <v>26265</v>
      </c>
    </row>
    <row r="29" spans="1:12" ht="12.75" customHeight="1">
      <c r="A29" s="105">
        <v>1992</v>
      </c>
      <c r="B29" s="90">
        <v>96043</v>
      </c>
      <c r="D29" s="90">
        <v>15422</v>
      </c>
      <c r="E29" s="90"/>
      <c r="F29" s="90">
        <f t="shared" si="0"/>
        <v>111465</v>
      </c>
      <c r="G29" s="90"/>
      <c r="H29" s="90">
        <v>12564</v>
      </c>
      <c r="I29" s="90"/>
      <c r="J29" s="90">
        <v>15722</v>
      </c>
      <c r="K29" s="90"/>
      <c r="L29" s="90">
        <f t="shared" si="1"/>
        <v>28286</v>
      </c>
    </row>
    <row r="30" spans="1:12" ht="12.75" customHeight="1">
      <c r="A30" s="105">
        <v>1993</v>
      </c>
      <c r="B30" s="90">
        <v>93009</v>
      </c>
      <c r="D30" s="90">
        <v>15296</v>
      </c>
      <c r="E30" s="90"/>
      <c r="F30" s="90">
        <f t="shared" si="0"/>
        <v>108305</v>
      </c>
      <c r="G30" s="90"/>
      <c r="H30" s="90">
        <v>10554</v>
      </c>
      <c r="I30" s="90"/>
      <c r="J30" s="90">
        <v>13500</v>
      </c>
      <c r="K30" s="90"/>
      <c r="L30" s="90">
        <f t="shared" si="1"/>
        <v>24054</v>
      </c>
    </row>
    <row r="31" spans="1:12" ht="12.75" customHeight="1">
      <c r="A31" s="105">
        <v>1994</v>
      </c>
      <c r="B31" s="90">
        <v>116426</v>
      </c>
      <c r="D31" s="90">
        <v>8991</v>
      </c>
      <c r="E31" s="90"/>
      <c r="F31" s="90">
        <f t="shared" si="0"/>
        <v>125417</v>
      </c>
      <c r="G31" s="90"/>
      <c r="H31" s="90">
        <v>12129</v>
      </c>
      <c r="I31" s="90"/>
      <c r="J31" s="90">
        <v>14368</v>
      </c>
      <c r="K31" s="90"/>
      <c r="L31" s="90">
        <f t="shared" si="1"/>
        <v>26497</v>
      </c>
    </row>
    <row r="32" spans="1:12" ht="12.75" customHeight="1">
      <c r="A32" s="105">
        <v>1995</v>
      </c>
      <c r="B32" s="90">
        <v>133486</v>
      </c>
      <c r="D32" s="90">
        <v>6552</v>
      </c>
      <c r="E32" s="90"/>
      <c r="F32" s="90">
        <f t="shared" si="0"/>
        <v>140038</v>
      </c>
      <c r="G32" s="90"/>
      <c r="H32" s="90">
        <v>12388</v>
      </c>
      <c r="I32" s="90"/>
      <c r="J32" s="90">
        <v>16761</v>
      </c>
      <c r="K32" s="90"/>
      <c r="L32" s="90">
        <f t="shared" si="1"/>
        <v>29149</v>
      </c>
    </row>
    <row r="33" spans="1:12" ht="12.75" customHeight="1">
      <c r="A33" s="105">
        <v>1996</v>
      </c>
      <c r="B33" s="90">
        <v>159179</v>
      </c>
      <c r="D33" s="90">
        <v>6803</v>
      </c>
      <c r="E33" s="90"/>
      <c r="F33" s="90">
        <f t="shared" si="0"/>
        <v>165982</v>
      </c>
      <c r="G33" s="90"/>
      <c r="H33" s="90">
        <v>11728</v>
      </c>
      <c r="I33" s="90"/>
      <c r="J33" s="90">
        <v>21897</v>
      </c>
      <c r="K33" s="90"/>
      <c r="L33" s="90">
        <f t="shared" si="1"/>
        <v>33625</v>
      </c>
    </row>
    <row r="34" spans="1:12" ht="12.75" customHeight="1">
      <c r="A34" s="105">
        <v>1997</v>
      </c>
      <c r="B34" s="90">
        <v>184927</v>
      </c>
      <c r="D34" s="90">
        <v>6475</v>
      </c>
      <c r="E34" s="90"/>
      <c r="F34" s="90">
        <f t="shared" si="0"/>
        <v>191402</v>
      </c>
      <c r="G34" s="90"/>
      <c r="H34" s="90">
        <v>10372</v>
      </c>
      <c r="I34" s="90"/>
      <c r="J34" s="90">
        <v>25192</v>
      </c>
      <c r="K34" s="90"/>
      <c r="L34" s="90">
        <f t="shared" si="1"/>
        <v>35564</v>
      </c>
    </row>
    <row r="35" spans="1:12" ht="12.75" customHeight="1">
      <c r="A35" s="105">
        <v>1998</v>
      </c>
      <c r="B35" s="90">
        <v>189094</v>
      </c>
      <c r="D35" s="90">
        <v>9316</v>
      </c>
      <c r="E35" s="90"/>
      <c r="F35" s="90">
        <f t="shared" si="0"/>
        <v>198410</v>
      </c>
      <c r="G35" s="90"/>
      <c r="H35" s="90">
        <v>8904</v>
      </c>
      <c r="I35" s="90"/>
      <c r="J35" s="90">
        <v>25366</v>
      </c>
      <c r="K35" s="90"/>
      <c r="L35" s="90">
        <f t="shared" si="1"/>
        <v>34270</v>
      </c>
    </row>
    <row r="36" spans="1:12" ht="12.75" customHeight="1">
      <c r="A36" s="107">
        <v>1999</v>
      </c>
      <c r="B36" s="109">
        <v>176073</v>
      </c>
      <c r="C36" s="84"/>
      <c r="D36" s="109">
        <v>12497</v>
      </c>
      <c r="E36" s="90"/>
      <c r="F36" s="90">
        <f t="shared" si="0"/>
        <v>188570</v>
      </c>
      <c r="G36" s="90"/>
      <c r="H36" s="109">
        <v>8940</v>
      </c>
      <c r="I36" s="109"/>
      <c r="J36" s="109">
        <v>27211</v>
      </c>
      <c r="K36" s="90"/>
      <c r="L36" s="90">
        <f t="shared" si="1"/>
        <v>36151</v>
      </c>
    </row>
    <row r="37" spans="1:12" ht="12.75" customHeight="1">
      <c r="A37" s="107">
        <v>2000</v>
      </c>
      <c r="B37" s="109">
        <v>193396</v>
      </c>
      <c r="C37" s="84"/>
      <c r="D37" s="109">
        <v>6925</v>
      </c>
      <c r="E37" s="90"/>
      <c r="F37" s="90">
        <f t="shared" si="0"/>
        <v>200321</v>
      </c>
      <c r="G37" s="90"/>
      <c r="H37" s="109">
        <v>10241</v>
      </c>
      <c r="I37" s="109"/>
      <c r="J37" s="109">
        <v>27450</v>
      </c>
      <c r="K37" s="90"/>
      <c r="L37" s="90">
        <f t="shared" si="1"/>
        <v>37691</v>
      </c>
    </row>
    <row r="38" spans="1:12" ht="12.75" customHeight="1">
      <c r="A38" s="107">
        <v>2001</v>
      </c>
      <c r="B38" s="109">
        <v>170939</v>
      </c>
      <c r="C38" s="84"/>
      <c r="D38" s="109">
        <v>4989</v>
      </c>
      <c r="E38" s="109"/>
      <c r="F38" s="90">
        <f t="shared" si="0"/>
        <v>175928</v>
      </c>
      <c r="G38" s="109"/>
      <c r="H38" s="109">
        <v>9682</v>
      </c>
      <c r="I38" s="109"/>
      <c r="J38" s="109">
        <v>26028</v>
      </c>
      <c r="K38" s="109"/>
      <c r="L38" s="90">
        <f t="shared" si="1"/>
        <v>35710</v>
      </c>
    </row>
    <row r="39" spans="1:12" ht="12.75" customHeight="1">
      <c r="A39" s="107">
        <v>2002</v>
      </c>
      <c r="B39" s="109">
        <v>197045</v>
      </c>
      <c r="C39" s="84"/>
      <c r="D39" s="109">
        <v>5421</v>
      </c>
      <c r="E39" s="109"/>
      <c r="F39" s="90">
        <f t="shared" si="0"/>
        <v>202466</v>
      </c>
      <c r="G39" s="109"/>
      <c r="H39" s="109">
        <v>8140</v>
      </c>
      <c r="I39" s="109"/>
      <c r="J39" s="109">
        <v>26439</v>
      </c>
      <c r="K39" s="109"/>
      <c r="L39" s="90">
        <f t="shared" si="1"/>
        <v>34579</v>
      </c>
    </row>
    <row r="40" spans="1:12" ht="12.75" customHeight="1">
      <c r="A40" s="107">
        <v>2003</v>
      </c>
      <c r="B40" s="109">
        <v>185714</v>
      </c>
      <c r="C40" s="84"/>
      <c r="D40" s="109">
        <v>4422</v>
      </c>
      <c r="E40" s="109"/>
      <c r="F40" s="90">
        <f t="shared" si="0"/>
        <v>190136</v>
      </c>
      <c r="G40" s="109"/>
      <c r="H40" s="109">
        <v>7096</v>
      </c>
      <c r="I40" s="109"/>
      <c r="J40" s="109">
        <v>22876</v>
      </c>
      <c r="K40" s="109"/>
      <c r="L40" s="90">
        <f t="shared" si="1"/>
        <v>29972</v>
      </c>
    </row>
    <row r="41" spans="1:12" ht="12.75" customHeight="1">
      <c r="A41" s="107">
        <v>2004</v>
      </c>
      <c r="B41" s="109">
        <v>166727</v>
      </c>
      <c r="C41" s="84"/>
      <c r="D41" s="109">
        <v>4472</v>
      </c>
      <c r="E41" s="109"/>
      <c r="F41" s="90">
        <f t="shared" si="0"/>
        <v>171199</v>
      </c>
      <c r="G41" s="109"/>
      <c r="H41" s="109">
        <v>7897</v>
      </c>
      <c r="I41" s="109"/>
      <c r="J41" s="109">
        <v>21440</v>
      </c>
      <c r="K41" s="109"/>
      <c r="L41" s="90">
        <f t="shared" si="1"/>
        <v>29337</v>
      </c>
    </row>
    <row r="42" spans="1:12" s="84" customFormat="1" ht="12.75" customHeight="1">
      <c r="A42" s="107">
        <v>2005</v>
      </c>
      <c r="B42" s="131">
        <v>168706</v>
      </c>
      <c r="C42" s="132"/>
      <c r="D42" s="131">
        <v>5658</v>
      </c>
      <c r="E42" s="109"/>
      <c r="F42" s="90">
        <f t="shared" si="0"/>
        <v>174364</v>
      </c>
      <c r="G42" s="109"/>
      <c r="H42" s="131">
        <v>9456</v>
      </c>
      <c r="I42" s="131"/>
      <c r="J42" s="131">
        <v>19306</v>
      </c>
      <c r="K42" s="109"/>
      <c r="L42" s="90">
        <f t="shared" si="1"/>
        <v>28762</v>
      </c>
    </row>
    <row r="43" spans="1:12" s="84" customFormat="1" ht="12.75" customHeight="1">
      <c r="A43" s="107">
        <v>2006</v>
      </c>
      <c r="B43" s="131">
        <v>183245</v>
      </c>
      <c r="C43" s="132"/>
      <c r="D43" s="131">
        <v>5395</v>
      </c>
      <c r="E43" s="109"/>
      <c r="F43" s="90">
        <f t="shared" si="0"/>
        <v>188640</v>
      </c>
      <c r="G43" s="109"/>
      <c r="H43" s="131">
        <v>9026</v>
      </c>
      <c r="I43" s="131"/>
      <c r="J43" s="131">
        <v>22950</v>
      </c>
      <c r="K43" s="109"/>
      <c r="L43" s="90">
        <f t="shared" si="1"/>
        <v>31976</v>
      </c>
    </row>
    <row r="44" spans="1:12" s="84" customFormat="1" ht="12.75" customHeight="1">
      <c r="A44" s="107">
        <v>2007</v>
      </c>
      <c r="B44" s="131">
        <v>208938</v>
      </c>
      <c r="C44" s="132"/>
      <c r="D44" s="131">
        <v>4993</v>
      </c>
      <c r="E44" s="132"/>
      <c r="F44" s="90">
        <f t="shared" si="0"/>
        <v>213931</v>
      </c>
      <c r="G44" s="132"/>
      <c r="H44" s="131">
        <v>8709</v>
      </c>
      <c r="I44" s="131"/>
      <c r="J44" s="131">
        <v>18000</v>
      </c>
      <c r="K44" s="131"/>
      <c r="L44" s="90">
        <f t="shared" si="1"/>
        <v>26709</v>
      </c>
    </row>
    <row r="45" spans="1:12" s="84" customFormat="1" ht="12.75" customHeight="1">
      <c r="A45" s="107">
        <v>2008</v>
      </c>
      <c r="B45" s="109">
        <v>180746</v>
      </c>
      <c r="C45" s="132"/>
      <c r="D45" s="109">
        <v>4546</v>
      </c>
      <c r="E45" s="132"/>
      <c r="F45" s="90">
        <f t="shared" si="0"/>
        <v>185292</v>
      </c>
      <c r="G45" s="132"/>
      <c r="H45" s="109">
        <v>10630</v>
      </c>
      <c r="I45" s="131"/>
      <c r="J45" s="109">
        <v>17063</v>
      </c>
      <c r="K45" s="131"/>
      <c r="L45" s="90">
        <f t="shared" si="1"/>
        <v>27693</v>
      </c>
    </row>
    <row r="46" spans="1:12" s="84" customFormat="1" ht="12.75" customHeight="1">
      <c r="A46" s="107">
        <v>2009</v>
      </c>
      <c r="B46" s="109">
        <v>139439</v>
      </c>
      <c r="C46" s="134"/>
      <c r="D46" s="109">
        <v>1674</v>
      </c>
      <c r="E46" s="132"/>
      <c r="F46" s="90">
        <f t="shared" si="0"/>
        <v>141113</v>
      </c>
      <c r="G46" s="132"/>
      <c r="H46" s="109">
        <v>9409</v>
      </c>
      <c r="I46" s="131"/>
      <c r="J46" s="109">
        <v>15711</v>
      </c>
      <c r="K46" s="131"/>
      <c r="L46" s="90">
        <f t="shared" si="1"/>
        <v>25120</v>
      </c>
    </row>
    <row r="47" spans="1:12" s="84" customFormat="1" ht="12.75" customHeight="1">
      <c r="A47" s="107">
        <v>2010</v>
      </c>
      <c r="B47" s="109">
        <v>171298</v>
      </c>
      <c r="D47" s="109">
        <v>2342</v>
      </c>
      <c r="E47" s="132"/>
      <c r="F47" s="90">
        <f t="shared" si="0"/>
        <v>173640</v>
      </c>
      <c r="G47" s="132"/>
      <c r="H47" s="109">
        <v>8277</v>
      </c>
      <c r="I47" s="109"/>
      <c r="J47" s="109">
        <v>14498</v>
      </c>
      <c r="K47" s="131"/>
      <c r="L47" s="90">
        <f t="shared" si="1"/>
        <v>22775</v>
      </c>
    </row>
    <row r="48" spans="1:12" s="84" customFormat="1" ht="12.75" customHeight="1">
      <c r="A48" s="107">
        <v>2011</v>
      </c>
      <c r="B48" s="109">
        <v>150473</v>
      </c>
      <c r="D48" s="109">
        <v>2467</v>
      </c>
      <c r="E48" s="134"/>
      <c r="F48" s="90">
        <f t="shared" si="0"/>
        <v>152940</v>
      </c>
      <c r="G48" s="134"/>
      <c r="H48" s="109">
        <v>8355</v>
      </c>
      <c r="I48" s="109"/>
      <c r="J48" s="109">
        <v>14128</v>
      </c>
      <c r="K48" s="131"/>
      <c r="L48" s="90">
        <f t="shared" si="1"/>
        <v>22483</v>
      </c>
    </row>
    <row r="49" spans="1:12" s="84" customFormat="1" ht="12.75" customHeight="1">
      <c r="A49" s="107">
        <v>2012</v>
      </c>
      <c r="B49" s="109">
        <v>126805</v>
      </c>
      <c r="D49" s="109">
        <v>2516</v>
      </c>
      <c r="E49" s="134"/>
      <c r="F49" s="90">
        <f t="shared" si="0"/>
        <v>129321</v>
      </c>
      <c r="G49" s="134"/>
      <c r="H49" s="109">
        <v>8279</v>
      </c>
      <c r="J49" s="109">
        <v>13522</v>
      </c>
      <c r="K49" s="131"/>
      <c r="L49" s="90">
        <f t="shared" si="1"/>
        <v>21801</v>
      </c>
    </row>
    <row r="50" spans="1:12" s="84" customFormat="1" ht="12.75" customHeight="1">
      <c r="A50" s="107">
        <v>2013</v>
      </c>
      <c r="B50" s="109">
        <v>116933</v>
      </c>
      <c r="D50" s="109">
        <v>3177</v>
      </c>
      <c r="E50" s="134"/>
      <c r="F50" s="90">
        <f t="shared" si="0"/>
        <v>120110</v>
      </c>
      <c r="G50" s="134"/>
      <c r="H50" s="109">
        <v>8688</v>
      </c>
      <c r="J50" s="109">
        <v>12142</v>
      </c>
      <c r="K50" s="131"/>
      <c r="L50" s="90">
        <f t="shared" si="1"/>
        <v>20830</v>
      </c>
    </row>
    <row r="51" spans="1:12" s="84" customFormat="1" ht="12.75" customHeight="1">
      <c r="A51" s="112">
        <v>2014</v>
      </c>
      <c r="B51" s="91">
        <v>120470</v>
      </c>
      <c r="C51" s="92"/>
      <c r="D51" s="91">
        <v>2410</v>
      </c>
      <c r="E51" s="91"/>
      <c r="F51" s="91">
        <f t="shared" si="0"/>
        <v>122880</v>
      </c>
      <c r="G51" s="91"/>
      <c r="H51" s="91">
        <v>9848</v>
      </c>
      <c r="I51" s="92"/>
      <c r="J51" s="91">
        <v>12681</v>
      </c>
      <c r="K51" s="91"/>
      <c r="L51" s="91">
        <f t="shared" si="1"/>
        <v>22529</v>
      </c>
    </row>
    <row r="52" spans="1:12" ht="12.75" customHeight="1">
      <c r="A52" s="105"/>
      <c r="B52" s="90"/>
      <c r="D52" s="90"/>
      <c r="E52" s="90"/>
      <c r="F52" s="90"/>
      <c r="G52" s="90"/>
      <c r="H52" s="90"/>
      <c r="I52" s="90"/>
      <c r="J52" s="90"/>
      <c r="K52" s="90"/>
      <c r="L52" s="90"/>
    </row>
    <row r="53" spans="1:2" ht="12.75" customHeight="1">
      <c r="A53" s="94" t="s">
        <v>188</v>
      </c>
      <c r="B53" s="90"/>
    </row>
    <row r="54" spans="1:2" ht="12.75" customHeight="1">
      <c r="A54" s="89" t="s">
        <v>96</v>
      </c>
      <c r="B54" s="90"/>
    </row>
    <row r="55" spans="1:2" ht="12.75" customHeight="1">
      <c r="A55" s="94" t="s">
        <v>189</v>
      </c>
      <c r="B55" s="90"/>
    </row>
    <row r="56" spans="1:2" ht="12.75" customHeight="1">
      <c r="A56" s="89" t="s">
        <v>736</v>
      </c>
      <c r="B56" s="90"/>
    </row>
    <row r="57" ht="12.75" customHeight="1">
      <c r="A57" s="94"/>
    </row>
    <row r="58" ht="12.75" customHeight="1"/>
    <row r="59" ht="12.75" customHeight="1"/>
    <row r="60" ht="12.75" customHeight="1"/>
    <row r="61" ht="12.75" customHeight="1"/>
    <row r="62" ht="12.75" customHeight="1"/>
    <row r="63" ht="12.75" customHeight="1"/>
    <row r="64" ht="12.75" customHeight="1"/>
  </sheetData>
  <sheetProtection/>
  <printOptions/>
  <pageMargins left="0.75" right="0.75" top="1" bottom="1" header="0.5" footer="0.5"/>
  <pageSetup fitToHeight="1" fitToWidth="1"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V59"/>
  <sheetViews>
    <sheetView workbookViewId="0" topLeftCell="A1">
      <selection activeCell="A1" sqref="A1"/>
    </sheetView>
  </sheetViews>
  <sheetFormatPr defaultColWidth="9.140625" defaultRowHeight="12.75"/>
  <cols>
    <col min="1" max="1" width="2.421875" style="86" customWidth="1"/>
    <col min="2" max="2" width="1.57421875" style="86" customWidth="1"/>
    <col min="3" max="3" width="13.421875" style="86" customWidth="1"/>
    <col min="4" max="4" width="3.421875" style="86" customWidth="1"/>
    <col min="5" max="5" width="2.7109375" style="86" customWidth="1"/>
    <col min="6" max="6" width="6.421875" style="86" bestFit="1" customWidth="1"/>
    <col min="7" max="7" width="0.9921875" style="86" customWidth="1"/>
    <col min="8" max="8" width="8.57421875" style="86" customWidth="1"/>
    <col min="9" max="9" width="0.5625" style="86" customWidth="1"/>
    <col min="10" max="10" width="9.28125" style="86" customWidth="1"/>
    <col min="11" max="11" width="0.5625" style="86" customWidth="1"/>
    <col min="12" max="12" width="7.7109375" style="86" customWidth="1"/>
    <col min="13" max="13" width="0.5625" style="86" customWidth="1"/>
    <col min="14" max="14" width="8.57421875" style="86" customWidth="1"/>
    <col min="15" max="15" width="0.5625" style="86" customWidth="1"/>
    <col min="16" max="16" width="9.00390625" style="86" customWidth="1"/>
    <col min="17" max="17" width="0.5625" style="86" customWidth="1"/>
    <col min="18" max="18" width="7.7109375" style="86" customWidth="1"/>
    <col min="19" max="19" width="0.5625" style="86" customWidth="1"/>
    <col min="20" max="20" width="8.57421875" style="86" customWidth="1"/>
    <col min="21" max="16384" width="9.140625" style="86" customWidth="1"/>
  </cols>
  <sheetData>
    <row r="1" spans="1:4" s="88" customFormat="1" ht="12.75" customHeight="1">
      <c r="A1" s="88" t="s">
        <v>90</v>
      </c>
      <c r="D1" s="88" t="s">
        <v>81</v>
      </c>
    </row>
    <row r="2" s="88" customFormat="1" ht="12.75" customHeight="1">
      <c r="D2" s="88" t="s">
        <v>636</v>
      </c>
    </row>
    <row r="3" ht="12.75" customHeight="1">
      <c r="D3" s="89" t="s">
        <v>82</v>
      </c>
    </row>
    <row r="4" ht="12.75" customHeight="1">
      <c r="D4" s="89" t="s">
        <v>737</v>
      </c>
    </row>
    <row r="5" spans="1:20" ht="12.75" customHeight="1">
      <c r="A5" s="92"/>
      <c r="B5" s="92"/>
      <c r="C5" s="92"/>
      <c r="D5" s="92"/>
      <c r="E5" s="92"/>
      <c r="F5" s="92"/>
      <c r="G5" s="92"/>
      <c r="H5" s="92"/>
      <c r="I5" s="92"/>
      <c r="J5" s="92"/>
      <c r="K5" s="92"/>
      <c r="L5" s="92"/>
      <c r="M5" s="92"/>
      <c r="N5" s="92"/>
      <c r="O5" s="92"/>
      <c r="P5" s="92"/>
      <c r="Q5" s="92"/>
      <c r="R5" s="92"/>
      <c r="S5" s="92"/>
      <c r="T5" s="92"/>
    </row>
    <row r="6" spans="1:16" ht="12.75" customHeight="1">
      <c r="A6" s="86" t="s">
        <v>22</v>
      </c>
      <c r="F6" s="86" t="s">
        <v>23</v>
      </c>
      <c r="H6" s="86" t="s">
        <v>23</v>
      </c>
      <c r="J6" s="86" t="s">
        <v>60</v>
      </c>
      <c r="P6" s="86" t="s">
        <v>61</v>
      </c>
    </row>
    <row r="7" spans="1:20" ht="12.75" customHeight="1">
      <c r="A7" s="89" t="s">
        <v>26</v>
      </c>
      <c r="F7" s="89" t="s">
        <v>12</v>
      </c>
      <c r="H7" s="89" t="s">
        <v>12</v>
      </c>
      <c r="J7" s="185" t="s">
        <v>62</v>
      </c>
      <c r="K7" s="92"/>
      <c r="L7" s="92"/>
      <c r="M7" s="92"/>
      <c r="N7" s="92"/>
      <c r="P7" s="185" t="s">
        <v>63</v>
      </c>
      <c r="Q7" s="92"/>
      <c r="R7" s="92"/>
      <c r="S7" s="92"/>
      <c r="T7" s="92"/>
    </row>
    <row r="8" spans="10:20" ht="12.75" customHeight="1">
      <c r="J8" s="86" t="s">
        <v>190</v>
      </c>
      <c r="L8" s="86" t="s">
        <v>191</v>
      </c>
      <c r="N8" s="86" t="s">
        <v>9</v>
      </c>
      <c r="P8" s="86" t="s">
        <v>190</v>
      </c>
      <c r="R8" s="86" t="s">
        <v>191</v>
      </c>
      <c r="T8" s="86" t="s">
        <v>9</v>
      </c>
    </row>
    <row r="9" spans="6:20" s="89" customFormat="1" ht="12.75" customHeight="1">
      <c r="F9" s="185"/>
      <c r="G9" s="185"/>
      <c r="H9" s="185"/>
      <c r="I9" s="185"/>
      <c r="J9" s="185" t="s">
        <v>738</v>
      </c>
      <c r="K9" s="185"/>
      <c r="L9" s="185" t="s">
        <v>739</v>
      </c>
      <c r="M9" s="185"/>
      <c r="N9" s="185" t="s">
        <v>12</v>
      </c>
      <c r="O9" s="185"/>
      <c r="P9" s="185" t="s">
        <v>738</v>
      </c>
      <c r="Q9" s="185"/>
      <c r="R9" s="185" t="s">
        <v>739</v>
      </c>
      <c r="S9" s="185"/>
      <c r="T9" s="185" t="s">
        <v>12</v>
      </c>
    </row>
    <row r="10" spans="1:20" ht="12.75" customHeight="1">
      <c r="A10" s="92"/>
      <c r="B10" s="92"/>
      <c r="C10" s="92"/>
      <c r="D10" s="92"/>
      <c r="E10" s="92"/>
      <c r="F10" s="92">
        <v>2013</v>
      </c>
      <c r="G10" s="92"/>
      <c r="H10" s="92">
        <v>2014</v>
      </c>
      <c r="I10" s="92"/>
      <c r="J10" s="92">
        <v>2014</v>
      </c>
      <c r="K10" s="92"/>
      <c r="L10" s="92">
        <v>2014</v>
      </c>
      <c r="M10" s="92"/>
      <c r="N10" s="92">
        <v>2014</v>
      </c>
      <c r="O10" s="92"/>
      <c r="P10" s="92">
        <v>2014</v>
      </c>
      <c r="Q10" s="92"/>
      <c r="R10" s="92">
        <v>2014</v>
      </c>
      <c r="S10" s="92"/>
      <c r="T10" s="92">
        <v>2014</v>
      </c>
    </row>
    <row r="11" ht="12.75" customHeight="1"/>
    <row r="12" spans="1:20" ht="12.75" customHeight="1">
      <c r="A12" s="86" t="s">
        <v>46</v>
      </c>
      <c r="F12" s="98" t="s">
        <v>48</v>
      </c>
      <c r="G12" s="97"/>
      <c r="H12" s="160" t="s">
        <v>48</v>
      </c>
      <c r="I12" s="97"/>
      <c r="J12" s="160" t="s">
        <v>48</v>
      </c>
      <c r="K12" s="97"/>
      <c r="L12" s="160" t="s">
        <v>48</v>
      </c>
      <c r="M12" s="97"/>
      <c r="N12" s="160" t="s">
        <v>48</v>
      </c>
      <c r="O12" s="97"/>
      <c r="P12" s="160" t="s">
        <v>48</v>
      </c>
      <c r="Q12" s="97"/>
      <c r="R12" s="160" t="s">
        <v>48</v>
      </c>
      <c r="S12" s="97"/>
      <c r="T12" s="160" t="s">
        <v>48</v>
      </c>
    </row>
    <row r="13" spans="1:20" ht="12.75" customHeight="1">
      <c r="A13" s="86" t="s">
        <v>47</v>
      </c>
      <c r="F13" s="98" t="s">
        <v>48</v>
      </c>
      <c r="G13" s="97"/>
      <c r="H13" s="160" t="s">
        <v>48</v>
      </c>
      <c r="I13" s="97"/>
      <c r="J13" s="160" t="s">
        <v>48</v>
      </c>
      <c r="K13" s="97"/>
      <c r="L13" s="160" t="s">
        <v>48</v>
      </c>
      <c r="M13" s="97"/>
      <c r="N13" s="160" t="s">
        <v>48</v>
      </c>
      <c r="O13" s="97"/>
      <c r="P13" s="160" t="s">
        <v>48</v>
      </c>
      <c r="Q13" s="97"/>
      <c r="R13" s="160" t="s">
        <v>48</v>
      </c>
      <c r="S13" s="97"/>
      <c r="T13" s="160" t="s">
        <v>48</v>
      </c>
    </row>
    <row r="14" spans="1:20" ht="12.75" customHeight="1">
      <c r="A14" s="86" t="s">
        <v>49</v>
      </c>
      <c r="F14" s="98">
        <v>21</v>
      </c>
      <c r="G14" s="133"/>
      <c r="H14" s="97">
        <v>19</v>
      </c>
      <c r="I14" s="97"/>
      <c r="J14" s="160" t="s">
        <v>48</v>
      </c>
      <c r="K14" s="97"/>
      <c r="L14" s="160" t="s">
        <v>48</v>
      </c>
      <c r="M14" s="97"/>
      <c r="N14" s="160" t="s">
        <v>48</v>
      </c>
      <c r="O14" s="97"/>
      <c r="P14" s="160">
        <v>18</v>
      </c>
      <c r="Q14" s="97"/>
      <c r="R14" s="160">
        <v>1</v>
      </c>
      <c r="S14" s="97"/>
      <c r="T14" s="97">
        <f>P14+R14</f>
        <v>19</v>
      </c>
    </row>
    <row r="15" spans="1:20" ht="12.75" customHeight="1">
      <c r="A15" s="86" t="s">
        <v>157</v>
      </c>
      <c r="F15" s="98">
        <v>27932</v>
      </c>
      <c r="G15" s="133"/>
      <c r="H15" s="97">
        <f>N15+T15</f>
        <v>15404</v>
      </c>
      <c r="I15" s="97"/>
      <c r="J15" s="90">
        <v>7626</v>
      </c>
      <c r="K15" s="97"/>
      <c r="L15" s="161">
        <v>7444</v>
      </c>
      <c r="M15" s="97"/>
      <c r="N15" s="97">
        <f>J15+L15</f>
        <v>15070</v>
      </c>
      <c r="O15" s="97"/>
      <c r="P15" s="161">
        <v>112</v>
      </c>
      <c r="Q15" s="97"/>
      <c r="R15" s="161">
        <v>222</v>
      </c>
      <c r="S15" s="97"/>
      <c r="T15" s="97">
        <f>P15+R15</f>
        <v>334</v>
      </c>
    </row>
    <row r="16" spans="1:20" ht="12.75" customHeight="1">
      <c r="A16" s="86" t="s">
        <v>158</v>
      </c>
      <c r="F16" s="98">
        <v>5</v>
      </c>
      <c r="G16" s="133"/>
      <c r="H16" s="97">
        <f>N16+T16</f>
        <v>21</v>
      </c>
      <c r="I16" s="97"/>
      <c r="J16" s="86">
        <v>14</v>
      </c>
      <c r="K16" s="97"/>
      <c r="L16" s="161">
        <v>4</v>
      </c>
      <c r="M16" s="97"/>
      <c r="N16" s="97">
        <f>J16+L16</f>
        <v>18</v>
      </c>
      <c r="O16" s="97"/>
      <c r="P16" s="160" t="s">
        <v>48</v>
      </c>
      <c r="Q16" s="97"/>
      <c r="R16" s="160">
        <v>3</v>
      </c>
      <c r="S16" s="97"/>
      <c r="T16" s="97">
        <v>3</v>
      </c>
    </row>
    <row r="17" spans="1:20" ht="12.75" customHeight="1">
      <c r="A17" s="86" t="s">
        <v>50</v>
      </c>
      <c r="F17" s="98" t="s">
        <v>48</v>
      </c>
      <c r="G17" s="97"/>
      <c r="H17" s="160" t="s">
        <v>48</v>
      </c>
      <c r="I17" s="97"/>
      <c r="J17" s="160" t="s">
        <v>48</v>
      </c>
      <c r="K17" s="97"/>
      <c r="L17" s="160" t="s">
        <v>48</v>
      </c>
      <c r="M17" s="97"/>
      <c r="N17" s="160" t="s">
        <v>48</v>
      </c>
      <c r="O17" s="97"/>
      <c r="P17" s="160" t="s">
        <v>48</v>
      </c>
      <c r="Q17" s="97"/>
      <c r="R17" s="160" t="s">
        <v>48</v>
      </c>
      <c r="S17" s="97"/>
      <c r="T17" s="160" t="s">
        <v>48</v>
      </c>
    </row>
    <row r="18" spans="1:20" ht="12.75" customHeight="1">
      <c r="A18" s="86" t="s">
        <v>51</v>
      </c>
      <c r="F18" s="98">
        <v>5</v>
      </c>
      <c r="G18" s="97"/>
      <c r="H18" s="97">
        <v>1</v>
      </c>
      <c r="I18" s="97"/>
      <c r="J18" s="160" t="s">
        <v>48</v>
      </c>
      <c r="K18" s="97"/>
      <c r="L18" s="160" t="s">
        <v>48</v>
      </c>
      <c r="M18" s="97"/>
      <c r="N18" s="160" t="s">
        <v>48</v>
      </c>
      <c r="O18" s="97"/>
      <c r="P18" s="160" t="s">
        <v>48</v>
      </c>
      <c r="Q18" s="97"/>
      <c r="R18" s="160">
        <v>1</v>
      </c>
      <c r="S18" s="97"/>
      <c r="T18" s="97">
        <v>1</v>
      </c>
    </row>
    <row r="19" spans="1:20" ht="12.75" customHeight="1">
      <c r="A19" s="86" t="s">
        <v>171</v>
      </c>
      <c r="F19" s="98" t="s">
        <v>48</v>
      </c>
      <c r="G19" s="97"/>
      <c r="H19" s="160" t="s">
        <v>48</v>
      </c>
      <c r="I19" s="97"/>
      <c r="J19" s="160" t="s">
        <v>48</v>
      </c>
      <c r="K19" s="97"/>
      <c r="L19" s="160" t="s">
        <v>48</v>
      </c>
      <c r="M19" s="97"/>
      <c r="N19" s="160" t="s">
        <v>48</v>
      </c>
      <c r="O19" s="97"/>
      <c r="P19" s="160" t="s">
        <v>48</v>
      </c>
      <c r="Q19" s="97"/>
      <c r="R19" s="160" t="s">
        <v>48</v>
      </c>
      <c r="S19" s="97"/>
      <c r="T19" s="160" t="s">
        <v>48</v>
      </c>
    </row>
    <row r="20" spans="1:20" ht="12.75" customHeight="1">
      <c r="A20" s="86" t="s">
        <v>34</v>
      </c>
      <c r="F20" s="98">
        <v>3202</v>
      </c>
      <c r="G20" s="133"/>
      <c r="H20" s="97">
        <f>N20+T20</f>
        <v>3463</v>
      </c>
      <c r="I20" s="97"/>
      <c r="J20" s="86">
        <v>1389</v>
      </c>
      <c r="K20" s="97"/>
      <c r="L20" s="161">
        <v>2062</v>
      </c>
      <c r="M20" s="97"/>
      <c r="N20" s="97">
        <f>J20+L20</f>
        <v>3451</v>
      </c>
      <c r="O20" s="97"/>
      <c r="P20" s="161">
        <v>9</v>
      </c>
      <c r="Q20" s="97"/>
      <c r="R20" s="161">
        <v>3</v>
      </c>
      <c r="S20" s="97"/>
      <c r="T20" s="97">
        <f aca="true" t="shared" si="0" ref="T20:T46">P20+R20</f>
        <v>12</v>
      </c>
    </row>
    <row r="21" spans="1:22" ht="12.75" customHeight="1">
      <c r="A21" s="86" t="s">
        <v>35</v>
      </c>
      <c r="F21" s="98" t="s">
        <v>48</v>
      </c>
      <c r="G21" s="97"/>
      <c r="H21" s="160" t="s">
        <v>48</v>
      </c>
      <c r="I21" s="97"/>
      <c r="J21" s="160" t="s">
        <v>48</v>
      </c>
      <c r="K21" s="97"/>
      <c r="L21" s="160" t="s">
        <v>48</v>
      </c>
      <c r="M21" s="97"/>
      <c r="N21" s="160" t="s">
        <v>48</v>
      </c>
      <c r="O21" s="97"/>
      <c r="P21" s="160" t="s">
        <v>48</v>
      </c>
      <c r="Q21" s="97"/>
      <c r="R21" s="160" t="s">
        <v>48</v>
      </c>
      <c r="S21" s="97"/>
      <c r="T21" s="160" t="s">
        <v>48</v>
      </c>
      <c r="U21" s="162"/>
      <c r="V21" s="162"/>
    </row>
    <row r="22" spans="1:20" ht="12.75" customHeight="1">
      <c r="A22" s="86" t="s">
        <v>36</v>
      </c>
      <c r="F22" s="98">
        <v>2</v>
      </c>
      <c r="G22" s="133"/>
      <c r="H22" s="160" t="s">
        <v>48</v>
      </c>
      <c r="I22" s="97"/>
      <c r="J22" s="160" t="s">
        <v>48</v>
      </c>
      <c r="K22" s="97"/>
      <c r="L22" s="160" t="s">
        <v>48</v>
      </c>
      <c r="M22" s="97"/>
      <c r="N22" s="160" t="s">
        <v>48</v>
      </c>
      <c r="O22" s="97"/>
      <c r="P22" s="160" t="s">
        <v>48</v>
      </c>
      <c r="Q22" s="97"/>
      <c r="R22" s="160" t="s">
        <v>48</v>
      </c>
      <c r="S22" s="97"/>
      <c r="T22" s="160" t="s">
        <v>48</v>
      </c>
    </row>
    <row r="23" spans="1:20" ht="12.75" customHeight="1">
      <c r="A23" s="86" t="s">
        <v>37</v>
      </c>
      <c r="F23" s="98">
        <v>223</v>
      </c>
      <c r="G23" s="133"/>
      <c r="H23" s="97">
        <f>L23+T23</f>
        <v>88</v>
      </c>
      <c r="I23" s="97"/>
      <c r="J23" s="160" t="s">
        <v>48</v>
      </c>
      <c r="K23" s="97"/>
      <c r="L23" s="161">
        <v>17</v>
      </c>
      <c r="M23" s="97"/>
      <c r="N23" s="97">
        <v>17</v>
      </c>
      <c r="O23" s="97"/>
      <c r="P23" s="161">
        <v>69</v>
      </c>
      <c r="Q23" s="97"/>
      <c r="R23" s="161">
        <v>2</v>
      </c>
      <c r="S23" s="97"/>
      <c r="T23" s="97">
        <f t="shared" si="0"/>
        <v>71</v>
      </c>
    </row>
    <row r="24" spans="1:22" ht="12.75" customHeight="1">
      <c r="A24" s="86" t="s">
        <v>122</v>
      </c>
      <c r="F24" s="98">
        <v>14</v>
      </c>
      <c r="G24" s="133"/>
      <c r="H24" s="97">
        <v>17</v>
      </c>
      <c r="I24" s="97"/>
      <c r="J24" s="160" t="s">
        <v>48</v>
      </c>
      <c r="K24" s="97"/>
      <c r="L24" s="160" t="s">
        <v>48</v>
      </c>
      <c r="M24" s="97"/>
      <c r="N24" s="160" t="s">
        <v>48</v>
      </c>
      <c r="O24" s="97"/>
      <c r="P24" s="160">
        <v>17</v>
      </c>
      <c r="Q24" s="97"/>
      <c r="R24" s="160" t="s">
        <v>48</v>
      </c>
      <c r="S24" s="97"/>
      <c r="T24" s="97">
        <v>17</v>
      </c>
      <c r="U24" s="162"/>
      <c r="V24" s="162"/>
    </row>
    <row r="25" spans="1:20" ht="12.75" customHeight="1">
      <c r="A25" s="86" t="s">
        <v>52</v>
      </c>
      <c r="F25" s="98" t="s">
        <v>48</v>
      </c>
      <c r="G25" s="133"/>
      <c r="H25" s="160" t="s">
        <v>48</v>
      </c>
      <c r="I25" s="97"/>
      <c r="J25" s="160" t="s">
        <v>48</v>
      </c>
      <c r="K25" s="97"/>
      <c r="L25" s="160" t="s">
        <v>48</v>
      </c>
      <c r="M25" s="97"/>
      <c r="N25" s="160" t="s">
        <v>48</v>
      </c>
      <c r="O25" s="97"/>
      <c r="P25" s="160" t="s">
        <v>48</v>
      </c>
      <c r="Q25" s="97"/>
      <c r="R25" s="160" t="s">
        <v>48</v>
      </c>
      <c r="S25" s="97"/>
      <c r="T25" s="160" t="s">
        <v>48</v>
      </c>
    </row>
    <row r="26" spans="1:20" ht="12.75" customHeight="1">
      <c r="A26" s="86" t="s">
        <v>172</v>
      </c>
      <c r="F26" s="98" t="s">
        <v>48</v>
      </c>
      <c r="G26" s="133"/>
      <c r="H26" s="160" t="s">
        <v>48</v>
      </c>
      <c r="I26" s="97"/>
      <c r="J26" s="160" t="s">
        <v>48</v>
      </c>
      <c r="K26" s="97"/>
      <c r="L26" s="160" t="s">
        <v>48</v>
      </c>
      <c r="M26" s="97"/>
      <c r="N26" s="160" t="s">
        <v>48</v>
      </c>
      <c r="O26" s="97"/>
      <c r="P26" s="160" t="s">
        <v>48</v>
      </c>
      <c r="Q26" s="97"/>
      <c r="R26" s="160" t="s">
        <v>48</v>
      </c>
      <c r="S26" s="97"/>
      <c r="T26" s="160" t="s">
        <v>48</v>
      </c>
    </row>
    <row r="27" spans="1:20" ht="12.75" customHeight="1">
      <c r="A27" s="86" t="s">
        <v>164</v>
      </c>
      <c r="F27" s="98">
        <v>401</v>
      </c>
      <c r="G27" s="133"/>
      <c r="H27" s="97">
        <v>396</v>
      </c>
      <c r="I27" s="97"/>
      <c r="J27" s="160" t="s">
        <v>48</v>
      </c>
      <c r="K27" s="97"/>
      <c r="L27" s="160" t="s">
        <v>48</v>
      </c>
      <c r="M27" s="97"/>
      <c r="N27" s="160" t="s">
        <v>48</v>
      </c>
      <c r="O27" s="97"/>
      <c r="P27" s="160">
        <v>344</v>
      </c>
      <c r="Q27" s="97"/>
      <c r="R27" s="160">
        <v>52</v>
      </c>
      <c r="S27" s="97"/>
      <c r="T27" s="97">
        <f t="shared" si="0"/>
        <v>396</v>
      </c>
    </row>
    <row r="28" spans="1:20" ht="12.75" customHeight="1">
      <c r="A28" s="86" t="s">
        <v>53</v>
      </c>
      <c r="F28" s="98">
        <v>12</v>
      </c>
      <c r="G28" s="133"/>
      <c r="H28" s="97">
        <v>11</v>
      </c>
      <c r="I28" s="97"/>
      <c r="J28" s="160" t="s">
        <v>48</v>
      </c>
      <c r="K28" s="97"/>
      <c r="L28" s="160" t="s">
        <v>48</v>
      </c>
      <c r="M28" s="97"/>
      <c r="N28" s="160" t="s">
        <v>48</v>
      </c>
      <c r="O28" s="97"/>
      <c r="P28" s="160">
        <v>10</v>
      </c>
      <c r="Q28" s="97"/>
      <c r="R28" s="160">
        <v>1</v>
      </c>
      <c r="S28" s="97"/>
      <c r="T28" s="97">
        <f t="shared" si="0"/>
        <v>11</v>
      </c>
    </row>
    <row r="29" spans="1:20" ht="12.75" customHeight="1">
      <c r="A29" s="86" t="s">
        <v>155</v>
      </c>
      <c r="F29" s="98">
        <v>22321</v>
      </c>
      <c r="G29" s="133"/>
      <c r="H29" s="97">
        <f>T29+N29</f>
        <v>25118</v>
      </c>
      <c r="I29" s="97"/>
      <c r="J29" s="90">
        <v>11766</v>
      </c>
      <c r="K29" s="97"/>
      <c r="L29" s="161">
        <v>13235</v>
      </c>
      <c r="M29" s="97"/>
      <c r="N29" s="97">
        <f>J29+L29</f>
        <v>25001</v>
      </c>
      <c r="O29" s="97"/>
      <c r="P29" s="161">
        <v>30</v>
      </c>
      <c r="Q29" s="97"/>
      <c r="R29" s="161">
        <v>87</v>
      </c>
      <c r="S29" s="97"/>
      <c r="T29" s="97">
        <f t="shared" si="0"/>
        <v>117</v>
      </c>
    </row>
    <row r="30" spans="1:20" ht="12.75" customHeight="1">
      <c r="A30" s="86" t="s">
        <v>123</v>
      </c>
      <c r="F30" s="98" t="s">
        <v>48</v>
      </c>
      <c r="G30" s="133"/>
      <c r="H30" s="160" t="s">
        <v>48</v>
      </c>
      <c r="I30" s="97"/>
      <c r="J30" s="160" t="s">
        <v>48</v>
      </c>
      <c r="K30" s="97"/>
      <c r="L30" s="160" t="s">
        <v>48</v>
      </c>
      <c r="M30" s="97"/>
      <c r="N30" s="160" t="s">
        <v>48</v>
      </c>
      <c r="O30" s="97"/>
      <c r="P30" s="160" t="s">
        <v>48</v>
      </c>
      <c r="Q30" s="97"/>
      <c r="R30" s="160" t="s">
        <v>48</v>
      </c>
      <c r="S30" s="97"/>
      <c r="T30" s="160" t="s">
        <v>48</v>
      </c>
    </row>
    <row r="31" spans="1:20" ht="12.75" customHeight="1">
      <c r="A31" s="86" t="s">
        <v>124</v>
      </c>
      <c r="F31" s="96">
        <v>85</v>
      </c>
      <c r="G31" s="90"/>
      <c r="H31" s="97">
        <v>74</v>
      </c>
      <c r="I31" s="97"/>
      <c r="J31" s="86">
        <v>74</v>
      </c>
      <c r="K31" s="97"/>
      <c r="L31" s="160" t="s">
        <v>48</v>
      </c>
      <c r="M31" s="97"/>
      <c r="N31" s="160">
        <v>74</v>
      </c>
      <c r="O31" s="97"/>
      <c r="P31" s="160" t="s">
        <v>48</v>
      </c>
      <c r="Q31" s="97"/>
      <c r="R31" s="160" t="s">
        <v>48</v>
      </c>
      <c r="S31" s="97"/>
      <c r="T31" s="97" t="s">
        <v>48</v>
      </c>
    </row>
    <row r="32" spans="1:20" ht="12.75" customHeight="1">
      <c r="A32" s="86" t="s">
        <v>54</v>
      </c>
      <c r="F32" s="98" t="s">
        <v>48</v>
      </c>
      <c r="G32" s="133"/>
      <c r="H32" s="160" t="s">
        <v>48</v>
      </c>
      <c r="I32" s="90"/>
      <c r="J32" s="160" t="s">
        <v>48</v>
      </c>
      <c r="K32" s="97"/>
      <c r="L32" s="160" t="s">
        <v>48</v>
      </c>
      <c r="M32" s="97"/>
      <c r="N32" s="160" t="s">
        <v>48</v>
      </c>
      <c r="O32" s="97"/>
      <c r="P32" s="160" t="s">
        <v>48</v>
      </c>
      <c r="Q32" s="97"/>
      <c r="R32" s="160" t="s">
        <v>48</v>
      </c>
      <c r="S32" s="97"/>
      <c r="T32" s="160" t="s">
        <v>48</v>
      </c>
    </row>
    <row r="33" spans="1:20" ht="12.75" customHeight="1">
      <c r="A33" s="86" t="s">
        <v>165</v>
      </c>
      <c r="F33" s="98" t="s">
        <v>48</v>
      </c>
      <c r="G33" s="97"/>
      <c r="H33" s="160" t="s">
        <v>48</v>
      </c>
      <c r="I33" s="97"/>
      <c r="J33" s="160" t="s">
        <v>48</v>
      </c>
      <c r="K33" s="97"/>
      <c r="L33" s="160" t="s">
        <v>48</v>
      </c>
      <c r="M33" s="97"/>
      <c r="N33" s="160" t="s">
        <v>48</v>
      </c>
      <c r="O33" s="97"/>
      <c r="P33" s="160" t="s">
        <v>48</v>
      </c>
      <c r="Q33" s="97"/>
      <c r="R33" s="160" t="s">
        <v>48</v>
      </c>
      <c r="S33" s="97"/>
      <c r="T33" s="160" t="s">
        <v>48</v>
      </c>
    </row>
    <row r="34" spans="1:20" ht="12.75" customHeight="1">
      <c r="A34" s="86" t="s">
        <v>42</v>
      </c>
      <c r="F34" s="96">
        <v>7</v>
      </c>
      <c r="G34" s="133"/>
      <c r="H34" s="97">
        <v>6</v>
      </c>
      <c r="I34" s="90"/>
      <c r="J34" s="160" t="s">
        <v>48</v>
      </c>
      <c r="K34" s="97"/>
      <c r="L34" s="160" t="s">
        <v>48</v>
      </c>
      <c r="M34" s="97"/>
      <c r="N34" s="160" t="s">
        <v>48</v>
      </c>
      <c r="O34" s="90"/>
      <c r="P34" s="160">
        <v>2</v>
      </c>
      <c r="Q34" s="90"/>
      <c r="R34" s="160">
        <v>4</v>
      </c>
      <c r="S34" s="90"/>
      <c r="T34" s="97">
        <f t="shared" si="0"/>
        <v>6</v>
      </c>
    </row>
    <row r="35" spans="1:20" ht="12.75" customHeight="1">
      <c r="A35" s="86" t="s">
        <v>38</v>
      </c>
      <c r="F35" s="98">
        <v>122</v>
      </c>
      <c r="G35" s="133"/>
      <c r="H35" s="97">
        <v>123</v>
      </c>
      <c r="I35" s="90"/>
      <c r="J35" s="160" t="s">
        <v>48</v>
      </c>
      <c r="K35" s="97"/>
      <c r="L35" s="160" t="s">
        <v>48</v>
      </c>
      <c r="M35" s="97"/>
      <c r="N35" s="160" t="s">
        <v>48</v>
      </c>
      <c r="O35" s="90"/>
      <c r="P35" s="160">
        <v>100</v>
      </c>
      <c r="Q35" s="90"/>
      <c r="R35" s="160">
        <v>23</v>
      </c>
      <c r="S35" s="90"/>
      <c r="T35" s="97">
        <f t="shared" si="0"/>
        <v>123</v>
      </c>
    </row>
    <row r="36" spans="1:20" ht="12.75" customHeight="1">
      <c r="A36" s="95" t="s">
        <v>125</v>
      </c>
      <c r="B36" s="95"/>
      <c r="C36" s="95"/>
      <c r="D36" s="95"/>
      <c r="E36" s="95"/>
      <c r="F36" s="96">
        <v>53604</v>
      </c>
      <c r="G36" s="133"/>
      <c r="H36" s="97">
        <f>T36+N36</f>
        <v>66889</v>
      </c>
      <c r="I36" s="96"/>
      <c r="J36" s="96">
        <v>28747</v>
      </c>
      <c r="K36" s="96"/>
      <c r="L36" s="161">
        <v>36413</v>
      </c>
      <c r="M36" s="96"/>
      <c r="N36" s="97">
        <f>J36+L36</f>
        <v>65160</v>
      </c>
      <c r="O36" s="96"/>
      <c r="P36" s="161">
        <v>541</v>
      </c>
      <c r="Q36" s="96"/>
      <c r="R36" s="161">
        <v>1188</v>
      </c>
      <c r="S36" s="96"/>
      <c r="T36" s="97">
        <f t="shared" si="0"/>
        <v>1729</v>
      </c>
    </row>
    <row r="37" spans="1:20" ht="12.75" customHeight="1">
      <c r="A37" s="86" t="s">
        <v>126</v>
      </c>
      <c r="F37" s="98">
        <v>285</v>
      </c>
      <c r="G37" s="133"/>
      <c r="H37" s="97">
        <f>T37+N37</f>
        <v>332</v>
      </c>
      <c r="I37" s="97"/>
      <c r="J37" s="86">
        <v>178</v>
      </c>
      <c r="K37" s="97"/>
      <c r="L37" s="160" t="s">
        <v>48</v>
      </c>
      <c r="M37" s="97"/>
      <c r="N37" s="97">
        <v>178</v>
      </c>
      <c r="O37" s="97"/>
      <c r="P37" s="161">
        <v>105</v>
      </c>
      <c r="Q37" s="97"/>
      <c r="R37" s="161">
        <v>49</v>
      </c>
      <c r="S37" s="97"/>
      <c r="T37" s="97">
        <f t="shared" si="0"/>
        <v>154</v>
      </c>
    </row>
    <row r="38" spans="1:20" ht="12.75" customHeight="1">
      <c r="A38" s="86" t="s">
        <v>127</v>
      </c>
      <c r="F38" s="96">
        <v>548</v>
      </c>
      <c r="G38" s="90"/>
      <c r="H38" s="97">
        <f>T38+N38</f>
        <v>302</v>
      </c>
      <c r="I38" s="90"/>
      <c r="J38" s="86">
        <v>8</v>
      </c>
      <c r="K38" s="90"/>
      <c r="L38" s="161">
        <v>6</v>
      </c>
      <c r="M38" s="90"/>
      <c r="N38" s="97">
        <f>J38+L38</f>
        <v>14</v>
      </c>
      <c r="O38" s="90"/>
      <c r="P38" s="161">
        <v>1</v>
      </c>
      <c r="Q38" s="90"/>
      <c r="R38" s="161">
        <v>287</v>
      </c>
      <c r="S38" s="90"/>
      <c r="T38" s="97">
        <f t="shared" si="0"/>
        <v>288</v>
      </c>
    </row>
    <row r="39" spans="1:20" ht="12.75" customHeight="1">
      <c r="A39" s="86" t="s">
        <v>128</v>
      </c>
      <c r="F39" s="96">
        <v>5278</v>
      </c>
      <c r="G39" s="90"/>
      <c r="H39" s="97">
        <f>T39+N39</f>
        <v>4970</v>
      </c>
      <c r="I39" s="90"/>
      <c r="J39" s="90">
        <v>2376</v>
      </c>
      <c r="K39" s="90"/>
      <c r="L39" s="161">
        <v>2571</v>
      </c>
      <c r="M39" s="90"/>
      <c r="N39" s="97">
        <f>J39+L39</f>
        <v>4947</v>
      </c>
      <c r="O39" s="90"/>
      <c r="P39" s="160" t="s">
        <v>48</v>
      </c>
      <c r="Q39" s="97"/>
      <c r="R39" s="161">
        <v>23</v>
      </c>
      <c r="S39" s="97"/>
      <c r="T39" s="97">
        <v>23</v>
      </c>
    </row>
    <row r="40" spans="1:20" ht="12.75" customHeight="1">
      <c r="A40" s="86" t="s">
        <v>166</v>
      </c>
      <c r="F40" s="96">
        <v>29</v>
      </c>
      <c r="G40" s="133"/>
      <c r="H40" s="97">
        <v>42</v>
      </c>
      <c r="I40" s="90"/>
      <c r="J40" s="160" t="s">
        <v>48</v>
      </c>
      <c r="K40" s="90"/>
      <c r="L40" s="160" t="s">
        <v>48</v>
      </c>
      <c r="M40" s="90"/>
      <c r="N40" s="160" t="s">
        <v>48</v>
      </c>
      <c r="O40" s="90"/>
      <c r="P40" s="160">
        <v>35</v>
      </c>
      <c r="Q40" s="90"/>
      <c r="R40" s="160">
        <v>7</v>
      </c>
      <c r="S40" s="90"/>
      <c r="T40" s="97">
        <f t="shared" si="0"/>
        <v>42</v>
      </c>
    </row>
    <row r="41" spans="1:20" ht="12.75" customHeight="1">
      <c r="A41" s="86" t="s">
        <v>55</v>
      </c>
      <c r="F41" s="98" t="s">
        <v>48</v>
      </c>
      <c r="G41" s="90"/>
      <c r="H41" s="98" t="s">
        <v>48</v>
      </c>
      <c r="I41" s="97"/>
      <c r="J41" s="160" t="s">
        <v>48</v>
      </c>
      <c r="K41" s="90"/>
      <c r="L41" s="160" t="s">
        <v>48</v>
      </c>
      <c r="M41" s="97"/>
      <c r="N41" s="160" t="s">
        <v>48</v>
      </c>
      <c r="O41" s="97"/>
      <c r="P41" s="160" t="s">
        <v>48</v>
      </c>
      <c r="Q41" s="90"/>
      <c r="R41" s="160" t="s">
        <v>48</v>
      </c>
      <c r="S41" s="97"/>
      <c r="T41" s="160" t="s">
        <v>48</v>
      </c>
    </row>
    <row r="42" spans="1:20" ht="12.75" customHeight="1">
      <c r="A42" s="86" t="s">
        <v>56</v>
      </c>
      <c r="F42" s="98" t="s">
        <v>48</v>
      </c>
      <c r="G42" s="90"/>
      <c r="H42" s="98" t="s">
        <v>48</v>
      </c>
      <c r="I42" s="97"/>
      <c r="J42" s="160" t="s">
        <v>48</v>
      </c>
      <c r="K42" s="90"/>
      <c r="L42" s="160" t="s">
        <v>48</v>
      </c>
      <c r="M42" s="97"/>
      <c r="N42" s="160" t="s">
        <v>48</v>
      </c>
      <c r="O42" s="97"/>
      <c r="P42" s="160" t="s">
        <v>48</v>
      </c>
      <c r="Q42" s="90"/>
      <c r="R42" s="160" t="s">
        <v>48</v>
      </c>
      <c r="S42" s="97"/>
      <c r="T42" s="160" t="s">
        <v>48</v>
      </c>
    </row>
    <row r="43" spans="1:20" ht="12.75" customHeight="1">
      <c r="A43" s="86" t="s">
        <v>156</v>
      </c>
      <c r="F43" s="98" t="s">
        <v>48</v>
      </c>
      <c r="G43" s="109"/>
      <c r="H43" s="98" t="s">
        <v>48</v>
      </c>
      <c r="I43" s="109"/>
      <c r="J43" s="160" t="s">
        <v>48</v>
      </c>
      <c r="K43" s="97"/>
      <c r="L43" s="160" t="s">
        <v>48</v>
      </c>
      <c r="M43" s="97"/>
      <c r="N43" s="160" t="s">
        <v>48</v>
      </c>
      <c r="O43" s="109"/>
      <c r="P43" s="160" t="s">
        <v>48</v>
      </c>
      <c r="Q43" s="90"/>
      <c r="R43" s="160" t="s">
        <v>48</v>
      </c>
      <c r="S43" s="90"/>
      <c r="T43" s="160" t="s">
        <v>48</v>
      </c>
    </row>
    <row r="44" spans="1:20" ht="12.75" customHeight="1">
      <c r="A44" s="86" t="s">
        <v>39</v>
      </c>
      <c r="F44" s="96">
        <v>193</v>
      </c>
      <c r="G44" s="133"/>
      <c r="H44" s="97">
        <f>T44+N44</f>
        <v>305</v>
      </c>
      <c r="I44" s="90"/>
      <c r="J44" s="99">
        <v>1</v>
      </c>
      <c r="K44" s="97"/>
      <c r="L44" s="160" t="s">
        <v>48</v>
      </c>
      <c r="M44" s="97"/>
      <c r="N44" s="160">
        <v>1</v>
      </c>
      <c r="O44" s="90"/>
      <c r="P44" s="160">
        <v>183</v>
      </c>
      <c r="Q44" s="90"/>
      <c r="R44" s="160">
        <v>121</v>
      </c>
      <c r="S44" s="90"/>
      <c r="T44" s="97">
        <f t="shared" si="0"/>
        <v>304</v>
      </c>
    </row>
    <row r="45" spans="1:20" ht="12.75" customHeight="1">
      <c r="A45" s="86" t="s">
        <v>57</v>
      </c>
      <c r="F45" s="98">
        <v>2</v>
      </c>
      <c r="G45" s="133"/>
      <c r="H45" s="97">
        <v>2</v>
      </c>
      <c r="I45" s="97"/>
      <c r="J45" s="160" t="s">
        <v>48</v>
      </c>
      <c r="K45" s="90"/>
      <c r="L45" s="160" t="s">
        <v>48</v>
      </c>
      <c r="M45" s="97"/>
      <c r="N45" s="160" t="s">
        <v>48</v>
      </c>
      <c r="O45" s="97"/>
      <c r="P45" s="160">
        <v>2</v>
      </c>
      <c r="Q45" s="90"/>
      <c r="R45" s="160" t="s">
        <v>48</v>
      </c>
      <c r="S45" s="97"/>
      <c r="T45" s="97">
        <v>2</v>
      </c>
    </row>
    <row r="46" spans="1:20" ht="12.75" customHeight="1">
      <c r="A46" s="86" t="s">
        <v>40</v>
      </c>
      <c r="F46" s="96">
        <v>81</v>
      </c>
      <c r="G46" s="133"/>
      <c r="H46" s="97">
        <v>94</v>
      </c>
      <c r="I46" s="90"/>
      <c r="J46" s="160" t="s">
        <v>48</v>
      </c>
      <c r="K46" s="97"/>
      <c r="L46" s="160" t="s">
        <v>48</v>
      </c>
      <c r="M46" s="97"/>
      <c r="N46" s="160" t="s">
        <v>48</v>
      </c>
      <c r="O46" s="97"/>
      <c r="P46" s="160">
        <v>81</v>
      </c>
      <c r="Q46" s="90"/>
      <c r="R46" s="160">
        <v>13</v>
      </c>
      <c r="S46" s="90"/>
      <c r="T46" s="97">
        <f t="shared" si="0"/>
        <v>94</v>
      </c>
    </row>
    <row r="47" spans="1:20" ht="12.75" customHeight="1">
      <c r="A47" s="86" t="s">
        <v>58</v>
      </c>
      <c r="F47" s="96">
        <v>1</v>
      </c>
      <c r="G47" s="133"/>
      <c r="H47" s="90">
        <v>2</v>
      </c>
      <c r="J47" s="160" t="s">
        <v>48</v>
      </c>
      <c r="K47" s="97"/>
      <c r="L47" s="160" t="s">
        <v>48</v>
      </c>
      <c r="M47" s="97"/>
      <c r="N47" s="160" t="s">
        <v>48</v>
      </c>
      <c r="P47" s="160" t="s">
        <v>48</v>
      </c>
      <c r="R47" s="160">
        <v>2</v>
      </c>
      <c r="T47" s="86">
        <v>2</v>
      </c>
    </row>
    <row r="48" spans="1:20" ht="12.75" customHeight="1">
      <c r="A48" s="86" t="s">
        <v>130</v>
      </c>
      <c r="F48" s="131">
        <v>96</v>
      </c>
      <c r="G48" s="109"/>
      <c r="H48" s="90">
        <v>92</v>
      </c>
      <c r="I48" s="109"/>
      <c r="J48" s="160" t="s">
        <v>48</v>
      </c>
      <c r="K48" s="108"/>
      <c r="L48" s="160" t="s">
        <v>48</v>
      </c>
      <c r="M48" s="108"/>
      <c r="N48" s="160" t="s">
        <v>48</v>
      </c>
      <c r="O48" s="109"/>
      <c r="P48" s="160">
        <v>78</v>
      </c>
      <c r="Q48" s="109"/>
      <c r="R48" s="160">
        <v>14</v>
      </c>
      <c r="S48" s="109"/>
      <c r="T48" s="86">
        <f>P48+R48</f>
        <v>92</v>
      </c>
    </row>
    <row r="49" spans="1:20" ht="12.75" customHeight="1">
      <c r="A49" s="86" t="s">
        <v>131</v>
      </c>
      <c r="F49" s="98" t="s">
        <v>48</v>
      </c>
      <c r="G49" s="133"/>
      <c r="H49" s="160">
        <v>1</v>
      </c>
      <c r="I49" s="90"/>
      <c r="J49" s="160" t="s">
        <v>48</v>
      </c>
      <c r="K49" s="97"/>
      <c r="L49" s="160" t="s">
        <v>48</v>
      </c>
      <c r="M49" s="97"/>
      <c r="N49" s="160" t="s">
        <v>48</v>
      </c>
      <c r="O49" s="90"/>
      <c r="P49" s="160">
        <v>1</v>
      </c>
      <c r="Q49" s="90"/>
      <c r="R49" s="160" t="s">
        <v>48</v>
      </c>
      <c r="S49" s="90"/>
      <c r="T49" s="160">
        <v>1</v>
      </c>
    </row>
    <row r="50" spans="1:20" ht="12.75" customHeight="1">
      <c r="A50" s="86" t="s">
        <v>59</v>
      </c>
      <c r="F50" s="96">
        <v>7925</v>
      </c>
      <c r="G50" s="90"/>
      <c r="H50" s="90">
        <f>N50+T50</f>
        <v>6854</v>
      </c>
      <c r="I50" s="90"/>
      <c r="J50" s="90">
        <v>3583</v>
      </c>
      <c r="K50" s="90"/>
      <c r="L50" s="161">
        <v>2956</v>
      </c>
      <c r="M50" s="90"/>
      <c r="N50" s="97">
        <f>J50+L50</f>
        <v>6539</v>
      </c>
      <c r="O50" s="90"/>
      <c r="P50" s="161">
        <v>10</v>
      </c>
      <c r="Q50" s="90"/>
      <c r="R50" s="161">
        <v>305</v>
      </c>
      <c r="S50" s="90"/>
      <c r="T50" s="86">
        <f>P50+R50</f>
        <v>315</v>
      </c>
    </row>
    <row r="51" spans="1:20" ht="12.75" customHeight="1">
      <c r="A51" s="92" t="s">
        <v>41</v>
      </c>
      <c r="B51" s="92"/>
      <c r="C51" s="92"/>
      <c r="D51" s="92"/>
      <c r="E51" s="92"/>
      <c r="F51" s="143">
        <v>57</v>
      </c>
      <c r="G51" s="163"/>
      <c r="H51" s="91">
        <v>62</v>
      </c>
      <c r="I51" s="91"/>
      <c r="J51" s="160" t="s">
        <v>48</v>
      </c>
      <c r="K51" s="144"/>
      <c r="L51" s="160" t="s">
        <v>48</v>
      </c>
      <c r="M51" s="144"/>
      <c r="N51" s="160" t="s">
        <v>48</v>
      </c>
      <c r="O51" s="91"/>
      <c r="P51" s="160">
        <v>60</v>
      </c>
      <c r="Q51" s="91"/>
      <c r="R51" s="160">
        <v>2</v>
      </c>
      <c r="S51" s="91"/>
      <c r="T51" s="92">
        <f>P51+R51</f>
        <v>62</v>
      </c>
    </row>
    <row r="52" spans="1:20" ht="12.75" customHeight="1">
      <c r="A52" s="92" t="s">
        <v>43</v>
      </c>
      <c r="B52" s="92"/>
      <c r="C52" s="92"/>
      <c r="D52" s="92"/>
      <c r="E52" s="92"/>
      <c r="F52" s="146"/>
      <c r="G52" s="92"/>
      <c r="H52" s="146"/>
      <c r="I52" s="92"/>
      <c r="J52" s="156">
        <f>SUM(J12:J46)+SUM(J47:J51)</f>
        <v>55762</v>
      </c>
      <c r="K52" s="91"/>
      <c r="L52" s="156">
        <f>SUM(L12:L46)+SUM(L47:L51)</f>
        <v>64708</v>
      </c>
      <c r="M52" s="91"/>
      <c r="N52" s="156">
        <f>SUM(N12:N46)+SUM(N47:N51)</f>
        <v>120470</v>
      </c>
      <c r="O52" s="91"/>
      <c r="P52" s="156">
        <f>SUM(P12:P46)+SUM(P47:P51)</f>
        <v>1808</v>
      </c>
      <c r="Q52" s="91"/>
      <c r="R52" s="156">
        <f>SUM(R12:R46)+SUM(R47:R51)</f>
        <v>2410</v>
      </c>
      <c r="S52" s="91"/>
      <c r="T52" s="146"/>
    </row>
    <row r="53" spans="1:20" ht="12.75" customHeight="1">
      <c r="A53" s="84"/>
      <c r="B53" s="84"/>
      <c r="C53" s="84"/>
      <c r="D53" s="84"/>
      <c r="E53" s="84"/>
      <c r="F53" s="84"/>
      <c r="G53" s="84"/>
      <c r="H53" s="84"/>
      <c r="I53" s="84"/>
      <c r="J53" s="84"/>
      <c r="K53" s="84"/>
      <c r="L53" s="84"/>
      <c r="M53" s="84"/>
      <c r="N53" s="84"/>
      <c r="O53" s="84"/>
      <c r="P53" s="84"/>
      <c r="Q53" s="109"/>
      <c r="R53" s="109"/>
      <c r="S53" s="109"/>
      <c r="T53" s="109"/>
    </row>
    <row r="54" spans="1:20" ht="12.75" customHeight="1">
      <c r="A54" s="94" t="s">
        <v>192</v>
      </c>
      <c r="F54" s="90"/>
      <c r="H54" s="90"/>
      <c r="J54" s="90"/>
      <c r="L54" s="90"/>
      <c r="N54" s="90"/>
      <c r="P54" s="90"/>
      <c r="R54" s="90"/>
      <c r="T54" s="90"/>
    </row>
    <row r="55" spans="1:20" ht="12.75" customHeight="1">
      <c r="A55" s="89" t="s">
        <v>92</v>
      </c>
      <c r="F55" s="109"/>
      <c r="H55" s="109"/>
      <c r="T55" s="109"/>
    </row>
    <row r="56" ht="12.75" customHeight="1">
      <c r="A56" s="104" t="s">
        <v>740</v>
      </c>
    </row>
    <row r="57" spans="1:2" ht="12.75" customHeight="1">
      <c r="A57" s="89" t="s">
        <v>741</v>
      </c>
      <c r="B57" s="89"/>
    </row>
    <row r="58" spans="1:2" ht="12.75" customHeight="1">
      <c r="A58" s="89" t="s">
        <v>742</v>
      </c>
      <c r="B58" s="89"/>
    </row>
    <row r="59" ht="13.5">
      <c r="A59" s="94"/>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U58"/>
  <sheetViews>
    <sheetView tabSelected="1" workbookViewId="0" topLeftCell="A1">
      <selection activeCell="A1" sqref="A1"/>
    </sheetView>
  </sheetViews>
  <sheetFormatPr defaultColWidth="9.140625" defaultRowHeight="12.75"/>
  <cols>
    <col min="1" max="1" width="2.421875" style="86" customWidth="1"/>
    <col min="2" max="2" width="1.57421875" style="86" customWidth="1"/>
    <col min="3" max="3" width="14.140625" style="86" customWidth="1"/>
    <col min="4" max="4" width="3.421875" style="86" customWidth="1"/>
    <col min="5" max="5" width="2.7109375" style="86" customWidth="1"/>
    <col min="6" max="6" width="6.421875" style="86" bestFit="1" customWidth="1"/>
    <col min="7" max="7" width="0.9921875" style="86" customWidth="1"/>
    <col min="8" max="8" width="8.57421875" style="86" customWidth="1"/>
    <col min="9" max="9" width="0.5625" style="86" customWidth="1"/>
    <col min="10" max="10" width="8.57421875" style="86" customWidth="1"/>
    <col min="11" max="11" width="0.5625" style="86" customWidth="1"/>
    <col min="12" max="12" width="7.7109375" style="86" customWidth="1"/>
    <col min="13" max="13" width="0.5625" style="86" customWidth="1"/>
    <col min="14" max="14" width="8.57421875" style="86" customWidth="1"/>
    <col min="15" max="15" width="0.5625" style="86" customWidth="1"/>
    <col min="16" max="16" width="9.421875" style="86" customWidth="1"/>
    <col min="17" max="17" width="0.5625" style="86" customWidth="1"/>
    <col min="18" max="18" width="7.7109375" style="86" customWidth="1"/>
    <col min="19" max="19" width="0.5625" style="86" customWidth="1"/>
    <col min="20" max="20" width="8.57421875" style="86" customWidth="1"/>
    <col min="21" max="16384" width="9.140625" style="86" customWidth="1"/>
  </cols>
  <sheetData>
    <row r="1" spans="1:4" s="88" customFormat="1" ht="12.75" customHeight="1">
      <c r="A1" s="88" t="s">
        <v>91</v>
      </c>
      <c r="D1" s="88" t="s">
        <v>83</v>
      </c>
    </row>
    <row r="2" s="88" customFormat="1" ht="12.75" customHeight="1">
      <c r="D2" s="88" t="s">
        <v>636</v>
      </c>
    </row>
    <row r="3" ht="12.75" customHeight="1">
      <c r="D3" s="89" t="s">
        <v>84</v>
      </c>
    </row>
    <row r="4" ht="12.75" customHeight="1">
      <c r="D4" s="89" t="s">
        <v>737</v>
      </c>
    </row>
    <row r="5" spans="1:20" ht="12.75" customHeight="1">
      <c r="A5" s="92"/>
      <c r="B5" s="92"/>
      <c r="C5" s="92"/>
      <c r="D5" s="92"/>
      <c r="E5" s="92"/>
      <c r="F5" s="92"/>
      <c r="G5" s="92"/>
      <c r="H5" s="92"/>
      <c r="I5" s="92"/>
      <c r="J5" s="92"/>
      <c r="K5" s="92"/>
      <c r="L5" s="92"/>
      <c r="M5" s="92"/>
      <c r="N5" s="92"/>
      <c r="O5" s="92"/>
      <c r="P5" s="92"/>
      <c r="Q5" s="92"/>
      <c r="R5" s="92"/>
      <c r="S5" s="92"/>
      <c r="T5" s="92"/>
    </row>
    <row r="6" spans="1:16" ht="12.75" customHeight="1">
      <c r="A6" s="86" t="s">
        <v>22</v>
      </c>
      <c r="F6" s="86" t="s">
        <v>23</v>
      </c>
      <c r="H6" s="86" t="s">
        <v>23</v>
      </c>
      <c r="J6" s="86" t="s">
        <v>60</v>
      </c>
      <c r="P6" s="86" t="s">
        <v>61</v>
      </c>
    </row>
    <row r="7" spans="1:20" s="89" customFormat="1" ht="12.75" customHeight="1">
      <c r="A7" s="89" t="s">
        <v>26</v>
      </c>
      <c r="F7" s="89" t="s">
        <v>12</v>
      </c>
      <c r="H7" s="89" t="s">
        <v>12</v>
      </c>
      <c r="J7" s="185" t="s">
        <v>62</v>
      </c>
      <c r="K7" s="185"/>
      <c r="L7" s="185"/>
      <c r="M7" s="185"/>
      <c r="N7" s="185"/>
      <c r="P7" s="185" t="s">
        <v>63</v>
      </c>
      <c r="Q7" s="185"/>
      <c r="R7" s="185"/>
      <c r="S7" s="185"/>
      <c r="T7" s="185"/>
    </row>
    <row r="8" spans="10:21" ht="12.75" customHeight="1">
      <c r="J8" s="86" t="s">
        <v>64</v>
      </c>
      <c r="L8" s="86" t="s">
        <v>78</v>
      </c>
      <c r="N8" s="86" t="s">
        <v>9</v>
      </c>
      <c r="P8" s="86" t="s">
        <v>190</v>
      </c>
      <c r="R8" s="86" t="s">
        <v>191</v>
      </c>
      <c r="T8" s="86" t="s">
        <v>9</v>
      </c>
      <c r="U8" s="84"/>
    </row>
    <row r="9" spans="6:20" s="89" customFormat="1" ht="12.75" customHeight="1">
      <c r="F9" s="185"/>
      <c r="G9" s="185"/>
      <c r="H9" s="185"/>
      <c r="I9" s="185"/>
      <c r="J9" s="185" t="s">
        <v>79</v>
      </c>
      <c r="K9" s="185"/>
      <c r="L9" s="185" t="s">
        <v>80</v>
      </c>
      <c r="M9" s="185"/>
      <c r="N9" s="185" t="s">
        <v>12</v>
      </c>
      <c r="O9" s="185"/>
      <c r="P9" s="185" t="s">
        <v>738</v>
      </c>
      <c r="Q9" s="185"/>
      <c r="R9" s="185" t="s">
        <v>739</v>
      </c>
      <c r="S9" s="185"/>
      <c r="T9" s="185" t="s">
        <v>12</v>
      </c>
    </row>
    <row r="10" spans="1:21" ht="12.75" customHeight="1">
      <c r="A10" s="92"/>
      <c r="B10" s="92"/>
      <c r="C10" s="92"/>
      <c r="D10" s="92"/>
      <c r="E10" s="92"/>
      <c r="F10" s="92">
        <v>2013</v>
      </c>
      <c r="G10" s="92"/>
      <c r="H10" s="92">
        <v>2014</v>
      </c>
      <c r="I10" s="92"/>
      <c r="J10" s="92">
        <v>2014</v>
      </c>
      <c r="K10" s="92"/>
      <c r="L10" s="92">
        <v>2014</v>
      </c>
      <c r="M10" s="92"/>
      <c r="N10" s="92">
        <v>2014</v>
      </c>
      <c r="O10" s="92"/>
      <c r="P10" s="92">
        <v>2014</v>
      </c>
      <c r="Q10" s="92"/>
      <c r="R10" s="92">
        <v>2014</v>
      </c>
      <c r="S10" s="92"/>
      <c r="T10" s="92">
        <v>2014</v>
      </c>
      <c r="U10" s="97"/>
    </row>
    <row r="11" ht="12.75" customHeight="1">
      <c r="U11" s="97"/>
    </row>
    <row r="12" spans="1:21" ht="12.75" customHeight="1">
      <c r="A12" s="86" t="s">
        <v>46</v>
      </c>
      <c r="F12" s="98" t="s">
        <v>48</v>
      </c>
      <c r="G12" s="90"/>
      <c r="H12" s="98" t="s">
        <v>48</v>
      </c>
      <c r="I12" s="97"/>
      <c r="J12" s="98" t="s">
        <v>48</v>
      </c>
      <c r="K12" s="97"/>
      <c r="L12" s="98" t="s">
        <v>48</v>
      </c>
      <c r="M12" s="97"/>
      <c r="N12" s="98" t="s">
        <v>48</v>
      </c>
      <c r="O12" s="97"/>
      <c r="P12" s="98" t="s">
        <v>48</v>
      </c>
      <c r="Q12" s="97"/>
      <c r="R12" s="98" t="s">
        <v>48</v>
      </c>
      <c r="S12" s="97"/>
      <c r="T12" s="98" t="s">
        <v>48</v>
      </c>
      <c r="U12" s="97"/>
    </row>
    <row r="13" spans="1:21" ht="12.75" customHeight="1">
      <c r="A13" s="86" t="s">
        <v>47</v>
      </c>
      <c r="F13" s="98" t="s">
        <v>48</v>
      </c>
      <c r="G13" s="90"/>
      <c r="H13" s="98" t="s">
        <v>48</v>
      </c>
      <c r="I13" s="97"/>
      <c r="J13" s="98" t="s">
        <v>48</v>
      </c>
      <c r="K13" s="97"/>
      <c r="L13" s="98" t="s">
        <v>48</v>
      </c>
      <c r="M13" s="97"/>
      <c r="N13" s="98" t="s">
        <v>48</v>
      </c>
      <c r="O13" s="97"/>
      <c r="P13" s="98" t="s">
        <v>48</v>
      </c>
      <c r="Q13" s="97"/>
      <c r="R13" s="98" t="s">
        <v>48</v>
      </c>
      <c r="S13" s="97"/>
      <c r="T13" s="98" t="s">
        <v>48</v>
      </c>
      <c r="U13" s="97"/>
    </row>
    <row r="14" spans="1:21" ht="12.75" customHeight="1">
      <c r="A14" s="86" t="s">
        <v>49</v>
      </c>
      <c r="F14" s="98">
        <v>430</v>
      </c>
      <c r="G14" s="90"/>
      <c r="H14" s="97">
        <v>451</v>
      </c>
      <c r="I14" s="97"/>
      <c r="J14" s="98" t="s">
        <v>48</v>
      </c>
      <c r="K14" s="97"/>
      <c r="L14" s="98" t="s">
        <v>48</v>
      </c>
      <c r="M14" s="97"/>
      <c r="N14" s="98" t="s">
        <v>48</v>
      </c>
      <c r="O14" s="97"/>
      <c r="P14" s="160">
        <v>266</v>
      </c>
      <c r="Q14" s="97"/>
      <c r="R14" s="160">
        <v>185</v>
      </c>
      <c r="S14" s="97"/>
      <c r="T14" s="97">
        <f>P14+R14</f>
        <v>451</v>
      </c>
      <c r="U14" s="97"/>
    </row>
    <row r="15" spans="1:21" ht="12.75" customHeight="1">
      <c r="A15" s="86" t="s">
        <v>157</v>
      </c>
      <c r="F15" s="98">
        <v>1871</v>
      </c>
      <c r="G15" s="133"/>
      <c r="H15" s="97">
        <f>N15+T15</f>
        <v>1725</v>
      </c>
      <c r="I15" s="97"/>
      <c r="J15" s="97">
        <v>57</v>
      </c>
      <c r="K15" s="97"/>
      <c r="L15" s="97">
        <v>78</v>
      </c>
      <c r="M15" s="97"/>
      <c r="N15" s="97">
        <f>J15+L15</f>
        <v>135</v>
      </c>
      <c r="O15" s="97"/>
      <c r="P15" s="161">
        <v>815</v>
      </c>
      <c r="Q15" s="97"/>
      <c r="R15" s="161">
        <v>775</v>
      </c>
      <c r="S15" s="97"/>
      <c r="T15" s="97">
        <f>P15+R15</f>
        <v>1590</v>
      </c>
      <c r="U15" s="97"/>
    </row>
    <row r="16" spans="1:21" ht="12.75" customHeight="1">
      <c r="A16" s="86" t="s">
        <v>158</v>
      </c>
      <c r="F16" s="98" t="s">
        <v>48</v>
      </c>
      <c r="G16" s="90"/>
      <c r="H16" s="98">
        <v>3</v>
      </c>
      <c r="I16" s="97"/>
      <c r="J16" s="98" t="s">
        <v>48</v>
      </c>
      <c r="K16" s="97"/>
      <c r="L16" s="98" t="s">
        <v>48</v>
      </c>
      <c r="M16" s="97"/>
      <c r="N16" s="98" t="s">
        <v>48</v>
      </c>
      <c r="O16" s="97"/>
      <c r="P16" s="98">
        <v>3</v>
      </c>
      <c r="Q16" s="97"/>
      <c r="R16" s="98" t="s">
        <v>48</v>
      </c>
      <c r="S16" s="97"/>
      <c r="T16" s="98">
        <v>3</v>
      </c>
      <c r="U16" s="97"/>
    </row>
    <row r="17" spans="1:21" ht="12.75" customHeight="1">
      <c r="A17" s="86" t="s">
        <v>50</v>
      </c>
      <c r="F17" s="98" t="s">
        <v>48</v>
      </c>
      <c r="G17" s="90"/>
      <c r="H17" s="98" t="s">
        <v>48</v>
      </c>
      <c r="I17" s="97"/>
      <c r="J17" s="98" t="s">
        <v>48</v>
      </c>
      <c r="K17" s="97"/>
      <c r="L17" s="98" t="s">
        <v>48</v>
      </c>
      <c r="M17" s="97"/>
      <c r="N17" s="98" t="s">
        <v>48</v>
      </c>
      <c r="O17" s="97"/>
      <c r="P17" s="98" t="s">
        <v>48</v>
      </c>
      <c r="Q17" s="97"/>
      <c r="R17" s="98" t="s">
        <v>48</v>
      </c>
      <c r="S17" s="97"/>
      <c r="T17" s="98" t="s">
        <v>48</v>
      </c>
      <c r="U17" s="97"/>
    </row>
    <row r="18" spans="1:21" ht="12.75" customHeight="1">
      <c r="A18" s="86" t="s">
        <v>51</v>
      </c>
      <c r="F18" s="98" t="s">
        <v>48</v>
      </c>
      <c r="G18" s="90"/>
      <c r="H18" s="98" t="s">
        <v>48</v>
      </c>
      <c r="I18" s="97"/>
      <c r="J18" s="98" t="s">
        <v>48</v>
      </c>
      <c r="K18" s="97"/>
      <c r="L18" s="98" t="s">
        <v>48</v>
      </c>
      <c r="M18" s="97"/>
      <c r="N18" s="98" t="s">
        <v>48</v>
      </c>
      <c r="O18" s="97"/>
      <c r="P18" s="98" t="s">
        <v>48</v>
      </c>
      <c r="Q18" s="97"/>
      <c r="R18" s="98" t="s">
        <v>48</v>
      </c>
      <c r="S18" s="97"/>
      <c r="T18" s="98" t="s">
        <v>48</v>
      </c>
      <c r="U18" s="97"/>
    </row>
    <row r="19" spans="1:21" ht="12.75" customHeight="1">
      <c r="A19" s="86" t="s">
        <v>171</v>
      </c>
      <c r="F19" s="98" t="s">
        <v>48</v>
      </c>
      <c r="G19" s="90"/>
      <c r="H19" s="98" t="s">
        <v>48</v>
      </c>
      <c r="I19" s="97"/>
      <c r="J19" s="98" t="s">
        <v>48</v>
      </c>
      <c r="K19" s="97"/>
      <c r="L19" s="98" t="s">
        <v>48</v>
      </c>
      <c r="M19" s="97"/>
      <c r="N19" s="98" t="s">
        <v>48</v>
      </c>
      <c r="O19" s="97"/>
      <c r="P19" s="98" t="s">
        <v>48</v>
      </c>
      <c r="Q19" s="97"/>
      <c r="R19" s="98" t="s">
        <v>48</v>
      </c>
      <c r="S19" s="97"/>
      <c r="T19" s="98" t="s">
        <v>48</v>
      </c>
      <c r="U19" s="97"/>
    </row>
    <row r="20" spans="1:21" ht="12.75" customHeight="1">
      <c r="A20" s="86" t="s">
        <v>34</v>
      </c>
      <c r="F20" s="98">
        <v>1191</v>
      </c>
      <c r="G20" s="90"/>
      <c r="H20" s="97">
        <v>864</v>
      </c>
      <c r="I20" s="97"/>
      <c r="J20" s="98" t="s">
        <v>48</v>
      </c>
      <c r="K20" s="97"/>
      <c r="L20" s="98" t="s">
        <v>48</v>
      </c>
      <c r="M20" s="97"/>
      <c r="N20" s="98" t="s">
        <v>48</v>
      </c>
      <c r="O20" s="97"/>
      <c r="P20" s="161">
        <v>415</v>
      </c>
      <c r="Q20" s="97"/>
      <c r="R20" s="161">
        <v>449</v>
      </c>
      <c r="S20" s="97"/>
      <c r="T20" s="97">
        <f>P20+R20</f>
        <v>864</v>
      </c>
      <c r="U20" s="97"/>
    </row>
    <row r="21" spans="1:21" ht="12.75" customHeight="1">
      <c r="A21" s="86" t="s">
        <v>35</v>
      </c>
      <c r="F21" s="98" t="s">
        <v>48</v>
      </c>
      <c r="G21" s="90"/>
      <c r="H21" s="98" t="s">
        <v>48</v>
      </c>
      <c r="I21" s="97"/>
      <c r="J21" s="98" t="s">
        <v>48</v>
      </c>
      <c r="K21" s="97"/>
      <c r="L21" s="98" t="s">
        <v>48</v>
      </c>
      <c r="M21" s="97"/>
      <c r="N21" s="98" t="s">
        <v>48</v>
      </c>
      <c r="O21" s="97"/>
      <c r="P21" s="98" t="s">
        <v>48</v>
      </c>
      <c r="Q21" s="97"/>
      <c r="R21" s="98" t="s">
        <v>48</v>
      </c>
      <c r="S21" s="97"/>
      <c r="T21" s="98" t="s">
        <v>48</v>
      </c>
      <c r="U21" s="97"/>
    </row>
    <row r="22" spans="1:21" ht="12.75" customHeight="1">
      <c r="A22" s="86" t="s">
        <v>36</v>
      </c>
      <c r="F22" s="98">
        <v>521</v>
      </c>
      <c r="G22" s="133"/>
      <c r="H22" s="98" t="s">
        <v>48</v>
      </c>
      <c r="I22" s="97"/>
      <c r="J22" s="98" t="s">
        <v>48</v>
      </c>
      <c r="K22" s="97"/>
      <c r="L22" s="98" t="s">
        <v>48</v>
      </c>
      <c r="M22" s="97"/>
      <c r="N22" s="98" t="s">
        <v>48</v>
      </c>
      <c r="O22" s="97"/>
      <c r="P22" s="98" t="s">
        <v>48</v>
      </c>
      <c r="Q22" s="97"/>
      <c r="R22" s="98" t="s">
        <v>48</v>
      </c>
      <c r="S22" s="97"/>
      <c r="T22" s="98" t="s">
        <v>48</v>
      </c>
      <c r="U22" s="97"/>
    </row>
    <row r="23" spans="1:21" ht="12.75" customHeight="1">
      <c r="A23" s="86" t="s">
        <v>37</v>
      </c>
      <c r="F23" s="98">
        <v>238</v>
      </c>
      <c r="G23" s="90"/>
      <c r="H23" s="97">
        <v>307</v>
      </c>
      <c r="I23" s="97"/>
      <c r="J23" s="98" t="s">
        <v>48</v>
      </c>
      <c r="K23" s="97"/>
      <c r="L23" s="98">
        <v>2</v>
      </c>
      <c r="M23" s="97"/>
      <c r="N23" s="97">
        <v>2</v>
      </c>
      <c r="O23" s="97"/>
      <c r="P23" s="161">
        <v>149</v>
      </c>
      <c r="Q23" s="97"/>
      <c r="R23" s="161">
        <v>158</v>
      </c>
      <c r="S23" s="97"/>
      <c r="T23" s="97">
        <f>P23+R23</f>
        <v>307</v>
      </c>
      <c r="U23" s="97"/>
    </row>
    <row r="24" spans="1:21" ht="12.75" customHeight="1">
      <c r="A24" s="86" t="s">
        <v>122</v>
      </c>
      <c r="F24" s="98" t="s">
        <v>48</v>
      </c>
      <c r="G24" s="90"/>
      <c r="H24" s="98" t="s">
        <v>48</v>
      </c>
      <c r="I24" s="97"/>
      <c r="J24" s="98" t="s">
        <v>48</v>
      </c>
      <c r="K24" s="97"/>
      <c r="L24" s="98" t="s">
        <v>48</v>
      </c>
      <c r="M24" s="97"/>
      <c r="N24" s="98" t="s">
        <v>48</v>
      </c>
      <c r="O24" s="97"/>
      <c r="P24" s="98" t="s">
        <v>48</v>
      </c>
      <c r="Q24" s="97"/>
      <c r="R24" s="98" t="s">
        <v>48</v>
      </c>
      <c r="S24" s="97"/>
      <c r="T24" s="98" t="s">
        <v>48</v>
      </c>
      <c r="U24" s="97"/>
    </row>
    <row r="25" spans="1:21" ht="12.75" customHeight="1">
      <c r="A25" s="86" t="s">
        <v>52</v>
      </c>
      <c r="F25" s="98" t="s">
        <v>48</v>
      </c>
      <c r="G25" s="90"/>
      <c r="H25" s="98" t="s">
        <v>48</v>
      </c>
      <c r="I25" s="97"/>
      <c r="J25" s="98" t="s">
        <v>48</v>
      </c>
      <c r="K25" s="97"/>
      <c r="L25" s="98" t="s">
        <v>48</v>
      </c>
      <c r="M25" s="97"/>
      <c r="N25" s="98" t="s">
        <v>48</v>
      </c>
      <c r="O25" s="97"/>
      <c r="P25" s="98" t="s">
        <v>48</v>
      </c>
      <c r="Q25" s="97"/>
      <c r="R25" s="98" t="s">
        <v>48</v>
      </c>
      <c r="S25" s="97"/>
      <c r="T25" s="98" t="s">
        <v>48</v>
      </c>
      <c r="U25" s="97"/>
    </row>
    <row r="26" spans="1:21" ht="12.75" customHeight="1">
      <c r="A26" s="86" t="s">
        <v>172</v>
      </c>
      <c r="F26" s="98" t="s">
        <v>48</v>
      </c>
      <c r="G26" s="90"/>
      <c r="H26" s="98" t="s">
        <v>48</v>
      </c>
      <c r="I26" s="97"/>
      <c r="J26" s="98" t="s">
        <v>48</v>
      </c>
      <c r="K26" s="97"/>
      <c r="L26" s="98" t="s">
        <v>48</v>
      </c>
      <c r="M26" s="97"/>
      <c r="N26" s="98" t="s">
        <v>48</v>
      </c>
      <c r="O26" s="97"/>
      <c r="P26" s="98" t="s">
        <v>48</v>
      </c>
      <c r="Q26" s="97"/>
      <c r="R26" s="98" t="s">
        <v>48</v>
      </c>
      <c r="S26" s="97"/>
      <c r="T26" s="98" t="s">
        <v>48</v>
      </c>
      <c r="U26" s="97"/>
    </row>
    <row r="27" spans="1:21" ht="12.75" customHeight="1">
      <c r="A27" s="86" t="s">
        <v>164</v>
      </c>
      <c r="F27" s="98">
        <v>998</v>
      </c>
      <c r="G27" s="90"/>
      <c r="H27" s="97">
        <f>N27+T27</f>
        <v>995</v>
      </c>
      <c r="I27" s="97"/>
      <c r="J27" s="98">
        <v>1</v>
      </c>
      <c r="K27" s="97"/>
      <c r="L27" s="98" t="s">
        <v>48</v>
      </c>
      <c r="M27" s="97"/>
      <c r="N27" s="97">
        <v>1</v>
      </c>
      <c r="O27" s="97"/>
      <c r="P27" s="160">
        <v>572</v>
      </c>
      <c r="Q27" s="97"/>
      <c r="R27" s="160">
        <v>422</v>
      </c>
      <c r="S27" s="97"/>
      <c r="T27" s="97">
        <f>P27+R27</f>
        <v>994</v>
      </c>
      <c r="U27" s="97"/>
    </row>
    <row r="28" spans="1:21" ht="12.75" customHeight="1">
      <c r="A28" s="86" t="s">
        <v>53</v>
      </c>
      <c r="F28" s="98" t="s">
        <v>48</v>
      </c>
      <c r="G28" s="90"/>
      <c r="H28" s="98" t="s">
        <v>48</v>
      </c>
      <c r="I28" s="97"/>
      <c r="J28" s="98" t="s">
        <v>48</v>
      </c>
      <c r="L28" s="98" t="s">
        <v>48</v>
      </c>
      <c r="N28" s="98" t="s">
        <v>48</v>
      </c>
      <c r="P28" s="98"/>
      <c r="R28" s="98"/>
      <c r="T28" s="98" t="s">
        <v>48</v>
      </c>
      <c r="U28" s="97"/>
    </row>
    <row r="29" spans="1:21" ht="12.75" customHeight="1">
      <c r="A29" s="86" t="s">
        <v>155</v>
      </c>
      <c r="F29" s="98">
        <v>2186</v>
      </c>
      <c r="G29" s="90"/>
      <c r="H29" s="97">
        <f>N29+T29</f>
        <v>2037</v>
      </c>
      <c r="I29" s="97"/>
      <c r="J29" s="98">
        <v>11</v>
      </c>
      <c r="K29" s="97"/>
      <c r="L29" s="98">
        <v>2</v>
      </c>
      <c r="M29" s="97"/>
      <c r="N29" s="97">
        <f>J29+L29</f>
        <v>13</v>
      </c>
      <c r="O29" s="97"/>
      <c r="P29" s="161">
        <v>990</v>
      </c>
      <c r="Q29" s="97"/>
      <c r="R29" s="161">
        <v>1034</v>
      </c>
      <c r="S29" s="97"/>
      <c r="T29" s="97">
        <f>P29+R29</f>
        <v>2024</v>
      </c>
      <c r="U29" s="97"/>
    </row>
    <row r="30" spans="1:21" ht="12.75" customHeight="1">
      <c r="A30" s="86" t="s">
        <v>123</v>
      </c>
      <c r="F30" s="98" t="s">
        <v>48</v>
      </c>
      <c r="G30" s="90"/>
      <c r="H30" s="98" t="s">
        <v>48</v>
      </c>
      <c r="I30" s="97"/>
      <c r="J30" s="98" t="s">
        <v>48</v>
      </c>
      <c r="K30" s="97"/>
      <c r="L30" s="98" t="s">
        <v>48</v>
      </c>
      <c r="M30" s="97"/>
      <c r="N30" s="98" t="s">
        <v>48</v>
      </c>
      <c r="O30" s="97"/>
      <c r="P30" s="98" t="s">
        <v>48</v>
      </c>
      <c r="Q30" s="97"/>
      <c r="R30" s="98" t="s">
        <v>48</v>
      </c>
      <c r="S30" s="97"/>
      <c r="T30" s="98" t="s">
        <v>48</v>
      </c>
      <c r="U30" s="97"/>
    </row>
    <row r="31" spans="1:21" ht="12.75" customHeight="1">
      <c r="A31" s="86" t="s">
        <v>124</v>
      </c>
      <c r="F31" s="98" t="s">
        <v>48</v>
      </c>
      <c r="G31" s="90"/>
      <c r="H31" s="98" t="s">
        <v>48</v>
      </c>
      <c r="I31" s="97"/>
      <c r="J31" s="98" t="s">
        <v>48</v>
      </c>
      <c r="K31" s="97"/>
      <c r="L31" s="98" t="s">
        <v>48</v>
      </c>
      <c r="M31" s="97"/>
      <c r="N31" s="98" t="s">
        <v>48</v>
      </c>
      <c r="O31" s="97"/>
      <c r="P31" s="98" t="s">
        <v>48</v>
      </c>
      <c r="Q31" s="97"/>
      <c r="R31" s="98" t="s">
        <v>48</v>
      </c>
      <c r="S31" s="97"/>
      <c r="T31" s="98" t="s">
        <v>48</v>
      </c>
      <c r="U31" s="97"/>
    </row>
    <row r="32" spans="1:21" ht="12.75" customHeight="1">
      <c r="A32" s="86" t="s">
        <v>54</v>
      </c>
      <c r="F32" s="98" t="s">
        <v>48</v>
      </c>
      <c r="G32" s="90"/>
      <c r="H32" s="98" t="s">
        <v>48</v>
      </c>
      <c r="I32" s="97"/>
      <c r="J32" s="98" t="s">
        <v>48</v>
      </c>
      <c r="K32" s="97"/>
      <c r="L32" s="98" t="s">
        <v>48</v>
      </c>
      <c r="M32" s="97"/>
      <c r="N32" s="98" t="s">
        <v>48</v>
      </c>
      <c r="O32" s="97"/>
      <c r="P32" s="98" t="s">
        <v>48</v>
      </c>
      <c r="Q32" s="97"/>
      <c r="R32" s="98" t="s">
        <v>48</v>
      </c>
      <c r="S32" s="97"/>
      <c r="T32" s="98" t="s">
        <v>48</v>
      </c>
      <c r="U32" s="97"/>
    </row>
    <row r="33" spans="1:21" ht="12.75" customHeight="1">
      <c r="A33" s="86" t="s">
        <v>165</v>
      </c>
      <c r="F33" s="98" t="s">
        <v>48</v>
      </c>
      <c r="G33" s="90"/>
      <c r="H33" s="98" t="s">
        <v>48</v>
      </c>
      <c r="I33" s="97"/>
      <c r="J33" s="98" t="s">
        <v>48</v>
      </c>
      <c r="K33" s="97"/>
      <c r="L33" s="98" t="s">
        <v>48</v>
      </c>
      <c r="M33" s="97"/>
      <c r="N33" s="98" t="s">
        <v>48</v>
      </c>
      <c r="O33" s="97"/>
      <c r="P33" s="98" t="s">
        <v>48</v>
      </c>
      <c r="Q33" s="97"/>
      <c r="R33" s="98" t="s">
        <v>48</v>
      </c>
      <c r="S33" s="97"/>
      <c r="T33" s="98" t="s">
        <v>48</v>
      </c>
      <c r="U33" s="97"/>
    </row>
    <row r="34" spans="1:21" ht="12.75" customHeight="1">
      <c r="A34" s="86" t="s">
        <v>42</v>
      </c>
      <c r="F34" s="98" t="s">
        <v>48</v>
      </c>
      <c r="G34" s="90"/>
      <c r="H34" s="98" t="s">
        <v>48</v>
      </c>
      <c r="I34" s="97"/>
      <c r="J34" s="98" t="s">
        <v>48</v>
      </c>
      <c r="K34" s="97"/>
      <c r="L34" s="98" t="s">
        <v>48</v>
      </c>
      <c r="M34" s="97"/>
      <c r="N34" s="98" t="s">
        <v>48</v>
      </c>
      <c r="O34" s="97"/>
      <c r="P34" s="98" t="s">
        <v>48</v>
      </c>
      <c r="Q34" s="97"/>
      <c r="R34" s="98" t="s">
        <v>48</v>
      </c>
      <c r="S34" s="97"/>
      <c r="T34" s="98" t="s">
        <v>48</v>
      </c>
      <c r="U34" s="97"/>
    </row>
    <row r="35" spans="1:21" ht="12.75" customHeight="1">
      <c r="A35" s="86" t="s">
        <v>38</v>
      </c>
      <c r="F35" s="98" t="s">
        <v>48</v>
      </c>
      <c r="G35" s="90"/>
      <c r="H35" s="98" t="s">
        <v>48</v>
      </c>
      <c r="I35" s="97"/>
      <c r="J35" s="98" t="s">
        <v>48</v>
      </c>
      <c r="K35" s="97"/>
      <c r="L35" s="98" t="s">
        <v>48</v>
      </c>
      <c r="M35" s="97"/>
      <c r="N35" s="98" t="s">
        <v>48</v>
      </c>
      <c r="O35" s="97"/>
      <c r="P35" s="98" t="s">
        <v>48</v>
      </c>
      <c r="Q35" s="97"/>
      <c r="R35" s="98" t="s">
        <v>48</v>
      </c>
      <c r="S35" s="97"/>
      <c r="T35" s="98" t="s">
        <v>48</v>
      </c>
      <c r="U35" s="97"/>
    </row>
    <row r="36" spans="1:21" ht="12.75" customHeight="1">
      <c r="A36" s="86" t="s">
        <v>125</v>
      </c>
      <c r="F36" s="98">
        <v>17835</v>
      </c>
      <c r="G36" s="133"/>
      <c r="H36" s="97">
        <f>N36+T36</f>
        <v>18420</v>
      </c>
      <c r="I36" s="97"/>
      <c r="J36" s="97">
        <v>6104</v>
      </c>
      <c r="K36" s="97"/>
      <c r="L36" s="97">
        <v>3573</v>
      </c>
      <c r="M36" s="97"/>
      <c r="N36" s="97">
        <f>J36+L36</f>
        <v>9677</v>
      </c>
      <c r="O36" s="97"/>
      <c r="P36" s="161">
        <v>3811</v>
      </c>
      <c r="Q36" s="97"/>
      <c r="R36" s="161">
        <v>4932</v>
      </c>
      <c r="S36" s="97"/>
      <c r="T36" s="97">
        <f>P36+R36</f>
        <v>8743</v>
      </c>
      <c r="U36" s="97"/>
    </row>
    <row r="37" spans="1:21" ht="12.75" customHeight="1">
      <c r="A37" s="86" t="s">
        <v>126</v>
      </c>
      <c r="F37" s="98" t="s">
        <v>48</v>
      </c>
      <c r="G37" s="90"/>
      <c r="H37" s="98" t="s">
        <v>48</v>
      </c>
      <c r="I37" s="97"/>
      <c r="J37" s="98" t="s">
        <v>48</v>
      </c>
      <c r="K37" s="97"/>
      <c r="L37" s="98" t="s">
        <v>48</v>
      </c>
      <c r="M37" s="97"/>
      <c r="N37" s="98" t="s">
        <v>48</v>
      </c>
      <c r="O37" s="97"/>
      <c r="P37" s="98" t="s">
        <v>48</v>
      </c>
      <c r="Q37" s="97"/>
      <c r="R37" s="98" t="s">
        <v>48</v>
      </c>
      <c r="S37" s="97"/>
      <c r="T37" s="98" t="s">
        <v>48</v>
      </c>
      <c r="U37" s="97"/>
    </row>
    <row r="38" spans="1:21" ht="12.75" customHeight="1">
      <c r="A38" s="86" t="s">
        <v>127</v>
      </c>
      <c r="F38" s="98" t="s">
        <v>48</v>
      </c>
      <c r="G38" s="90"/>
      <c r="H38" s="98" t="s">
        <v>48</v>
      </c>
      <c r="I38" s="97"/>
      <c r="J38" s="98" t="s">
        <v>48</v>
      </c>
      <c r="K38" s="97"/>
      <c r="L38" s="98" t="s">
        <v>48</v>
      </c>
      <c r="M38" s="97"/>
      <c r="N38" s="98" t="s">
        <v>48</v>
      </c>
      <c r="O38" s="97"/>
      <c r="P38" s="98" t="s">
        <v>48</v>
      </c>
      <c r="Q38" s="97"/>
      <c r="R38" s="98" t="s">
        <v>48</v>
      </c>
      <c r="S38" s="97"/>
      <c r="T38" s="98" t="s">
        <v>48</v>
      </c>
      <c r="U38" s="97"/>
    </row>
    <row r="39" spans="1:21" ht="12.75" customHeight="1">
      <c r="A39" s="86" t="s">
        <v>128</v>
      </c>
      <c r="F39" s="98" t="s">
        <v>48</v>
      </c>
      <c r="G39" s="90"/>
      <c r="H39" s="98" t="s">
        <v>48</v>
      </c>
      <c r="I39" s="97"/>
      <c r="J39" s="98" t="s">
        <v>48</v>
      </c>
      <c r="K39" s="97"/>
      <c r="L39" s="98" t="s">
        <v>48</v>
      </c>
      <c r="M39" s="97"/>
      <c r="N39" s="98" t="s">
        <v>48</v>
      </c>
      <c r="O39" s="97"/>
      <c r="P39" s="98" t="s">
        <v>48</v>
      </c>
      <c r="Q39" s="97"/>
      <c r="R39" s="98" t="s">
        <v>48</v>
      </c>
      <c r="S39" s="97"/>
      <c r="T39" s="98" t="s">
        <v>48</v>
      </c>
      <c r="U39" s="97"/>
    </row>
    <row r="40" spans="1:21" ht="12.75" customHeight="1">
      <c r="A40" s="86" t="s">
        <v>166</v>
      </c>
      <c r="F40" s="98">
        <v>1685</v>
      </c>
      <c r="G40" s="90"/>
      <c r="H40" s="97">
        <v>2485</v>
      </c>
      <c r="I40" s="97"/>
      <c r="J40" s="98" t="s">
        <v>48</v>
      </c>
      <c r="K40" s="97"/>
      <c r="L40" s="98" t="s">
        <v>48</v>
      </c>
      <c r="M40" s="97"/>
      <c r="N40" s="98" t="s">
        <v>48</v>
      </c>
      <c r="O40" s="97"/>
      <c r="P40" s="160">
        <v>1419</v>
      </c>
      <c r="Q40" s="97"/>
      <c r="R40" s="160">
        <v>1066</v>
      </c>
      <c r="S40" s="97"/>
      <c r="T40" s="97">
        <f>P40+R40</f>
        <v>2485</v>
      </c>
      <c r="U40" s="97"/>
    </row>
    <row r="41" spans="1:21" ht="12.75" customHeight="1">
      <c r="A41" s="86" t="s">
        <v>55</v>
      </c>
      <c r="F41" s="98" t="s">
        <v>48</v>
      </c>
      <c r="G41" s="90"/>
      <c r="H41" s="98" t="s">
        <v>48</v>
      </c>
      <c r="I41" s="97"/>
      <c r="J41" s="98" t="s">
        <v>48</v>
      </c>
      <c r="K41" s="97"/>
      <c r="L41" s="98" t="s">
        <v>48</v>
      </c>
      <c r="M41" s="97"/>
      <c r="N41" s="98" t="s">
        <v>48</v>
      </c>
      <c r="O41" s="97"/>
      <c r="P41" s="98" t="s">
        <v>48</v>
      </c>
      <c r="Q41" s="97"/>
      <c r="R41" s="98" t="s">
        <v>48</v>
      </c>
      <c r="S41" s="97"/>
      <c r="T41" s="98" t="s">
        <v>48</v>
      </c>
      <c r="U41" s="97"/>
    </row>
    <row r="42" spans="1:21" ht="12.75" customHeight="1">
      <c r="A42" s="86" t="s">
        <v>56</v>
      </c>
      <c r="F42" s="98" t="s">
        <v>48</v>
      </c>
      <c r="G42" s="90"/>
      <c r="H42" s="98" t="s">
        <v>48</v>
      </c>
      <c r="I42" s="97"/>
      <c r="J42" s="98" t="s">
        <v>48</v>
      </c>
      <c r="K42" s="97"/>
      <c r="L42" s="98" t="s">
        <v>48</v>
      </c>
      <c r="M42" s="97"/>
      <c r="N42" s="98" t="s">
        <v>48</v>
      </c>
      <c r="O42" s="97"/>
      <c r="P42" s="98" t="s">
        <v>48</v>
      </c>
      <c r="Q42" s="97"/>
      <c r="R42" s="98" t="s">
        <v>48</v>
      </c>
      <c r="S42" s="97"/>
      <c r="T42" s="98" t="s">
        <v>48</v>
      </c>
      <c r="U42" s="97"/>
    </row>
    <row r="43" spans="1:21" ht="12.75" customHeight="1">
      <c r="A43" s="86" t="s">
        <v>156</v>
      </c>
      <c r="F43" s="98" t="s">
        <v>48</v>
      </c>
      <c r="G43" s="109"/>
      <c r="H43" s="98" t="s">
        <v>48</v>
      </c>
      <c r="I43" s="97"/>
      <c r="J43" s="98" t="s">
        <v>48</v>
      </c>
      <c r="K43" s="97"/>
      <c r="L43" s="98" t="s">
        <v>48</v>
      </c>
      <c r="M43" s="97"/>
      <c r="N43" s="98" t="s">
        <v>48</v>
      </c>
      <c r="O43" s="97"/>
      <c r="P43" s="98" t="s">
        <v>48</v>
      </c>
      <c r="Q43" s="97"/>
      <c r="R43" s="98" t="s">
        <v>48</v>
      </c>
      <c r="S43" s="97"/>
      <c r="T43" s="98" t="s">
        <v>48</v>
      </c>
      <c r="U43" s="97"/>
    </row>
    <row r="44" spans="1:21" ht="12.75" customHeight="1">
      <c r="A44" s="86" t="s">
        <v>39</v>
      </c>
      <c r="F44" s="98">
        <v>4494</v>
      </c>
      <c r="G44" s="90"/>
      <c r="H44" s="97">
        <v>4712</v>
      </c>
      <c r="I44" s="97"/>
      <c r="J44" s="98" t="s">
        <v>48</v>
      </c>
      <c r="K44" s="97"/>
      <c r="L44" s="98" t="s">
        <v>48</v>
      </c>
      <c r="M44" s="97"/>
      <c r="N44" s="98" t="s">
        <v>48</v>
      </c>
      <c r="O44" s="97"/>
      <c r="P44" s="160">
        <v>2566</v>
      </c>
      <c r="Q44" s="97"/>
      <c r="R44" s="160">
        <v>2146</v>
      </c>
      <c r="S44" s="97"/>
      <c r="T44" s="97">
        <f>P44+R44</f>
        <v>4712</v>
      </c>
      <c r="U44" s="97"/>
    </row>
    <row r="45" spans="1:20" ht="12.75" customHeight="1">
      <c r="A45" s="86" t="s">
        <v>57</v>
      </c>
      <c r="F45" s="98" t="s">
        <v>48</v>
      </c>
      <c r="G45" s="90"/>
      <c r="H45" s="98" t="s">
        <v>48</v>
      </c>
      <c r="I45" s="97"/>
      <c r="J45" s="98" t="s">
        <v>48</v>
      </c>
      <c r="K45" s="97"/>
      <c r="L45" s="98" t="s">
        <v>48</v>
      </c>
      <c r="M45" s="97"/>
      <c r="N45" s="98" t="s">
        <v>48</v>
      </c>
      <c r="O45" s="97"/>
      <c r="P45" s="98" t="s">
        <v>48</v>
      </c>
      <c r="Q45" s="97"/>
      <c r="R45" s="98" t="s">
        <v>48</v>
      </c>
      <c r="S45" s="97"/>
      <c r="T45" s="98" t="s">
        <v>48</v>
      </c>
    </row>
    <row r="46" spans="1:20" ht="12.75" customHeight="1">
      <c r="A46" s="86" t="s">
        <v>40</v>
      </c>
      <c r="F46" s="98">
        <v>687</v>
      </c>
      <c r="G46" s="90"/>
      <c r="H46" s="97">
        <v>739</v>
      </c>
      <c r="I46" s="97"/>
      <c r="J46" s="98" t="s">
        <v>48</v>
      </c>
      <c r="K46" s="97"/>
      <c r="L46" s="98" t="s">
        <v>48</v>
      </c>
      <c r="M46" s="97"/>
      <c r="N46" s="98" t="s">
        <v>48</v>
      </c>
      <c r="O46" s="97"/>
      <c r="P46" s="160">
        <v>504</v>
      </c>
      <c r="Q46" s="97"/>
      <c r="R46" s="160">
        <v>235</v>
      </c>
      <c r="S46" s="97"/>
      <c r="T46" s="97">
        <f>P46+R46</f>
        <v>739</v>
      </c>
    </row>
    <row r="47" spans="1:20" ht="12.75" customHeight="1">
      <c r="A47" s="86" t="s">
        <v>129</v>
      </c>
      <c r="F47" s="97">
        <v>496</v>
      </c>
      <c r="G47" s="90"/>
      <c r="H47" s="98">
        <v>897</v>
      </c>
      <c r="I47" s="97"/>
      <c r="J47" s="97" t="s">
        <v>48</v>
      </c>
      <c r="K47" s="97"/>
      <c r="L47" s="97" t="s">
        <v>48</v>
      </c>
      <c r="M47" s="97"/>
      <c r="N47" s="97" t="s">
        <v>48</v>
      </c>
      <c r="O47" s="97"/>
      <c r="P47" s="160">
        <v>359</v>
      </c>
      <c r="Q47" s="97"/>
      <c r="R47" s="160">
        <v>538</v>
      </c>
      <c r="S47" s="97"/>
      <c r="T47" s="98">
        <f>P47+R47</f>
        <v>897</v>
      </c>
    </row>
    <row r="48" spans="1:20" ht="12.75" customHeight="1">
      <c r="A48" s="84" t="s">
        <v>130</v>
      </c>
      <c r="B48" s="84"/>
      <c r="C48" s="84"/>
      <c r="D48" s="84"/>
      <c r="E48" s="84"/>
      <c r="F48" s="97" t="s">
        <v>48</v>
      </c>
      <c r="G48" s="109"/>
      <c r="H48" s="97" t="s">
        <v>48</v>
      </c>
      <c r="I48" s="97"/>
      <c r="J48" s="97" t="s">
        <v>48</v>
      </c>
      <c r="K48" s="97"/>
      <c r="L48" s="97" t="s">
        <v>48</v>
      </c>
      <c r="M48" s="97"/>
      <c r="N48" s="97" t="s">
        <v>48</v>
      </c>
      <c r="O48" s="97"/>
      <c r="P48" s="97" t="s">
        <v>48</v>
      </c>
      <c r="Q48" s="97"/>
      <c r="R48" s="97" t="s">
        <v>48</v>
      </c>
      <c r="S48" s="97"/>
      <c r="T48" s="97" t="s">
        <v>48</v>
      </c>
    </row>
    <row r="49" spans="1:20" ht="12.75" customHeight="1">
      <c r="A49" s="86" t="s">
        <v>131</v>
      </c>
      <c r="F49" s="97" t="s">
        <v>48</v>
      </c>
      <c r="G49" s="90"/>
      <c r="H49" s="97" t="s">
        <v>48</v>
      </c>
      <c r="I49" s="97"/>
      <c r="J49" s="97" t="s">
        <v>48</v>
      </c>
      <c r="K49" s="97"/>
      <c r="L49" s="97" t="s">
        <v>48</v>
      </c>
      <c r="M49" s="97"/>
      <c r="N49" s="97" t="s">
        <v>48</v>
      </c>
      <c r="O49" s="97"/>
      <c r="P49" s="97" t="s">
        <v>48</v>
      </c>
      <c r="Q49" s="97"/>
      <c r="R49" s="97" t="s">
        <v>48</v>
      </c>
      <c r="S49" s="97"/>
      <c r="T49" s="97" t="s">
        <v>48</v>
      </c>
    </row>
    <row r="50" spans="1:20" ht="12.75" customHeight="1">
      <c r="A50" s="84" t="s">
        <v>59</v>
      </c>
      <c r="B50" s="84"/>
      <c r="C50" s="84"/>
      <c r="D50" s="84"/>
      <c r="E50" s="84"/>
      <c r="F50" s="97">
        <v>99</v>
      </c>
      <c r="G50" s="84"/>
      <c r="H50" s="98">
        <f>N50+T50</f>
        <v>1212</v>
      </c>
      <c r="I50" s="97"/>
      <c r="J50" s="97">
        <v>2</v>
      </c>
      <c r="K50" s="97"/>
      <c r="L50" s="97">
        <v>18</v>
      </c>
      <c r="M50" s="97"/>
      <c r="N50" s="97">
        <v>20</v>
      </c>
      <c r="O50" s="97"/>
      <c r="P50" s="161">
        <v>453</v>
      </c>
      <c r="Q50" s="97"/>
      <c r="R50" s="161">
        <v>739</v>
      </c>
      <c r="S50" s="97"/>
      <c r="T50" s="98">
        <f>P50+R50</f>
        <v>1192</v>
      </c>
    </row>
    <row r="51" spans="1:20" ht="12.75" customHeight="1">
      <c r="A51" s="92" t="s">
        <v>41</v>
      </c>
      <c r="B51" s="92"/>
      <c r="C51" s="92"/>
      <c r="D51" s="92"/>
      <c r="E51" s="92"/>
      <c r="F51" s="144">
        <v>2</v>
      </c>
      <c r="G51" s="91"/>
      <c r="H51" s="143">
        <v>1</v>
      </c>
      <c r="I51" s="144"/>
      <c r="J51" s="144" t="s">
        <v>48</v>
      </c>
      <c r="K51" s="144"/>
      <c r="L51" s="144" t="s">
        <v>48</v>
      </c>
      <c r="M51" s="144"/>
      <c r="N51" s="144" t="s">
        <v>48</v>
      </c>
      <c r="O51" s="144"/>
      <c r="P51" s="144" t="s">
        <v>48</v>
      </c>
      <c r="Q51" s="144"/>
      <c r="R51" s="190">
        <v>1</v>
      </c>
      <c r="S51" s="144"/>
      <c r="T51" s="143">
        <v>1</v>
      </c>
    </row>
    <row r="52" spans="1:20" ht="12.75" customHeight="1">
      <c r="A52" s="92" t="s">
        <v>682</v>
      </c>
      <c r="B52" s="92"/>
      <c r="C52" s="92"/>
      <c r="D52" s="92"/>
      <c r="E52" s="92"/>
      <c r="F52" s="164"/>
      <c r="G52" s="92"/>
      <c r="H52" s="164"/>
      <c r="I52" s="92"/>
      <c r="J52" s="100">
        <f>SUM(J12:J46)+SUM(J47:J51)</f>
        <v>6175</v>
      </c>
      <c r="K52" s="92"/>
      <c r="L52" s="100">
        <f>SUM(L12:L46)+SUM(L47:L51)</f>
        <v>3673</v>
      </c>
      <c r="M52" s="92"/>
      <c r="N52" s="100">
        <f>SUM(N12:N46)+SUM(N47:N51)</f>
        <v>9848</v>
      </c>
      <c r="O52" s="92"/>
      <c r="P52" s="100">
        <f>SUM(P12:P46)+SUM(P47:P51)</f>
        <v>12322</v>
      </c>
      <c r="Q52" s="91"/>
      <c r="R52" s="100">
        <f>SUM(R12:R46)+SUM(R47:R51)</f>
        <v>12680</v>
      </c>
      <c r="S52" s="91"/>
      <c r="T52" s="164"/>
    </row>
    <row r="53" ht="12.75" customHeight="1"/>
    <row r="54" ht="12.75" customHeight="1">
      <c r="A54" s="94" t="s">
        <v>193</v>
      </c>
    </row>
    <row r="55" spans="1:20" ht="12.75" customHeight="1">
      <c r="A55" s="89" t="s">
        <v>93</v>
      </c>
      <c r="F55" s="131"/>
      <c r="H55" s="131"/>
      <c r="T55" s="131"/>
    </row>
    <row r="56" ht="12.75" customHeight="1">
      <c r="A56" s="104" t="s">
        <v>743</v>
      </c>
    </row>
    <row r="57" ht="12.75" customHeight="1">
      <c r="A57" s="89" t="s">
        <v>744</v>
      </c>
    </row>
    <row r="58" ht="12.75" customHeight="1">
      <c r="A58" s="89" t="s">
        <v>745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59"/>
  <sheetViews>
    <sheetView showGridLines="0" workbookViewId="0" topLeftCell="A1">
      <selection activeCell="A1" sqref="A1"/>
    </sheetView>
  </sheetViews>
  <sheetFormatPr defaultColWidth="9.140625" defaultRowHeight="12.75"/>
  <cols>
    <col min="1" max="1" width="3.421875" style="0" customWidth="1"/>
    <col min="2" max="2" width="17.28125" style="0" customWidth="1"/>
  </cols>
  <sheetData>
    <row r="2" ht="12.75">
      <c r="B2" s="9"/>
    </row>
    <row r="3" spans="2:3" ht="12.75">
      <c r="B3" s="78" t="s">
        <v>178</v>
      </c>
      <c r="C3" s="83"/>
    </row>
    <row r="4" spans="2:3" ht="12.75">
      <c r="B4" s="10" t="s">
        <v>207</v>
      </c>
      <c r="C4" s="1" t="s">
        <v>539</v>
      </c>
    </row>
    <row r="5" spans="2:3" ht="12.75">
      <c r="B5" s="79"/>
      <c r="C5" s="113" t="s">
        <v>540</v>
      </c>
    </row>
    <row r="6" spans="2:3" ht="12.75">
      <c r="B6" s="10" t="s">
        <v>291</v>
      </c>
      <c r="C6" s="1" t="s">
        <v>541</v>
      </c>
    </row>
    <row r="7" spans="2:3" ht="12.75">
      <c r="B7" s="79"/>
      <c r="C7" s="113" t="s">
        <v>542</v>
      </c>
    </row>
    <row r="8" spans="2:3" ht="12.75">
      <c r="B8" s="10" t="s">
        <v>325</v>
      </c>
      <c r="C8" s="1" t="s">
        <v>543</v>
      </c>
    </row>
    <row r="9" spans="2:3" ht="12.75">
      <c r="B9" s="79"/>
      <c r="C9" s="113" t="s">
        <v>544</v>
      </c>
    </row>
    <row r="10" spans="2:3" ht="12.75">
      <c r="B10" s="10" t="s">
        <v>334</v>
      </c>
      <c r="C10" s="1" t="s">
        <v>573</v>
      </c>
    </row>
    <row r="11" spans="2:3" ht="12.75">
      <c r="B11" s="79"/>
      <c r="C11" s="113" t="s">
        <v>574</v>
      </c>
    </row>
    <row r="12" spans="2:3" ht="12.75">
      <c r="B12" s="10" t="s">
        <v>341</v>
      </c>
      <c r="C12" s="1" t="s">
        <v>575</v>
      </c>
    </row>
    <row r="13" spans="2:3" ht="12.75">
      <c r="B13" s="79"/>
      <c r="C13" s="113" t="s">
        <v>576</v>
      </c>
    </row>
    <row r="14" spans="2:3" ht="12.75">
      <c r="B14" s="10" t="s">
        <v>344</v>
      </c>
      <c r="C14" s="1" t="s">
        <v>577</v>
      </c>
    </row>
    <row r="15" spans="2:3" ht="12.75">
      <c r="B15" s="79"/>
      <c r="C15" s="113" t="s">
        <v>578</v>
      </c>
    </row>
    <row r="16" spans="2:3" ht="12.75">
      <c r="B16" s="10" t="s">
        <v>353</v>
      </c>
      <c r="C16" s="1" t="s">
        <v>549</v>
      </c>
    </row>
    <row r="17" spans="2:3" ht="12.75">
      <c r="B17" s="79"/>
      <c r="C17" s="113" t="s">
        <v>550</v>
      </c>
    </row>
    <row r="18" spans="2:3" ht="12.75">
      <c r="B18" s="10" t="s">
        <v>397</v>
      </c>
      <c r="C18" s="78" t="s">
        <v>579</v>
      </c>
    </row>
    <row r="19" spans="2:3" ht="12.75">
      <c r="B19" s="78"/>
      <c r="C19" s="113" t="s">
        <v>580</v>
      </c>
    </row>
    <row r="20" spans="2:13" ht="12.75">
      <c r="B20" s="10" t="s">
        <v>0</v>
      </c>
      <c r="C20" s="78" t="s">
        <v>668</v>
      </c>
      <c r="M20" s="172"/>
    </row>
    <row r="21" spans="2:13" ht="12.75">
      <c r="B21" s="78"/>
      <c r="C21" s="113" t="s">
        <v>669</v>
      </c>
      <c r="M21" s="172"/>
    </row>
    <row r="22" spans="2:3" ht="12.75">
      <c r="B22" s="10" t="s">
        <v>21</v>
      </c>
      <c r="C22" s="78" t="s">
        <v>551</v>
      </c>
    </row>
    <row r="23" spans="2:3" ht="12.75">
      <c r="B23" s="78"/>
      <c r="C23" s="113" t="s">
        <v>552</v>
      </c>
    </row>
    <row r="24" spans="2:3" ht="12.75">
      <c r="B24" s="10" t="s">
        <v>85</v>
      </c>
      <c r="C24" s="78" t="s">
        <v>553</v>
      </c>
    </row>
    <row r="25" spans="2:3" ht="12.75">
      <c r="B25" s="78"/>
      <c r="C25" s="113" t="s">
        <v>554</v>
      </c>
    </row>
    <row r="26" spans="2:3" ht="12.75">
      <c r="B26" s="10" t="s">
        <v>86</v>
      </c>
      <c r="C26" s="78" t="s">
        <v>545</v>
      </c>
    </row>
    <row r="27" spans="2:3" ht="12.75">
      <c r="B27" s="78"/>
      <c r="C27" s="113" t="s">
        <v>546</v>
      </c>
    </row>
    <row r="28" spans="2:3" ht="12.75">
      <c r="B28" s="10" t="s">
        <v>87</v>
      </c>
      <c r="C28" s="78" t="s">
        <v>581</v>
      </c>
    </row>
    <row r="29" spans="2:3" ht="12.75">
      <c r="B29" s="78"/>
      <c r="C29" s="113" t="s">
        <v>582</v>
      </c>
    </row>
    <row r="30" spans="2:3" ht="12.75">
      <c r="B30" s="10" t="s">
        <v>88</v>
      </c>
      <c r="C30" s="78" t="s">
        <v>555</v>
      </c>
    </row>
    <row r="31" spans="2:3" ht="12.75">
      <c r="B31" s="78"/>
      <c r="C31" s="113" t="s">
        <v>556</v>
      </c>
    </row>
    <row r="32" spans="2:14" ht="12.75">
      <c r="B32" s="10" t="s">
        <v>89</v>
      </c>
      <c r="C32" s="78" t="s">
        <v>670</v>
      </c>
      <c r="N32" s="172"/>
    </row>
    <row r="33" spans="2:14" ht="12.75">
      <c r="B33" s="79"/>
      <c r="C33" s="113" t="s">
        <v>671</v>
      </c>
      <c r="D33" s="3"/>
      <c r="N33" s="172"/>
    </row>
    <row r="34" spans="2:3" ht="12.75">
      <c r="B34" s="10" t="s">
        <v>90</v>
      </c>
      <c r="C34" s="78" t="s">
        <v>557</v>
      </c>
    </row>
    <row r="35" spans="2:3" ht="12.75">
      <c r="B35" s="78"/>
      <c r="C35" s="113" t="s">
        <v>558</v>
      </c>
    </row>
    <row r="36" spans="2:3" ht="12.75">
      <c r="B36" s="10" t="s">
        <v>91</v>
      </c>
      <c r="C36" s="78" t="s">
        <v>559</v>
      </c>
    </row>
    <row r="37" spans="2:3" ht="12.75">
      <c r="B37" s="78"/>
      <c r="C37" s="113" t="s">
        <v>560</v>
      </c>
    </row>
    <row r="38" spans="2:3" ht="12.75">
      <c r="B38" s="10" t="s">
        <v>194</v>
      </c>
      <c r="C38" s="78" t="s">
        <v>583</v>
      </c>
    </row>
    <row r="39" spans="2:3" ht="12.75">
      <c r="B39" s="78"/>
      <c r="C39" s="113" t="s">
        <v>584</v>
      </c>
    </row>
    <row r="40" spans="2:3" ht="12.75">
      <c r="B40" s="10" t="s">
        <v>179</v>
      </c>
      <c r="C40" s="78" t="s">
        <v>561</v>
      </c>
    </row>
    <row r="41" spans="2:3" ht="12.75">
      <c r="B41" s="83"/>
      <c r="C41" s="113" t="s">
        <v>562</v>
      </c>
    </row>
    <row r="42" spans="2:3" ht="12.75">
      <c r="B42" s="10" t="s">
        <v>426</v>
      </c>
      <c r="C42" s="78" t="s">
        <v>563</v>
      </c>
    </row>
    <row r="43" spans="2:3" ht="12.75">
      <c r="B43" s="83"/>
      <c r="C43" s="113" t="s">
        <v>564</v>
      </c>
    </row>
    <row r="44" spans="2:3" ht="12.75">
      <c r="B44" s="10" t="s">
        <v>456</v>
      </c>
      <c r="C44" s="78" t="s">
        <v>565</v>
      </c>
    </row>
    <row r="45" spans="2:3" ht="12.75">
      <c r="B45" s="83"/>
      <c r="C45" s="113" t="s">
        <v>566</v>
      </c>
    </row>
    <row r="46" spans="2:3" ht="12.75">
      <c r="B46" s="10" t="s">
        <v>482</v>
      </c>
      <c r="C46" s="78" t="s">
        <v>567</v>
      </c>
    </row>
    <row r="47" spans="2:3" ht="12.75">
      <c r="B47" s="83"/>
      <c r="C47" s="113" t="s">
        <v>568</v>
      </c>
    </row>
    <row r="48" spans="2:3" ht="12.75">
      <c r="B48" s="10" t="s">
        <v>486</v>
      </c>
      <c r="C48" s="78" t="s">
        <v>569</v>
      </c>
    </row>
    <row r="49" spans="2:3" ht="12.75">
      <c r="B49" s="83"/>
      <c r="C49" s="113" t="s">
        <v>570</v>
      </c>
    </row>
    <row r="50" spans="2:3" ht="12.75">
      <c r="B50" s="10" t="s">
        <v>533</v>
      </c>
      <c r="C50" s="78" t="s">
        <v>491</v>
      </c>
    </row>
    <row r="51" spans="2:3" ht="12.75">
      <c r="B51" s="83"/>
      <c r="C51" s="113" t="s">
        <v>492</v>
      </c>
    </row>
    <row r="52" spans="2:9" ht="12.75">
      <c r="B52" s="10" t="s">
        <v>534</v>
      </c>
      <c r="C52" s="78" t="s">
        <v>571</v>
      </c>
      <c r="I52" s="172"/>
    </row>
    <row r="53" spans="2:9" ht="12.75">
      <c r="B53" s="83"/>
      <c r="C53" s="113" t="s">
        <v>572</v>
      </c>
      <c r="I53" s="172"/>
    </row>
    <row r="54" spans="2:3" ht="12.75">
      <c r="B54" s="10" t="s">
        <v>535</v>
      </c>
      <c r="C54" s="114" t="s">
        <v>547</v>
      </c>
    </row>
    <row r="55" ht="12.75">
      <c r="C55" s="113" t="s">
        <v>548</v>
      </c>
    </row>
    <row r="56" spans="2:3" ht="12.75">
      <c r="B56" s="10" t="s">
        <v>787</v>
      </c>
      <c r="C56" s="193" t="s">
        <v>787</v>
      </c>
    </row>
    <row r="57" ht="12.75">
      <c r="C57" s="113" t="s">
        <v>788</v>
      </c>
    </row>
    <row r="58" spans="2:3" ht="12.75">
      <c r="B58" s="10" t="s">
        <v>664</v>
      </c>
      <c r="C58" s="169" t="s">
        <v>665</v>
      </c>
    </row>
    <row r="59" ht="12.75">
      <c r="C59" s="171" t="s">
        <v>666</v>
      </c>
    </row>
  </sheetData>
  <sheetProtection/>
  <hyperlinks>
    <hyperlink ref="B20" location="'4.1'!A1" display="Tabell 4.1"/>
    <hyperlink ref="B22" location="'4.2'!A1" display="Tabell 4.2"/>
    <hyperlink ref="B24" location="'4.3'!A1" display="Tabell 4.3"/>
    <hyperlink ref="B32" location="'4.7'!A1" display="Tabell 4.7"/>
    <hyperlink ref="B34" location="'4.8'!A1" display="Tabell 4.8"/>
    <hyperlink ref="B36" location="'4.9'!A1" display="Tabell 4.9"/>
    <hyperlink ref="B26" location="'4.4'!A1" display="Tabell 4.4"/>
    <hyperlink ref="B28" location="'4.5'!A1" display="Tabell 4.5"/>
    <hyperlink ref="B30" location="'4.6'!A1" display="Tabell 4.6"/>
    <hyperlink ref="B38" location="'4.10'!A1" display="Tabell 4.10"/>
    <hyperlink ref="B40" location="'4.11'!A1" display="Tabell 4.11"/>
    <hyperlink ref="B4" location="'1.1'!A1" display="Tabell 1.1"/>
    <hyperlink ref="B6" location="'1.2'!A1" display="Tabell 1.2"/>
    <hyperlink ref="B8" location="'1.3'!A1" display="Tabell 1.3"/>
    <hyperlink ref="B10" location="'2.1'!A1" display="Tabell 2.1"/>
    <hyperlink ref="B12" location="'2.2'!A1" display="Tabell 2.2"/>
    <hyperlink ref="B14" location="'2.3'!A1" display="Tabell 2.3"/>
    <hyperlink ref="B16" location="'2.4'!A1" display="Tabell 2.4"/>
    <hyperlink ref="B18" location="'3.1'!A1" display="Tabell 3.1"/>
    <hyperlink ref="B42" location="'5.1'!A1" display="Tabell 5.1"/>
    <hyperlink ref="B44" location="'5.2'!A1" display="Tabell 5.2"/>
    <hyperlink ref="B46" location="'5.3'!A1" display="Tabell 5.3"/>
    <hyperlink ref="B48" location="'5.4'!A1" display="Tabell 5.4"/>
    <hyperlink ref="B50" location="'6.1'!A1" display="Tabell 6.1"/>
    <hyperlink ref="B52" location="'7.1'!A1" display="Tabell 7.1"/>
    <hyperlink ref="B54" location="Flygplatskarta!A1" display="Flygplatskarta"/>
    <hyperlink ref="B58" location="Teckenförklaringar!A1" display="Teckenförklaringar"/>
    <hyperlink ref="B56" location="Definitioner!A1" display="Definitioner"/>
  </hyperlinks>
  <printOptions/>
  <pageMargins left="0.7" right="0.7" top="0.75" bottom="0.75" header="0.3" footer="0.3"/>
  <pageSetup fitToHeight="1" fitToWidth="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Q15" sqref="Q15"/>
    </sheetView>
  </sheetViews>
  <sheetFormatPr defaultColWidth="9.140625" defaultRowHeight="12.75"/>
  <cols>
    <col min="1" max="1" width="2.421875" style="86" customWidth="1"/>
    <col min="2" max="2" width="1.57421875" style="86" customWidth="1"/>
    <col min="3" max="3" width="7.140625" style="86" customWidth="1"/>
    <col min="4" max="4" width="30.28125" style="86" customWidth="1"/>
    <col min="5" max="5" width="7.7109375" style="86" customWidth="1"/>
    <col min="6" max="6" width="2.7109375" style="86" customWidth="1"/>
    <col min="7" max="7" width="7.7109375" style="86" customWidth="1"/>
    <col min="8" max="8" width="2.7109375" style="86" customWidth="1"/>
    <col min="9" max="9" width="7.7109375" style="86" customWidth="1"/>
    <col min="10" max="10" width="2.7109375" style="86" customWidth="1"/>
    <col min="11" max="11" width="7.7109375" style="86" customWidth="1"/>
    <col min="12" max="12" width="2.421875" style="86" customWidth="1"/>
    <col min="13" max="13" width="7.8515625" style="86" customWidth="1"/>
    <col min="14" max="14" width="2.421875" style="86" customWidth="1"/>
    <col min="15" max="16384" width="9.140625" style="86" customWidth="1"/>
  </cols>
  <sheetData>
    <row r="1" spans="1:4" s="88" customFormat="1" ht="12.75" customHeight="1">
      <c r="A1" s="88" t="s">
        <v>194</v>
      </c>
      <c r="D1" s="88" t="s">
        <v>583</v>
      </c>
    </row>
    <row r="2" s="89" customFormat="1" ht="12.75" customHeight="1">
      <c r="D2" s="89" t="s">
        <v>584</v>
      </c>
    </row>
    <row r="3" spans="1:13" ht="12.75" customHeight="1">
      <c r="A3" s="92"/>
      <c r="B3" s="92"/>
      <c r="C3" s="92"/>
      <c r="D3" s="92"/>
      <c r="E3" s="92"/>
      <c r="F3" s="92"/>
      <c r="G3" s="92"/>
      <c r="M3" s="92"/>
    </row>
    <row r="4" spans="1:13" ht="12.75" customHeight="1">
      <c r="A4" s="92"/>
      <c r="B4" s="92"/>
      <c r="C4" s="92"/>
      <c r="D4" s="92"/>
      <c r="E4" s="85">
        <v>2010</v>
      </c>
      <c r="F4" s="85"/>
      <c r="G4" s="85">
        <v>2011</v>
      </c>
      <c r="H4" s="85"/>
      <c r="I4" s="85">
        <v>2012</v>
      </c>
      <c r="J4" s="85"/>
      <c r="K4" s="85">
        <v>2013</v>
      </c>
      <c r="L4" s="85"/>
      <c r="M4" s="85">
        <v>2014</v>
      </c>
    </row>
    <row r="5" ht="12.75" customHeight="1"/>
    <row r="6" ht="12.75" customHeight="1">
      <c r="A6" s="86" t="s">
        <v>195</v>
      </c>
    </row>
    <row r="7" spans="1:13" s="89" customFormat="1" ht="12.75" customHeight="1">
      <c r="A7" s="89" t="s">
        <v>196</v>
      </c>
      <c r="E7" s="90">
        <v>654885</v>
      </c>
      <c r="F7" s="86"/>
      <c r="G7" s="90">
        <v>706417</v>
      </c>
      <c r="H7" s="86"/>
      <c r="I7" s="90">
        <v>688654</v>
      </c>
      <c r="J7" s="86"/>
      <c r="K7" s="90">
        <v>694097</v>
      </c>
      <c r="L7" s="86"/>
      <c r="M7" s="90">
        <v>704827</v>
      </c>
    </row>
    <row r="8" spans="5:13" ht="12.75" customHeight="1">
      <c r="E8" s="90"/>
      <c r="G8" s="90"/>
      <c r="I8" s="90"/>
      <c r="K8" s="90"/>
      <c r="M8" s="90"/>
    </row>
    <row r="9" spans="1:13" ht="12.75" customHeight="1">
      <c r="A9" s="86" t="s">
        <v>197</v>
      </c>
      <c r="E9" s="90"/>
      <c r="G9" s="90"/>
      <c r="I9" s="90"/>
      <c r="K9" s="90"/>
      <c r="M9" s="90"/>
    </row>
    <row r="10" spans="1:13" s="89" customFormat="1" ht="12.75" customHeight="1">
      <c r="A10" s="89" t="s">
        <v>198</v>
      </c>
      <c r="E10" s="90">
        <v>275543</v>
      </c>
      <c r="F10" s="86"/>
      <c r="G10" s="90">
        <v>295170</v>
      </c>
      <c r="H10" s="86"/>
      <c r="I10" s="90">
        <v>291158</v>
      </c>
      <c r="J10" s="86"/>
      <c r="K10" s="90">
        <v>290429</v>
      </c>
      <c r="L10" s="86"/>
      <c r="M10" s="90">
        <v>295226</v>
      </c>
    </row>
    <row r="11" spans="5:13" ht="12.75" customHeight="1">
      <c r="E11" s="90"/>
      <c r="G11" s="90"/>
      <c r="I11" s="90"/>
      <c r="K11" s="90"/>
      <c r="M11" s="90"/>
    </row>
    <row r="12" spans="1:13" ht="12.75" customHeight="1">
      <c r="A12" s="86" t="s">
        <v>199</v>
      </c>
      <c r="E12" s="90"/>
      <c r="G12" s="90"/>
      <c r="I12" s="90"/>
      <c r="K12" s="90"/>
      <c r="M12" s="90"/>
    </row>
    <row r="13" spans="1:13" s="89" customFormat="1" ht="12.75" customHeight="1">
      <c r="A13" s="89" t="s">
        <v>200</v>
      </c>
      <c r="E13" s="90">
        <v>523848</v>
      </c>
      <c r="F13" s="86"/>
      <c r="G13" s="90">
        <v>566056</v>
      </c>
      <c r="H13" s="86"/>
      <c r="I13" s="90">
        <v>545461</v>
      </c>
      <c r="J13" s="86"/>
      <c r="K13" s="90">
        <v>552310</v>
      </c>
      <c r="L13" s="86"/>
      <c r="M13" s="98">
        <v>561290</v>
      </c>
    </row>
    <row r="14" spans="5:13" ht="12.75" customHeight="1">
      <c r="E14" s="90"/>
      <c r="G14" s="90"/>
      <c r="I14" s="90"/>
      <c r="K14" s="90"/>
      <c r="M14" s="97"/>
    </row>
    <row r="15" spans="1:13" ht="12.75" customHeight="1">
      <c r="A15" s="86" t="s">
        <v>201</v>
      </c>
      <c r="E15" s="90"/>
      <c r="G15" s="90"/>
      <c r="I15" s="90"/>
      <c r="K15" s="90"/>
      <c r="M15" s="97"/>
    </row>
    <row r="16" spans="1:13" s="89" customFormat="1" ht="12.75" customHeight="1">
      <c r="A16" s="89" t="s">
        <v>202</v>
      </c>
      <c r="E16" s="90">
        <v>2419</v>
      </c>
      <c r="F16" s="86"/>
      <c r="G16" s="90">
        <v>2476</v>
      </c>
      <c r="H16" s="86"/>
      <c r="I16" s="90">
        <v>2400</v>
      </c>
      <c r="J16" s="86"/>
      <c r="K16" s="90">
        <v>2435</v>
      </c>
      <c r="L16" s="86"/>
      <c r="M16" s="98">
        <v>2491</v>
      </c>
    </row>
    <row r="17" spans="5:13" ht="12.75" customHeight="1">
      <c r="E17" s="90"/>
      <c r="G17" s="90"/>
      <c r="I17" s="90"/>
      <c r="K17" s="90"/>
      <c r="M17" s="97"/>
    </row>
    <row r="18" spans="1:13" ht="12.75" customHeight="1">
      <c r="A18" s="86" t="s">
        <v>203</v>
      </c>
      <c r="E18" s="90"/>
      <c r="G18" s="90"/>
      <c r="I18" s="90"/>
      <c r="K18" s="90"/>
      <c r="M18" s="97"/>
    </row>
    <row r="19" spans="1:13" s="89" customFormat="1" ht="12.75" customHeight="1">
      <c r="A19" s="89" t="s">
        <v>204</v>
      </c>
      <c r="E19" s="90">
        <v>2</v>
      </c>
      <c r="F19" s="86"/>
      <c r="G19" s="90">
        <v>616</v>
      </c>
      <c r="H19" s="86"/>
      <c r="I19" s="90">
        <v>484</v>
      </c>
      <c r="J19" s="86"/>
      <c r="K19" s="90">
        <v>558</v>
      </c>
      <c r="L19" s="86"/>
      <c r="M19" s="98">
        <v>546</v>
      </c>
    </row>
    <row r="20" spans="5:13" ht="12.75" customHeight="1">
      <c r="E20" s="90"/>
      <c r="G20" s="90"/>
      <c r="I20" s="90"/>
      <c r="K20" s="90"/>
      <c r="M20" s="97"/>
    </row>
    <row r="21" spans="1:13" ht="12.75" customHeight="1">
      <c r="A21" s="86" t="s">
        <v>205</v>
      </c>
      <c r="E21" s="90"/>
      <c r="G21" s="90"/>
      <c r="I21" s="90"/>
      <c r="K21" s="90"/>
      <c r="M21" s="97"/>
    </row>
    <row r="22" spans="1:13" s="89" customFormat="1" ht="12.75" customHeight="1">
      <c r="A22" s="185" t="s">
        <v>206</v>
      </c>
      <c r="B22" s="185"/>
      <c r="C22" s="185"/>
      <c r="D22" s="185"/>
      <c r="E22" s="91">
        <v>1794</v>
      </c>
      <c r="F22" s="92"/>
      <c r="G22" s="91">
        <v>1935</v>
      </c>
      <c r="H22" s="92"/>
      <c r="I22" s="91">
        <v>1882</v>
      </c>
      <c r="J22" s="92"/>
      <c r="K22" s="91">
        <v>1902</v>
      </c>
      <c r="L22" s="92"/>
      <c r="M22" s="143">
        <v>1931</v>
      </c>
    </row>
    <row r="23" ht="12.75" customHeight="1"/>
    <row r="24" ht="13.5">
      <c r="A24" s="94"/>
    </row>
    <row r="25" ht="12">
      <c r="E25" s="90"/>
    </row>
  </sheetData>
  <sheetProtection/>
  <printOptions/>
  <pageMargins left="0.75" right="0.75" top="1" bottom="1" header="0.5" footer="0.5"/>
  <pageSetup fitToHeight="1" fitToWidth="1" horizontalDpi="600" verticalDpi="600" orientation="portrait" paperSize="9" scale="97" r:id="rId2"/>
  <drawing r:id="rId1"/>
</worksheet>
</file>

<file path=xl/worksheets/sheet21.xml><?xml version="1.0" encoding="utf-8"?>
<worksheet xmlns="http://schemas.openxmlformats.org/spreadsheetml/2006/main" xmlns:r="http://schemas.openxmlformats.org/officeDocument/2006/relationships">
  <dimension ref="A1:F58"/>
  <sheetViews>
    <sheetView zoomScalePageLayoutView="0" workbookViewId="0" topLeftCell="A1">
      <selection activeCell="A49" sqref="A49"/>
    </sheetView>
  </sheetViews>
  <sheetFormatPr defaultColWidth="9.140625" defaultRowHeight="12.75"/>
  <cols>
    <col min="1" max="1" width="21.421875" style="86" customWidth="1"/>
    <col min="2" max="2" width="2.28125" style="86" customWidth="1"/>
    <col min="3" max="3" width="7.57421875" style="86" bestFit="1" customWidth="1"/>
    <col min="4" max="4" width="2.57421875" style="86" customWidth="1"/>
    <col min="5" max="5" width="7.7109375" style="86" customWidth="1"/>
    <col min="6" max="6" width="12.00390625" style="86" bestFit="1" customWidth="1"/>
    <col min="7" max="16384" width="9.140625" style="86" customWidth="1"/>
  </cols>
  <sheetData>
    <row r="1" spans="1:6" ht="12">
      <c r="A1" s="88" t="s">
        <v>136</v>
      </c>
      <c r="B1" s="88"/>
      <c r="C1" s="88"/>
      <c r="D1" s="88"/>
      <c r="E1" s="88"/>
      <c r="F1" s="88"/>
    </row>
    <row r="2" ht="12">
      <c r="A2" s="88" t="s">
        <v>637</v>
      </c>
    </row>
    <row r="3" ht="12">
      <c r="A3" s="89" t="s">
        <v>120</v>
      </c>
    </row>
    <row r="4" ht="12">
      <c r="A4" s="189" t="s">
        <v>638</v>
      </c>
    </row>
    <row r="5" spans="1:4" ht="12">
      <c r="A5" s="84"/>
      <c r="B5" s="84"/>
      <c r="C5" s="84"/>
      <c r="D5" s="84"/>
    </row>
    <row r="6" spans="1:6" ht="12">
      <c r="A6" s="165" t="s">
        <v>100</v>
      </c>
      <c r="B6" s="165"/>
      <c r="C6" s="150">
        <v>2013</v>
      </c>
      <c r="D6" s="150"/>
      <c r="E6" s="150">
        <v>2014</v>
      </c>
      <c r="F6" s="150" t="s">
        <v>101</v>
      </c>
    </row>
    <row r="7" spans="1:6" ht="12">
      <c r="A7" s="185" t="s">
        <v>102</v>
      </c>
      <c r="B7" s="92"/>
      <c r="C7" s="92"/>
      <c r="D7" s="92"/>
      <c r="E7" s="92"/>
      <c r="F7" s="188" t="s">
        <v>103</v>
      </c>
    </row>
    <row r="8" spans="1:6" ht="12">
      <c r="A8" s="84" t="s">
        <v>106</v>
      </c>
      <c r="B8" s="84"/>
      <c r="C8" s="109">
        <v>50562</v>
      </c>
      <c r="D8" s="109"/>
      <c r="E8" s="109">
        <v>51285</v>
      </c>
      <c r="F8" s="166">
        <f>(E8-C8)/C8</f>
        <v>0.014299276136228788</v>
      </c>
    </row>
    <row r="9" spans="1:6" ht="12">
      <c r="A9" s="84" t="s">
        <v>105</v>
      </c>
      <c r="B9" s="84"/>
      <c r="C9" s="109">
        <v>28493</v>
      </c>
      <c r="D9" s="109"/>
      <c r="E9" s="109">
        <v>22086</v>
      </c>
      <c r="F9" s="166">
        <f aca="true" t="shared" si="0" ref="F9:F47">(E9-C9)/C9</f>
        <v>-0.22486224686765172</v>
      </c>
    </row>
    <row r="10" spans="1:6" ht="12">
      <c r="A10" s="84" t="s">
        <v>112</v>
      </c>
      <c r="B10" s="84"/>
      <c r="C10" s="109">
        <v>14219</v>
      </c>
      <c r="D10" s="109"/>
      <c r="E10" s="109">
        <v>17963</v>
      </c>
      <c r="F10" s="166">
        <f t="shared" si="0"/>
        <v>0.2633096560939588</v>
      </c>
    </row>
    <row r="11" spans="1:6" ht="12">
      <c r="A11" s="84" t="s">
        <v>108</v>
      </c>
      <c r="B11" s="84"/>
      <c r="C11" s="109">
        <v>14774</v>
      </c>
      <c r="D11" s="109"/>
      <c r="E11" s="109">
        <v>16618</v>
      </c>
      <c r="F11" s="166">
        <f t="shared" si="0"/>
        <v>0.12481386219033437</v>
      </c>
    </row>
    <row r="12" spans="1:6" ht="12">
      <c r="A12" s="84" t="s">
        <v>140</v>
      </c>
      <c r="B12" s="84"/>
      <c r="C12" s="109">
        <v>15304</v>
      </c>
      <c r="D12" s="109"/>
      <c r="E12" s="109">
        <v>16583</v>
      </c>
      <c r="F12" s="166">
        <f t="shared" si="0"/>
        <v>0.08357292211186618</v>
      </c>
    </row>
    <row r="13" spans="1:6" ht="12">
      <c r="A13" s="84" t="s">
        <v>109</v>
      </c>
      <c r="B13" s="84"/>
      <c r="C13" s="109">
        <v>12673</v>
      </c>
      <c r="D13" s="109"/>
      <c r="E13" s="109">
        <v>14523</v>
      </c>
      <c r="F13" s="166">
        <f t="shared" si="0"/>
        <v>0.14597964175806832</v>
      </c>
    </row>
    <row r="14" spans="1:6" ht="12">
      <c r="A14" s="84" t="s">
        <v>116</v>
      </c>
      <c r="B14" s="84"/>
      <c r="C14" s="109">
        <v>10395</v>
      </c>
      <c r="D14" s="109"/>
      <c r="E14" s="109">
        <v>11407</v>
      </c>
      <c r="F14" s="166">
        <f t="shared" si="0"/>
        <v>0.09735449735449736</v>
      </c>
    </row>
    <row r="15" spans="1:6" ht="12">
      <c r="A15" s="84" t="s">
        <v>168</v>
      </c>
      <c r="B15" s="84"/>
      <c r="C15" s="109">
        <v>5452</v>
      </c>
      <c r="D15" s="109"/>
      <c r="E15" s="109">
        <v>10712</v>
      </c>
      <c r="F15" s="166">
        <f t="shared" si="0"/>
        <v>0.9647835656639765</v>
      </c>
    </row>
    <row r="16" spans="1:6" ht="12">
      <c r="A16" s="84" t="s">
        <v>107</v>
      </c>
      <c r="B16" s="84"/>
      <c r="C16" s="109">
        <v>17183</v>
      </c>
      <c r="D16" s="109"/>
      <c r="E16" s="109">
        <v>10143</v>
      </c>
      <c r="F16" s="166">
        <f t="shared" si="0"/>
        <v>-0.4097072688121981</v>
      </c>
    </row>
    <row r="17" spans="1:6" ht="12">
      <c r="A17" s="84" t="s">
        <v>113</v>
      </c>
      <c r="B17" s="84"/>
      <c r="C17" s="109">
        <v>6998</v>
      </c>
      <c r="D17" s="109"/>
      <c r="E17" s="109">
        <v>6976</v>
      </c>
      <c r="F17" s="166">
        <f t="shared" si="0"/>
        <v>-0.003143755358673907</v>
      </c>
    </row>
    <row r="18" spans="1:6" ht="12">
      <c r="A18" s="84" t="s">
        <v>141</v>
      </c>
      <c r="B18" s="84"/>
      <c r="C18" s="109">
        <v>9419</v>
      </c>
      <c r="D18" s="109"/>
      <c r="E18" s="109">
        <v>6956</v>
      </c>
      <c r="F18" s="166">
        <f t="shared" si="0"/>
        <v>-0.2614927274657607</v>
      </c>
    </row>
    <row r="19" spans="1:6" ht="12">
      <c r="A19" s="84" t="s">
        <v>104</v>
      </c>
      <c r="B19" s="84"/>
      <c r="C19" s="109">
        <v>7344</v>
      </c>
      <c r="D19" s="109"/>
      <c r="E19" s="109">
        <v>6059</v>
      </c>
      <c r="F19" s="166">
        <f t="shared" si="0"/>
        <v>-0.1749727668845316</v>
      </c>
    </row>
    <row r="20" spans="1:6" ht="12">
      <c r="A20" s="84" t="s">
        <v>152</v>
      </c>
      <c r="B20" s="84"/>
      <c r="C20" s="109">
        <v>5720</v>
      </c>
      <c r="D20" s="109"/>
      <c r="E20" s="109">
        <v>5679</v>
      </c>
      <c r="F20" s="166">
        <f t="shared" si="0"/>
        <v>-0.007167832167832168</v>
      </c>
    </row>
    <row r="21" spans="1:6" ht="12">
      <c r="A21" s="84" t="s">
        <v>639</v>
      </c>
      <c r="B21" s="84"/>
      <c r="C21" s="109">
        <v>508</v>
      </c>
      <c r="D21" s="109"/>
      <c r="E21" s="109">
        <v>5554</v>
      </c>
      <c r="F21" s="166">
        <f t="shared" si="0"/>
        <v>9.933070866141732</v>
      </c>
    </row>
    <row r="22" spans="1:6" ht="12">
      <c r="A22" s="84" t="s">
        <v>121</v>
      </c>
      <c r="B22" s="84"/>
      <c r="C22" s="109">
        <v>4324</v>
      </c>
      <c r="D22" s="109"/>
      <c r="E22" s="109">
        <v>5380</v>
      </c>
      <c r="F22" s="166">
        <f t="shared" si="0"/>
        <v>0.24421831637372804</v>
      </c>
    </row>
    <row r="23" spans="1:6" ht="12">
      <c r="A23" s="84" t="s">
        <v>114</v>
      </c>
      <c r="B23" s="84"/>
      <c r="C23" s="109">
        <v>5640</v>
      </c>
      <c r="D23" s="109"/>
      <c r="E23" s="109">
        <v>5306</v>
      </c>
      <c r="F23" s="166">
        <f t="shared" si="0"/>
        <v>-0.05921985815602837</v>
      </c>
    </row>
    <row r="24" spans="1:6" ht="12">
      <c r="A24" s="84" t="s">
        <v>154</v>
      </c>
      <c r="B24" s="84"/>
      <c r="C24" s="109">
        <v>3157</v>
      </c>
      <c r="D24" s="109"/>
      <c r="E24" s="109">
        <v>3463</v>
      </c>
      <c r="F24" s="166">
        <f t="shared" si="0"/>
        <v>0.09692746278112131</v>
      </c>
    </row>
    <row r="25" spans="1:6" ht="12">
      <c r="A25" s="84" t="s">
        <v>137</v>
      </c>
      <c r="B25" s="84"/>
      <c r="C25" s="109">
        <v>3083</v>
      </c>
      <c r="D25" s="109"/>
      <c r="E25" s="109">
        <v>3288</v>
      </c>
      <c r="F25" s="166">
        <f t="shared" si="0"/>
        <v>0.06649367499189102</v>
      </c>
    </row>
    <row r="26" spans="1:6" ht="12">
      <c r="A26" s="84" t="s">
        <v>117</v>
      </c>
      <c r="B26" s="84"/>
      <c r="C26" s="109">
        <v>3230</v>
      </c>
      <c r="D26" s="109"/>
      <c r="E26" s="109">
        <v>2765</v>
      </c>
      <c r="F26" s="166">
        <f t="shared" si="0"/>
        <v>-0.14396284829721362</v>
      </c>
    </row>
    <row r="27" spans="1:6" ht="12">
      <c r="A27" s="84" t="s">
        <v>115</v>
      </c>
      <c r="B27" s="84"/>
      <c r="C27" s="109">
        <v>2429</v>
      </c>
      <c r="D27" s="109"/>
      <c r="E27" s="109">
        <v>2654</v>
      </c>
      <c r="F27" s="166">
        <f t="shared" si="0"/>
        <v>0.09263071222725401</v>
      </c>
    </row>
    <row r="28" spans="1:6" ht="12">
      <c r="A28" s="84" t="s">
        <v>111</v>
      </c>
      <c r="B28" s="84"/>
      <c r="C28" s="109">
        <v>3048</v>
      </c>
      <c r="D28" s="109"/>
      <c r="E28" s="109">
        <v>2532</v>
      </c>
      <c r="F28" s="166">
        <f t="shared" si="0"/>
        <v>-0.16929133858267717</v>
      </c>
    </row>
    <row r="29" spans="1:6" ht="12">
      <c r="A29" s="84" t="s">
        <v>640</v>
      </c>
      <c r="B29" s="84"/>
      <c r="C29" s="109">
        <v>912</v>
      </c>
      <c r="D29" s="109"/>
      <c r="E29" s="109">
        <v>2442</v>
      </c>
      <c r="F29" s="166">
        <f t="shared" si="0"/>
        <v>1.6776315789473684</v>
      </c>
    </row>
    <row r="30" spans="1:6" ht="12">
      <c r="A30" s="84" t="s">
        <v>138</v>
      </c>
      <c r="B30" s="84"/>
      <c r="C30" s="109">
        <v>1812</v>
      </c>
      <c r="D30" s="109"/>
      <c r="E30" s="109">
        <v>2258</v>
      </c>
      <c r="F30" s="166">
        <f t="shared" si="0"/>
        <v>0.24613686534216336</v>
      </c>
    </row>
    <row r="31" spans="1:6" ht="12">
      <c r="A31" s="84" t="s">
        <v>118</v>
      </c>
      <c r="B31" s="84"/>
      <c r="C31" s="109">
        <v>1898</v>
      </c>
      <c r="D31" s="109"/>
      <c r="E31" s="109">
        <v>2195</v>
      </c>
      <c r="F31" s="166">
        <f t="shared" si="0"/>
        <v>0.1564805057955743</v>
      </c>
    </row>
    <row r="32" spans="1:6" ht="12">
      <c r="A32" s="84" t="s">
        <v>142</v>
      </c>
      <c r="B32" s="84"/>
      <c r="C32" s="109">
        <v>5143</v>
      </c>
      <c r="D32" s="109"/>
      <c r="E32" s="109">
        <v>2086</v>
      </c>
      <c r="F32" s="166">
        <f t="shared" si="0"/>
        <v>-0.5944001555512347</v>
      </c>
    </row>
    <row r="33" spans="1:6" ht="12">
      <c r="A33" s="84" t="s">
        <v>110</v>
      </c>
      <c r="B33" s="84"/>
      <c r="C33" s="109">
        <v>1877</v>
      </c>
      <c r="D33" s="109"/>
      <c r="E33" s="109">
        <v>1712</v>
      </c>
      <c r="F33" s="166">
        <f t="shared" si="0"/>
        <v>-0.08790623335109217</v>
      </c>
    </row>
    <row r="34" spans="1:6" ht="12">
      <c r="A34" s="84" t="s">
        <v>163</v>
      </c>
      <c r="B34" s="84"/>
      <c r="C34" s="109">
        <v>1603</v>
      </c>
      <c r="D34" s="109"/>
      <c r="E34" s="109">
        <v>1473</v>
      </c>
      <c r="F34" s="166">
        <f t="shared" si="0"/>
        <v>-0.08109794135995009</v>
      </c>
    </row>
    <row r="35" spans="1:6" ht="12">
      <c r="A35" s="84" t="s">
        <v>641</v>
      </c>
      <c r="B35" s="84"/>
      <c r="C35" s="109">
        <v>289</v>
      </c>
      <c r="D35" s="109"/>
      <c r="E35" s="109">
        <v>1040</v>
      </c>
      <c r="F35" s="166">
        <f t="shared" si="0"/>
        <v>2.5986159169550174</v>
      </c>
    </row>
    <row r="36" spans="1:6" ht="12">
      <c r="A36" s="84" t="s">
        <v>642</v>
      </c>
      <c r="B36" s="84"/>
      <c r="C36" s="109">
        <v>453</v>
      </c>
      <c r="D36" s="109"/>
      <c r="E36" s="109">
        <v>860</v>
      </c>
      <c r="F36" s="166">
        <f t="shared" si="0"/>
        <v>0.8984547461368654</v>
      </c>
    </row>
    <row r="37" spans="1:6" ht="12">
      <c r="A37" s="84" t="s">
        <v>162</v>
      </c>
      <c r="B37" s="84"/>
      <c r="C37" s="109">
        <v>1336</v>
      </c>
      <c r="D37" s="109"/>
      <c r="E37" s="109">
        <v>836</v>
      </c>
      <c r="F37" s="166">
        <f t="shared" si="0"/>
        <v>-0.37425149700598803</v>
      </c>
    </row>
    <row r="38" spans="1:6" ht="12">
      <c r="A38" s="84" t="s">
        <v>643</v>
      </c>
      <c r="B38" s="84"/>
      <c r="C38" s="109">
        <v>123</v>
      </c>
      <c r="D38" s="109"/>
      <c r="E38" s="109">
        <v>806</v>
      </c>
      <c r="F38" s="166">
        <f>(E38-C38)/C38</f>
        <v>5.5528455284552845</v>
      </c>
    </row>
    <row r="39" spans="1:6" ht="12">
      <c r="A39" s="84" t="s">
        <v>169</v>
      </c>
      <c r="B39" s="84"/>
      <c r="C39" s="109">
        <v>756</v>
      </c>
      <c r="D39" s="109"/>
      <c r="E39" s="109">
        <v>710</v>
      </c>
      <c r="F39" s="166">
        <f t="shared" si="0"/>
        <v>-0.06084656084656084</v>
      </c>
    </row>
    <row r="40" spans="1:6" ht="12">
      <c r="A40" s="84" t="s">
        <v>644</v>
      </c>
      <c r="B40" s="84"/>
      <c r="C40" s="109">
        <v>254</v>
      </c>
      <c r="D40" s="109"/>
      <c r="E40" s="109">
        <v>699</v>
      </c>
      <c r="F40" s="166">
        <f t="shared" si="0"/>
        <v>1.7519685039370079</v>
      </c>
    </row>
    <row r="41" spans="1:6" ht="12">
      <c r="A41" s="84" t="s">
        <v>119</v>
      </c>
      <c r="B41" s="84"/>
      <c r="C41" s="109">
        <v>1097</v>
      </c>
      <c r="D41" s="109"/>
      <c r="E41" s="109">
        <v>690</v>
      </c>
      <c r="F41" s="166">
        <f t="shared" si="0"/>
        <v>-0.37101185050136737</v>
      </c>
    </row>
    <row r="42" spans="1:6" ht="12">
      <c r="A42" s="84" t="s">
        <v>645</v>
      </c>
      <c r="B42" s="84"/>
      <c r="C42" s="109">
        <v>552</v>
      </c>
      <c r="D42" s="109"/>
      <c r="E42" s="109">
        <v>519</v>
      </c>
      <c r="F42" s="166">
        <f t="shared" si="0"/>
        <v>-0.059782608695652176</v>
      </c>
    </row>
    <row r="43" spans="1:6" ht="12">
      <c r="A43" s="84" t="s">
        <v>153</v>
      </c>
      <c r="B43" s="84"/>
      <c r="C43" s="109">
        <v>689</v>
      </c>
      <c r="D43" s="109"/>
      <c r="E43" s="109">
        <v>438</v>
      </c>
      <c r="F43" s="166">
        <f t="shared" si="0"/>
        <v>-0.36429608127721336</v>
      </c>
    </row>
    <row r="44" spans="1:6" ht="12">
      <c r="A44" s="84" t="s">
        <v>170</v>
      </c>
      <c r="B44" s="84"/>
      <c r="C44" s="109">
        <v>688</v>
      </c>
      <c r="D44" s="109"/>
      <c r="E44" s="109">
        <v>433</v>
      </c>
      <c r="F44" s="166">
        <f t="shared" si="0"/>
        <v>-0.3706395348837209</v>
      </c>
    </row>
    <row r="45" spans="1:6" ht="12">
      <c r="A45" s="84" t="s">
        <v>646</v>
      </c>
      <c r="B45" s="84"/>
      <c r="C45" s="109">
        <v>432</v>
      </c>
      <c r="D45" s="109"/>
      <c r="E45" s="109">
        <v>415</v>
      </c>
      <c r="F45" s="166">
        <f t="shared" si="0"/>
        <v>-0.03935185185185185</v>
      </c>
    </row>
    <row r="46" spans="1:6" ht="12">
      <c r="A46" s="84" t="s">
        <v>647</v>
      </c>
      <c r="B46" s="84"/>
      <c r="C46" s="109">
        <v>426</v>
      </c>
      <c r="D46" s="109"/>
      <c r="E46" s="109">
        <v>389</v>
      </c>
      <c r="F46" s="166">
        <f t="shared" si="0"/>
        <v>-0.08685446009389672</v>
      </c>
    </row>
    <row r="47" spans="1:6" ht="12">
      <c r="A47" s="84" t="s">
        <v>746</v>
      </c>
      <c r="B47" s="84"/>
      <c r="C47" s="109">
        <f>C48-SUM(C8:C46)</f>
        <v>7444</v>
      </c>
      <c r="D47" s="109"/>
      <c r="E47" s="109">
        <f>E48-SUM(E8:E46)</f>
        <v>4680</v>
      </c>
      <c r="F47" s="166">
        <f t="shared" si="0"/>
        <v>-0.37130574959699086</v>
      </c>
    </row>
    <row r="48" spans="1:6" ht="13.5">
      <c r="A48" s="167" t="s">
        <v>747</v>
      </c>
      <c r="B48" s="85"/>
      <c r="C48" s="156">
        <v>251739</v>
      </c>
      <c r="D48" s="158"/>
      <c r="E48" s="156">
        <v>252613</v>
      </c>
      <c r="F48" s="168">
        <f>(E48-C48)/C48</f>
        <v>0.003471849812702839</v>
      </c>
    </row>
    <row r="49" spans="1:6" ht="12">
      <c r="A49" s="84"/>
      <c r="B49" s="84"/>
      <c r="C49" s="84"/>
      <c r="D49" s="84"/>
      <c r="E49" s="84"/>
      <c r="F49" s="84"/>
    </row>
    <row r="50" spans="1:6" ht="12">
      <c r="A50" s="84"/>
      <c r="B50" s="84"/>
      <c r="C50" s="84"/>
      <c r="D50" s="84"/>
      <c r="E50" s="84"/>
      <c r="F50" s="84"/>
    </row>
    <row r="51" spans="1:6" ht="12">
      <c r="A51" s="84"/>
      <c r="B51" s="84"/>
      <c r="C51" s="84"/>
      <c r="D51" s="84"/>
      <c r="E51" s="84"/>
      <c r="F51" s="84"/>
    </row>
    <row r="52" spans="1:6" ht="12">
      <c r="A52" s="84"/>
      <c r="B52" s="84"/>
      <c r="C52" s="84"/>
      <c r="D52" s="84"/>
      <c r="E52" s="84"/>
      <c r="F52" s="84"/>
    </row>
    <row r="53" spans="1:6" ht="12">
      <c r="A53" s="84"/>
      <c r="B53" s="84"/>
      <c r="C53" s="84"/>
      <c r="D53" s="84"/>
      <c r="E53" s="84"/>
      <c r="F53" s="84"/>
    </row>
    <row r="54" spans="1:6" ht="12">
      <c r="A54" s="84"/>
      <c r="B54" s="84"/>
      <c r="C54" s="84"/>
      <c r="D54" s="84"/>
      <c r="E54" s="84"/>
      <c r="F54" s="84"/>
    </row>
    <row r="55" spans="1:6" ht="12">
      <c r="A55" s="84"/>
      <c r="B55" s="84"/>
      <c r="C55" s="84"/>
      <c r="D55" s="84"/>
      <c r="E55" s="84"/>
      <c r="F55" s="84"/>
    </row>
    <row r="56" spans="1:6" ht="12">
      <c r="A56" s="84"/>
      <c r="B56" s="84"/>
      <c r="C56" s="84"/>
      <c r="D56" s="84"/>
      <c r="E56" s="84"/>
      <c r="F56" s="84"/>
    </row>
    <row r="57" spans="1:6" ht="12">
      <c r="A57" s="84"/>
      <c r="B57" s="84"/>
      <c r="C57" s="84"/>
      <c r="D57" s="84"/>
      <c r="E57" s="84"/>
      <c r="F57" s="84"/>
    </row>
    <row r="58" spans="1:6" ht="12">
      <c r="A58" s="84"/>
      <c r="B58" s="84"/>
      <c r="C58" s="84"/>
      <c r="D58" s="84"/>
      <c r="E58" s="84"/>
      <c r="F58" s="84"/>
    </row>
  </sheetData>
  <sheetProtection/>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X33"/>
  <sheetViews>
    <sheetView zoomScalePageLayoutView="0" workbookViewId="0" topLeftCell="A1">
      <selection activeCell="AB35" sqref="AB35"/>
    </sheetView>
  </sheetViews>
  <sheetFormatPr defaultColWidth="9.140625" defaultRowHeight="12.75"/>
  <cols>
    <col min="1" max="1" width="2.421875" style="0" customWidth="1"/>
    <col min="2" max="2" width="1.57421875" style="0" customWidth="1"/>
    <col min="3" max="3" width="7.140625" style="0" customWidth="1"/>
    <col min="4" max="4" width="11.57421875" style="0" customWidth="1"/>
    <col min="5" max="5" width="5.7109375" style="0" customWidth="1"/>
    <col min="6" max="6" width="0.5625" style="0" customWidth="1"/>
    <col min="7" max="7" width="5.7109375" style="0" customWidth="1"/>
    <col min="8" max="8" width="0.5625" style="0" customWidth="1"/>
    <col min="9" max="9" width="5.7109375" style="0" customWidth="1"/>
    <col min="10" max="10" width="0.5625" style="0" customWidth="1"/>
    <col min="11" max="11" width="5.7109375" style="0" customWidth="1"/>
    <col min="12" max="12" width="0.5625" style="0" customWidth="1"/>
    <col min="13" max="13" width="5.7109375" style="0" customWidth="1"/>
    <col min="14" max="14" width="0.5625" style="0" customWidth="1"/>
    <col min="15" max="15" width="5.7109375" style="0" customWidth="1"/>
    <col min="16" max="16" width="0.5625" style="0" customWidth="1"/>
    <col min="17" max="17" width="5.7109375" style="0" customWidth="1"/>
    <col min="18" max="18" width="0.5625" style="0" customWidth="1"/>
    <col min="19" max="19" width="5.7109375" style="0" customWidth="1"/>
    <col min="20" max="20" width="0.5625" style="0" customWidth="1"/>
    <col min="21" max="21" width="5.7109375" style="0" customWidth="1"/>
    <col min="22" max="22" width="0.5625" style="0" customWidth="1"/>
    <col min="23" max="23" width="5.7109375" style="0" customWidth="1"/>
  </cols>
  <sheetData>
    <row r="1" spans="1:24" ht="12.75">
      <c r="A1" s="1" t="s">
        <v>426</v>
      </c>
      <c r="B1" s="1"/>
      <c r="C1" s="1"/>
      <c r="D1" s="1" t="s">
        <v>427</v>
      </c>
      <c r="E1" s="1"/>
      <c r="F1" s="1"/>
      <c r="G1" s="1"/>
      <c r="H1" s="1"/>
      <c r="I1" s="1"/>
      <c r="J1" s="1"/>
      <c r="K1" s="1"/>
      <c r="L1" s="1"/>
      <c r="M1" s="1"/>
      <c r="N1" s="1"/>
      <c r="O1" s="1"/>
      <c r="P1" s="1"/>
      <c r="Q1" s="1"/>
      <c r="R1" s="1"/>
      <c r="S1" s="1"/>
      <c r="T1" s="1"/>
      <c r="U1" s="1"/>
      <c r="V1" s="1"/>
      <c r="W1" s="1"/>
      <c r="X1" s="1"/>
    </row>
    <row r="2" spans="1:24" ht="12.75">
      <c r="A2" s="1"/>
      <c r="B2" s="1"/>
      <c r="C2" s="1"/>
      <c r="D2" s="1" t="s">
        <v>648</v>
      </c>
      <c r="E2" s="1"/>
      <c r="F2" s="1"/>
      <c r="G2" s="1"/>
      <c r="H2" s="1"/>
      <c r="I2" s="1"/>
      <c r="J2" s="1"/>
      <c r="K2" s="1"/>
      <c r="L2" s="1"/>
      <c r="M2" s="1"/>
      <c r="N2" s="1"/>
      <c r="O2" s="1"/>
      <c r="P2" s="1"/>
      <c r="Q2" s="1"/>
      <c r="R2" s="1"/>
      <c r="S2" s="1"/>
      <c r="T2" s="1"/>
      <c r="U2" s="1"/>
      <c r="V2" s="1"/>
      <c r="W2" s="1"/>
      <c r="X2" s="1"/>
    </row>
    <row r="3" spans="1:24" ht="12.75">
      <c r="A3" s="3"/>
      <c r="B3" s="3"/>
      <c r="C3" s="3"/>
      <c r="D3" s="171" t="s">
        <v>428</v>
      </c>
      <c r="E3" s="3"/>
      <c r="F3" s="3"/>
      <c r="G3" s="3"/>
      <c r="H3" s="3"/>
      <c r="I3" s="3"/>
      <c r="J3" s="3"/>
      <c r="K3" s="3"/>
      <c r="L3" s="3"/>
      <c r="M3" s="3"/>
      <c r="N3" s="3"/>
      <c r="O3" s="3"/>
      <c r="P3" s="3"/>
      <c r="Q3" s="3"/>
      <c r="R3" s="3"/>
      <c r="S3" s="3"/>
      <c r="T3" s="3"/>
      <c r="U3" s="3"/>
      <c r="V3" s="3"/>
      <c r="W3" s="3"/>
      <c r="X3" s="3"/>
    </row>
    <row r="4" spans="1:24" ht="12.75">
      <c r="A4" s="3"/>
      <c r="B4" s="3"/>
      <c r="C4" s="3"/>
      <c r="D4" s="171" t="s">
        <v>649</v>
      </c>
      <c r="E4" s="3"/>
      <c r="F4" s="3"/>
      <c r="G4" s="3"/>
      <c r="H4" s="3"/>
      <c r="I4" s="3"/>
      <c r="J4" s="3"/>
      <c r="K4" s="3"/>
      <c r="L4" s="3"/>
      <c r="M4" s="3"/>
      <c r="N4" s="3"/>
      <c r="O4" s="3"/>
      <c r="P4" s="3"/>
      <c r="Q4" s="3"/>
      <c r="R4" s="3"/>
      <c r="S4" s="3"/>
      <c r="T4" s="3"/>
      <c r="U4" s="3"/>
      <c r="V4" s="3"/>
      <c r="W4" s="3"/>
      <c r="X4" s="3"/>
    </row>
    <row r="5" spans="1:24" ht="12.75">
      <c r="A5" s="11"/>
      <c r="B5" s="11"/>
      <c r="C5" s="11"/>
      <c r="D5" s="11"/>
      <c r="E5" s="11"/>
      <c r="F5" s="11"/>
      <c r="G5" s="11"/>
      <c r="H5" s="11"/>
      <c r="I5" s="11"/>
      <c r="J5" s="11"/>
      <c r="K5" s="11"/>
      <c r="L5" s="11"/>
      <c r="M5" s="11"/>
      <c r="N5" s="11"/>
      <c r="O5" s="11"/>
      <c r="P5" s="11"/>
      <c r="Q5" s="11"/>
      <c r="R5" s="11"/>
      <c r="S5" s="11"/>
      <c r="T5" s="11"/>
      <c r="U5" s="11"/>
      <c r="V5" s="11"/>
      <c r="W5" s="11"/>
      <c r="X5" s="3"/>
    </row>
    <row r="6" spans="1:24" ht="12.75">
      <c r="A6" s="2" t="s">
        <v>429</v>
      </c>
      <c r="B6" s="2"/>
      <c r="C6" s="2"/>
      <c r="D6" s="2"/>
      <c r="E6" s="2" t="s">
        <v>430</v>
      </c>
      <c r="F6" s="2"/>
      <c r="G6" s="2"/>
      <c r="H6" s="2"/>
      <c r="I6" s="2" t="s">
        <v>431</v>
      </c>
      <c r="J6" s="2"/>
      <c r="K6" s="2"/>
      <c r="L6" s="2"/>
      <c r="M6" s="2"/>
      <c r="N6" s="2"/>
      <c r="O6" s="2"/>
      <c r="P6" s="2"/>
      <c r="Q6" s="2"/>
      <c r="R6" s="2"/>
      <c r="S6" s="2"/>
      <c r="T6" s="2"/>
      <c r="U6" s="2"/>
      <c r="V6" s="2"/>
      <c r="W6" s="2"/>
      <c r="X6" s="2"/>
    </row>
    <row r="7" spans="1:24" ht="12.75">
      <c r="A7" s="113" t="s">
        <v>432</v>
      </c>
      <c r="B7" s="2"/>
      <c r="C7" s="2"/>
      <c r="D7" s="2"/>
      <c r="E7" s="2" t="s">
        <v>433</v>
      </c>
      <c r="F7" s="2"/>
      <c r="G7" s="2"/>
      <c r="H7" s="2"/>
      <c r="I7" s="179" t="s">
        <v>434</v>
      </c>
      <c r="J7" s="12"/>
      <c r="K7" s="12"/>
      <c r="L7" s="12"/>
      <c r="M7" s="12"/>
      <c r="N7" s="12"/>
      <c r="O7" s="12"/>
      <c r="P7" s="12"/>
      <c r="Q7" s="12"/>
      <c r="R7" s="12"/>
      <c r="S7" s="12"/>
      <c r="T7" s="12"/>
      <c r="U7" s="12"/>
      <c r="V7" s="12"/>
      <c r="W7" s="12"/>
      <c r="X7" s="2"/>
    </row>
    <row r="8" spans="1:24" ht="12.75">
      <c r="A8" s="2"/>
      <c r="B8" s="2"/>
      <c r="C8" s="2"/>
      <c r="D8" s="2"/>
      <c r="E8" s="181" t="s">
        <v>435</v>
      </c>
      <c r="F8" s="2"/>
      <c r="G8" s="2"/>
      <c r="H8" s="2"/>
      <c r="I8" s="2" t="s">
        <v>436</v>
      </c>
      <c r="J8" s="2"/>
      <c r="K8" s="2"/>
      <c r="L8" s="2"/>
      <c r="M8" s="2" t="s">
        <v>437</v>
      </c>
      <c r="N8" s="2"/>
      <c r="O8" s="2"/>
      <c r="P8" s="2"/>
      <c r="Q8" s="2" t="s">
        <v>438</v>
      </c>
      <c r="R8" s="2"/>
      <c r="S8" s="2"/>
      <c r="T8" s="2"/>
      <c r="U8" s="2" t="s">
        <v>439</v>
      </c>
      <c r="V8" s="2"/>
      <c r="W8" s="2"/>
      <c r="X8" s="2"/>
    </row>
    <row r="9" spans="1:24" ht="12.75">
      <c r="A9" s="2"/>
      <c r="B9" s="2"/>
      <c r="C9" s="2"/>
      <c r="D9" s="2"/>
      <c r="E9" s="181" t="s">
        <v>440</v>
      </c>
      <c r="F9" s="13"/>
      <c r="G9" s="13"/>
      <c r="H9" s="13"/>
      <c r="I9" s="13" t="s">
        <v>441</v>
      </c>
      <c r="J9" s="13"/>
      <c r="K9" s="13"/>
      <c r="L9" s="13"/>
      <c r="M9" s="181" t="s">
        <v>442</v>
      </c>
      <c r="N9" s="13"/>
      <c r="O9" s="13"/>
      <c r="P9" s="13"/>
      <c r="Q9" s="181" t="s">
        <v>443</v>
      </c>
      <c r="R9" s="13"/>
      <c r="S9" s="13"/>
      <c r="T9" s="13"/>
      <c r="U9" s="13" t="s">
        <v>444</v>
      </c>
      <c r="V9" s="2"/>
      <c r="W9" s="2"/>
      <c r="X9" s="2"/>
    </row>
    <row r="10" spans="1:24" ht="12.75">
      <c r="A10" s="2"/>
      <c r="B10" s="2"/>
      <c r="C10" s="2"/>
      <c r="D10" s="2"/>
      <c r="E10" s="13"/>
      <c r="F10" s="13"/>
      <c r="G10" s="13"/>
      <c r="H10" s="13"/>
      <c r="I10" s="181" t="s">
        <v>445</v>
      </c>
      <c r="J10" s="13"/>
      <c r="K10" s="13"/>
      <c r="L10" s="13"/>
      <c r="M10" s="13"/>
      <c r="N10" s="13"/>
      <c r="O10" s="13"/>
      <c r="P10" s="13"/>
      <c r="Q10" s="13"/>
      <c r="R10" s="13"/>
      <c r="S10" s="13"/>
      <c r="T10" s="13"/>
      <c r="U10" s="181" t="s">
        <v>446</v>
      </c>
      <c r="V10" s="2"/>
      <c r="W10" s="2"/>
      <c r="X10" s="2"/>
    </row>
    <row r="11" spans="1:24" ht="12.75">
      <c r="A11" s="2"/>
      <c r="B11" s="2"/>
      <c r="C11" s="2"/>
      <c r="D11" s="2"/>
      <c r="E11" s="12"/>
      <c r="F11" s="12"/>
      <c r="G11" s="12"/>
      <c r="H11" s="12"/>
      <c r="I11" s="179" t="s">
        <v>447</v>
      </c>
      <c r="J11" s="12"/>
      <c r="K11" s="12"/>
      <c r="L11" s="12"/>
      <c r="M11" s="12"/>
      <c r="N11" s="12"/>
      <c r="O11" s="12"/>
      <c r="P11" s="12"/>
      <c r="Q11" s="12"/>
      <c r="R11" s="12"/>
      <c r="S11" s="12"/>
      <c r="T11" s="12"/>
      <c r="U11" s="12"/>
      <c r="V11" s="12"/>
      <c r="W11" s="12"/>
      <c r="X11" s="2"/>
    </row>
    <row r="12" spans="1:24" ht="12.75">
      <c r="A12" s="12"/>
      <c r="B12" s="12"/>
      <c r="C12" s="12"/>
      <c r="D12" s="12"/>
      <c r="E12" s="21">
        <v>2013</v>
      </c>
      <c r="F12" s="21"/>
      <c r="G12" s="21">
        <v>2014</v>
      </c>
      <c r="H12" s="21"/>
      <c r="I12" s="21">
        <v>2013</v>
      </c>
      <c r="J12" s="21"/>
      <c r="K12" s="21">
        <v>2014</v>
      </c>
      <c r="L12" s="21"/>
      <c r="M12" s="21">
        <v>2013</v>
      </c>
      <c r="N12" s="21"/>
      <c r="O12" s="21">
        <v>2014</v>
      </c>
      <c r="P12" s="21"/>
      <c r="Q12" s="21">
        <v>2013</v>
      </c>
      <c r="R12" s="21"/>
      <c r="S12" s="21">
        <v>2014</v>
      </c>
      <c r="T12" s="21"/>
      <c r="U12" s="21">
        <v>2013</v>
      </c>
      <c r="V12" s="21"/>
      <c r="W12" s="21">
        <v>2014</v>
      </c>
      <c r="X12" s="2"/>
    </row>
    <row r="13" spans="1:24" ht="12.75">
      <c r="A13" s="2"/>
      <c r="B13" s="2"/>
      <c r="C13" s="2"/>
      <c r="D13" s="2"/>
      <c r="E13" s="2"/>
      <c r="F13" s="2"/>
      <c r="G13" s="2"/>
      <c r="H13" s="2"/>
      <c r="I13" s="2"/>
      <c r="J13" s="2"/>
      <c r="K13" s="2"/>
      <c r="L13" s="2"/>
      <c r="M13" s="2"/>
      <c r="N13" s="2"/>
      <c r="O13" s="2"/>
      <c r="P13" s="2"/>
      <c r="Q13" s="2"/>
      <c r="R13" s="2"/>
      <c r="S13" s="2"/>
      <c r="T13" s="2"/>
      <c r="U13" s="2"/>
      <c r="V13" s="2"/>
      <c r="W13" s="2"/>
      <c r="X13" s="2"/>
    </row>
    <row r="14" spans="1:24" ht="12.75">
      <c r="A14" s="2" t="s">
        <v>448</v>
      </c>
      <c r="B14" s="2"/>
      <c r="C14" s="2"/>
      <c r="D14" s="2"/>
      <c r="E14" s="26" t="s">
        <v>48</v>
      </c>
      <c r="F14" s="26"/>
      <c r="G14" s="26" t="s">
        <v>48</v>
      </c>
      <c r="H14" s="26"/>
      <c r="I14" s="26" t="s">
        <v>48</v>
      </c>
      <c r="J14" s="26"/>
      <c r="K14" s="26" t="s">
        <v>48</v>
      </c>
      <c r="L14" s="26"/>
      <c r="M14" s="26" t="s">
        <v>48</v>
      </c>
      <c r="N14" s="26"/>
      <c r="O14" s="26" t="s">
        <v>48</v>
      </c>
      <c r="P14" s="26"/>
      <c r="Q14" s="26" t="s">
        <v>48</v>
      </c>
      <c r="R14" s="26"/>
      <c r="S14" s="26" t="s">
        <v>48</v>
      </c>
      <c r="T14" s="26"/>
      <c r="U14" s="26" t="s">
        <v>48</v>
      </c>
      <c r="V14" s="26"/>
      <c r="W14" s="26" t="s">
        <v>48</v>
      </c>
      <c r="X14" s="2"/>
    </row>
    <row r="15" spans="1:24" ht="12.75">
      <c r="A15" s="113" t="s">
        <v>449</v>
      </c>
      <c r="B15" s="2"/>
      <c r="C15" s="2"/>
      <c r="D15" s="2"/>
      <c r="E15" s="2"/>
      <c r="F15" s="2"/>
      <c r="G15" s="2"/>
      <c r="H15" s="2"/>
      <c r="I15" s="2"/>
      <c r="J15" s="2"/>
      <c r="K15" s="2"/>
      <c r="L15" s="2"/>
      <c r="M15" s="2"/>
      <c r="N15" s="2"/>
      <c r="O15" s="2"/>
      <c r="P15" s="2"/>
      <c r="Q15" s="2"/>
      <c r="R15" s="2"/>
      <c r="S15" s="2"/>
      <c r="T15" s="2"/>
      <c r="U15" s="2"/>
      <c r="V15" s="2"/>
      <c r="W15" s="2"/>
      <c r="X15" s="2"/>
    </row>
    <row r="16" spans="1:24" ht="12.75">
      <c r="A16" s="113" t="s">
        <v>13</v>
      </c>
      <c r="B16" s="2"/>
      <c r="C16" s="2"/>
      <c r="D16" s="2"/>
      <c r="E16" s="2"/>
      <c r="F16" s="2"/>
      <c r="G16" s="2"/>
      <c r="H16" s="2"/>
      <c r="I16" s="2"/>
      <c r="J16" s="2"/>
      <c r="K16" s="2"/>
      <c r="L16" s="2"/>
      <c r="M16" s="2"/>
      <c r="N16" s="2"/>
      <c r="O16" s="2"/>
      <c r="P16" s="2"/>
      <c r="Q16" s="2"/>
      <c r="R16" s="2"/>
      <c r="S16" s="2"/>
      <c r="T16" s="2"/>
      <c r="U16" s="2"/>
      <c r="V16" s="2"/>
      <c r="W16" s="2"/>
      <c r="X16" s="2"/>
    </row>
    <row r="17" spans="1:24" ht="12.75">
      <c r="A17" s="2"/>
      <c r="B17" s="2"/>
      <c r="C17" s="2"/>
      <c r="D17" s="2"/>
      <c r="E17" s="2"/>
      <c r="F17" s="2"/>
      <c r="G17" s="2"/>
      <c r="H17" s="2"/>
      <c r="I17" s="2"/>
      <c r="J17" s="2"/>
      <c r="K17" s="2"/>
      <c r="L17" s="2"/>
      <c r="M17" s="2"/>
      <c r="N17" s="2"/>
      <c r="O17" s="2"/>
      <c r="P17" s="2"/>
      <c r="Q17" s="2"/>
      <c r="R17" s="2"/>
      <c r="S17" s="2"/>
      <c r="T17" s="2"/>
      <c r="U17" s="2"/>
      <c r="V17" s="2"/>
      <c r="W17" s="2"/>
      <c r="X17" s="2"/>
    </row>
    <row r="18" spans="1:24" ht="13.5">
      <c r="A18" s="2" t="s">
        <v>749</v>
      </c>
      <c r="B18" s="2"/>
      <c r="C18" s="2"/>
      <c r="D18" s="2"/>
      <c r="E18" s="26">
        <v>2</v>
      </c>
      <c r="F18" s="2"/>
      <c r="G18" s="26">
        <v>1</v>
      </c>
      <c r="H18" s="2"/>
      <c r="I18" s="26" t="s">
        <v>48</v>
      </c>
      <c r="J18" s="2"/>
      <c r="K18" s="26" t="s">
        <v>48</v>
      </c>
      <c r="L18" s="2"/>
      <c r="M18" s="26">
        <v>1</v>
      </c>
      <c r="N18" s="2"/>
      <c r="O18" s="26" t="s">
        <v>48</v>
      </c>
      <c r="P18" s="2"/>
      <c r="Q18" s="26" t="s">
        <v>48</v>
      </c>
      <c r="R18" s="2"/>
      <c r="S18" s="26">
        <v>1</v>
      </c>
      <c r="T18" s="2"/>
      <c r="U18" s="26">
        <v>1</v>
      </c>
      <c r="V18" s="2"/>
      <c r="W18" s="26" t="s">
        <v>48</v>
      </c>
      <c r="X18" s="2"/>
    </row>
    <row r="19" spans="1:24" ht="12.75">
      <c r="A19" s="113" t="s">
        <v>450</v>
      </c>
      <c r="B19" s="2"/>
      <c r="C19" s="2"/>
      <c r="D19" s="2"/>
      <c r="E19" s="2"/>
      <c r="F19" s="2"/>
      <c r="G19" s="2"/>
      <c r="H19" s="2"/>
      <c r="I19" s="2"/>
      <c r="J19" s="2"/>
      <c r="K19" s="2"/>
      <c r="L19" s="2"/>
      <c r="M19" s="2"/>
      <c r="N19" s="2"/>
      <c r="O19" s="2"/>
      <c r="P19" s="2"/>
      <c r="Q19" s="2"/>
      <c r="R19" s="2"/>
      <c r="S19" s="2"/>
      <c r="T19" s="2"/>
      <c r="U19" s="2"/>
      <c r="V19" s="2"/>
      <c r="W19" s="2"/>
      <c r="X19" s="2"/>
    </row>
    <row r="20" spans="1:24" ht="13.5">
      <c r="A20" s="113" t="s">
        <v>748</v>
      </c>
      <c r="B20" s="2"/>
      <c r="C20" s="2"/>
      <c r="D20" s="2"/>
      <c r="E20" s="2"/>
      <c r="F20" s="2"/>
      <c r="G20" s="2"/>
      <c r="H20" s="2"/>
      <c r="I20" s="2"/>
      <c r="J20" s="2"/>
      <c r="K20" s="2"/>
      <c r="L20" s="2"/>
      <c r="M20" s="2"/>
      <c r="N20" s="2"/>
      <c r="O20" s="2"/>
      <c r="P20" s="2"/>
      <c r="Q20" s="2"/>
      <c r="R20" s="2"/>
      <c r="S20" s="2"/>
      <c r="T20" s="2"/>
      <c r="U20" s="2"/>
      <c r="V20" s="2"/>
      <c r="W20" s="2"/>
      <c r="X20" s="2"/>
    </row>
    <row r="21" spans="1:24" ht="12.75">
      <c r="A21" s="2"/>
      <c r="B21" s="2"/>
      <c r="C21" s="2"/>
      <c r="D21" s="2"/>
      <c r="E21" s="2"/>
      <c r="F21" s="2"/>
      <c r="G21" s="2"/>
      <c r="H21" s="2"/>
      <c r="I21" s="2"/>
      <c r="J21" s="2"/>
      <c r="K21" s="2"/>
      <c r="L21" s="2"/>
      <c r="M21" s="2"/>
      <c r="N21" s="2"/>
      <c r="O21" s="2"/>
      <c r="P21" s="2"/>
      <c r="Q21" s="2"/>
      <c r="R21" s="2"/>
      <c r="S21" s="2"/>
      <c r="T21" s="2"/>
      <c r="U21" s="2"/>
      <c r="V21" s="2"/>
      <c r="W21" s="2"/>
      <c r="X21" s="2"/>
    </row>
    <row r="22" spans="1:24" ht="12.75">
      <c r="A22" s="2" t="s">
        <v>451</v>
      </c>
      <c r="B22" s="2"/>
      <c r="C22" s="2"/>
      <c r="D22" s="2"/>
      <c r="E22" s="26">
        <v>1</v>
      </c>
      <c r="F22" s="2"/>
      <c r="G22" s="26">
        <v>2</v>
      </c>
      <c r="H22" s="2"/>
      <c r="I22" s="26" t="s">
        <v>48</v>
      </c>
      <c r="J22" s="2"/>
      <c r="K22" s="26" t="s">
        <v>48</v>
      </c>
      <c r="L22" s="2"/>
      <c r="M22" s="26">
        <v>1</v>
      </c>
      <c r="N22" s="2"/>
      <c r="O22" s="26" t="s">
        <v>48</v>
      </c>
      <c r="P22" s="2"/>
      <c r="Q22" s="26" t="s">
        <v>48</v>
      </c>
      <c r="R22" s="2"/>
      <c r="S22" s="26" t="s">
        <v>48</v>
      </c>
      <c r="T22" s="2"/>
      <c r="U22" s="26" t="s">
        <v>48</v>
      </c>
      <c r="V22" s="2"/>
      <c r="W22" s="26">
        <v>2</v>
      </c>
      <c r="X22" s="2"/>
    </row>
    <row r="23" spans="1:24" ht="12.75">
      <c r="A23" s="113" t="s">
        <v>452</v>
      </c>
      <c r="B23" s="2"/>
      <c r="C23" s="2"/>
      <c r="D23" s="2"/>
      <c r="E23" s="2"/>
      <c r="F23" s="2"/>
      <c r="G23" s="2"/>
      <c r="H23" s="2"/>
      <c r="I23" s="2"/>
      <c r="J23" s="2"/>
      <c r="K23" s="2"/>
      <c r="L23" s="2"/>
      <c r="M23" s="2"/>
      <c r="N23" s="2"/>
      <c r="O23" s="2"/>
      <c r="P23" s="2"/>
      <c r="Q23" s="2"/>
      <c r="R23" s="2"/>
      <c r="S23" s="2"/>
      <c r="T23" s="2"/>
      <c r="U23" s="2"/>
      <c r="V23" s="2"/>
      <c r="W23" s="2"/>
      <c r="X23" s="2"/>
    </row>
    <row r="24" spans="1:24" ht="12.75">
      <c r="A24" s="2"/>
      <c r="B24" s="2"/>
      <c r="C24" s="2"/>
      <c r="D24" s="2"/>
      <c r="E24" s="2"/>
      <c r="F24" s="2"/>
      <c r="G24" s="2"/>
      <c r="H24" s="2"/>
      <c r="I24" s="2"/>
      <c r="J24" s="2"/>
      <c r="K24" s="2"/>
      <c r="L24" s="2"/>
      <c r="M24" s="2"/>
      <c r="N24" s="2"/>
      <c r="O24" s="2"/>
      <c r="P24" s="2"/>
      <c r="Q24" s="2"/>
      <c r="R24" s="2"/>
      <c r="S24" s="2"/>
      <c r="T24" s="2"/>
      <c r="U24" s="2"/>
      <c r="V24" s="2"/>
      <c r="W24" s="2"/>
      <c r="X24" s="2"/>
    </row>
    <row r="25" spans="1:24" ht="13.5">
      <c r="A25" s="2" t="s">
        <v>453</v>
      </c>
      <c r="B25" s="2"/>
      <c r="C25" s="2"/>
      <c r="D25" s="2"/>
      <c r="E25" s="2">
        <v>9</v>
      </c>
      <c r="F25" s="32"/>
      <c r="G25" s="2">
        <v>4</v>
      </c>
      <c r="H25" s="2"/>
      <c r="I25" s="26">
        <v>1</v>
      </c>
      <c r="J25" s="2"/>
      <c r="K25" s="26" t="s">
        <v>48</v>
      </c>
      <c r="L25" s="2"/>
      <c r="M25" s="26">
        <v>1</v>
      </c>
      <c r="N25" s="2"/>
      <c r="O25" s="26">
        <v>1</v>
      </c>
      <c r="P25" s="2"/>
      <c r="Q25" s="2">
        <v>2</v>
      </c>
      <c r="R25" s="2"/>
      <c r="S25" s="2">
        <v>2</v>
      </c>
      <c r="T25" s="2"/>
      <c r="U25" s="2">
        <v>5</v>
      </c>
      <c r="V25" s="32"/>
      <c r="W25" s="2">
        <v>1</v>
      </c>
      <c r="X25" s="2"/>
    </row>
    <row r="26" spans="1:24" ht="12.75">
      <c r="A26" s="179" t="s">
        <v>454</v>
      </c>
      <c r="B26" s="12"/>
      <c r="C26" s="12"/>
      <c r="D26" s="12"/>
      <c r="E26" s="2"/>
      <c r="F26" s="12"/>
      <c r="G26" s="2"/>
      <c r="H26" s="13"/>
      <c r="I26" s="2"/>
      <c r="J26" s="13"/>
      <c r="K26" s="2"/>
      <c r="L26" s="13"/>
      <c r="M26" s="2"/>
      <c r="N26" s="13"/>
      <c r="O26" s="2"/>
      <c r="P26" s="13"/>
      <c r="Q26" s="2"/>
      <c r="R26" s="13"/>
      <c r="S26" s="2"/>
      <c r="T26" s="13"/>
      <c r="U26" s="2"/>
      <c r="V26" s="2"/>
      <c r="W26" s="2"/>
      <c r="X26" s="2"/>
    </row>
    <row r="27" spans="1:24" ht="13.5">
      <c r="A27" s="21" t="s">
        <v>681</v>
      </c>
      <c r="B27" s="12"/>
      <c r="C27" s="12"/>
      <c r="D27" s="12"/>
      <c r="E27" s="21">
        <v>12</v>
      </c>
      <c r="F27" s="34"/>
      <c r="G27" s="21">
        <v>7</v>
      </c>
      <c r="H27" s="21"/>
      <c r="I27" s="21">
        <v>1</v>
      </c>
      <c r="J27" s="21"/>
      <c r="K27" s="60" t="s">
        <v>48</v>
      </c>
      <c r="L27" s="21"/>
      <c r="M27" s="60">
        <v>3</v>
      </c>
      <c r="N27" s="21"/>
      <c r="O27" s="60">
        <v>1</v>
      </c>
      <c r="P27" s="21"/>
      <c r="Q27" s="21">
        <v>2</v>
      </c>
      <c r="R27" s="21"/>
      <c r="S27" s="21">
        <v>3</v>
      </c>
      <c r="T27" s="21"/>
      <c r="U27" s="21">
        <v>6</v>
      </c>
      <c r="V27" s="34"/>
      <c r="W27" s="21">
        <v>3</v>
      </c>
      <c r="X27" s="2"/>
    </row>
    <row r="28" spans="1:24" ht="12.75">
      <c r="A28" s="2"/>
      <c r="B28" s="2"/>
      <c r="C28" s="2"/>
      <c r="D28" s="2"/>
      <c r="E28" s="2"/>
      <c r="F28" s="2"/>
      <c r="G28" s="2"/>
      <c r="H28" s="2"/>
      <c r="I28" s="2"/>
      <c r="J28" s="2"/>
      <c r="K28" s="2"/>
      <c r="L28" s="2"/>
      <c r="M28" s="2"/>
      <c r="N28" s="2"/>
      <c r="O28" s="2"/>
      <c r="P28" s="2"/>
      <c r="Q28" s="2"/>
      <c r="R28" s="2"/>
      <c r="S28" s="2"/>
      <c r="T28" s="2"/>
      <c r="U28" s="2"/>
      <c r="V28" s="2"/>
      <c r="W28" s="2"/>
      <c r="X28" s="2"/>
    </row>
    <row r="29" spans="1:24" ht="13.5">
      <c r="A29" s="20" t="s">
        <v>650</v>
      </c>
      <c r="B29" s="2"/>
      <c r="C29" s="2"/>
      <c r="D29" s="2"/>
      <c r="E29" s="2"/>
      <c r="F29" s="2"/>
      <c r="G29" s="2"/>
      <c r="H29" s="2"/>
      <c r="I29" s="2"/>
      <c r="J29" s="2"/>
      <c r="K29" s="2"/>
      <c r="L29" s="2"/>
      <c r="M29" s="2"/>
      <c r="N29" s="2"/>
      <c r="O29" s="2"/>
      <c r="P29" s="2"/>
      <c r="Q29" s="2"/>
      <c r="R29" s="2"/>
      <c r="S29" s="2"/>
      <c r="T29" s="2"/>
      <c r="U29" s="2"/>
      <c r="V29" s="2"/>
      <c r="W29" s="2"/>
      <c r="X29" s="2"/>
    </row>
    <row r="30" spans="1:24" ht="12.75">
      <c r="A30" s="113" t="s">
        <v>455</v>
      </c>
      <c r="B30" s="2"/>
      <c r="C30" s="2"/>
      <c r="D30" s="2"/>
      <c r="E30" s="2"/>
      <c r="F30" s="2"/>
      <c r="G30" s="2"/>
      <c r="H30" s="2"/>
      <c r="I30" s="2"/>
      <c r="J30" s="2"/>
      <c r="K30" s="2"/>
      <c r="L30" s="2"/>
      <c r="M30" s="2"/>
      <c r="N30" s="2"/>
      <c r="O30" s="2"/>
      <c r="P30" s="2"/>
      <c r="Q30" s="2"/>
      <c r="R30" s="2"/>
      <c r="S30" s="2"/>
      <c r="T30" s="2"/>
      <c r="U30" s="2"/>
      <c r="V30" s="2"/>
      <c r="W30" s="2"/>
      <c r="X30" s="2"/>
    </row>
    <row r="31" spans="1:24" ht="12.75">
      <c r="A31" s="2"/>
      <c r="B31" s="2"/>
      <c r="C31" s="2"/>
      <c r="D31" s="2"/>
      <c r="E31" s="2"/>
      <c r="F31" s="2"/>
      <c r="G31" s="2"/>
      <c r="H31" s="2"/>
      <c r="I31" s="2"/>
      <c r="J31" s="2"/>
      <c r="K31" s="2"/>
      <c r="L31" s="2"/>
      <c r="M31" s="2"/>
      <c r="N31" s="2"/>
      <c r="O31" s="2"/>
      <c r="P31" s="2"/>
      <c r="Q31" s="2"/>
      <c r="R31" s="2"/>
      <c r="S31" s="2"/>
      <c r="T31" s="2"/>
      <c r="U31" s="2"/>
      <c r="V31" s="2"/>
      <c r="W31" s="2"/>
      <c r="X31" s="2"/>
    </row>
    <row r="32" spans="1:24" ht="12.75">
      <c r="A32" s="2"/>
      <c r="B32" s="2"/>
      <c r="C32" s="2"/>
      <c r="D32" s="2"/>
      <c r="E32" s="2"/>
      <c r="F32" s="2"/>
      <c r="G32" s="2"/>
      <c r="H32" s="2"/>
      <c r="I32" s="2"/>
      <c r="J32" s="2"/>
      <c r="K32" s="2"/>
      <c r="L32" s="2"/>
      <c r="M32" s="2"/>
      <c r="N32" s="2"/>
      <c r="O32" s="2"/>
      <c r="P32" s="2"/>
      <c r="Q32" s="2"/>
      <c r="R32" s="2"/>
      <c r="S32" s="2"/>
      <c r="T32" s="2"/>
      <c r="U32" s="2"/>
      <c r="V32" s="2"/>
      <c r="W32" s="2"/>
      <c r="X32" s="2"/>
    </row>
    <row r="33" spans="1:24" ht="12.75">
      <c r="A33" s="2"/>
      <c r="B33" s="2"/>
      <c r="C33" s="2"/>
      <c r="D33" s="2"/>
      <c r="E33" s="2"/>
      <c r="F33" s="2"/>
      <c r="G33" s="2"/>
      <c r="H33" s="2"/>
      <c r="I33" s="2"/>
      <c r="J33" s="2"/>
      <c r="K33" s="2"/>
      <c r="L33" s="2"/>
      <c r="M33" s="2"/>
      <c r="N33" s="2"/>
      <c r="O33" s="2"/>
      <c r="P33" s="2"/>
      <c r="Q33" s="2"/>
      <c r="R33" s="2"/>
      <c r="S33" s="2"/>
      <c r="T33" s="2"/>
      <c r="U33" s="2"/>
      <c r="V33" s="2"/>
      <c r="W33" s="2"/>
      <c r="X33" s="2"/>
    </row>
  </sheetData>
  <sheetProtection/>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S69"/>
  <sheetViews>
    <sheetView zoomScalePageLayoutView="0" workbookViewId="0" topLeftCell="A1">
      <selection activeCell="X36" sqref="X36"/>
    </sheetView>
  </sheetViews>
  <sheetFormatPr defaultColWidth="9.140625" defaultRowHeight="12.75"/>
  <cols>
    <col min="1" max="1" width="2.421875" style="0" customWidth="1"/>
    <col min="2" max="2" width="1.57421875" style="0" customWidth="1"/>
    <col min="3" max="3" width="7.140625" style="0" customWidth="1"/>
    <col min="4" max="4" width="10.140625" style="0" customWidth="1"/>
    <col min="5" max="5" width="7.28125" style="0" customWidth="1"/>
    <col min="6" max="6" width="0.5625" style="0" customWidth="1"/>
    <col min="7" max="7" width="7.28125" style="0" customWidth="1"/>
    <col min="8" max="8" width="0.5625" style="0" customWidth="1"/>
    <col min="9" max="9" width="8.7109375" style="0" customWidth="1"/>
    <col min="10" max="10" width="0.85546875" style="0" customWidth="1"/>
    <col min="11" max="11" width="8.7109375" style="0" customWidth="1"/>
    <col min="12" max="12" width="0.5625" style="0" customWidth="1"/>
    <col min="13" max="13" width="7.28125" style="0" customWidth="1"/>
    <col min="14" max="14" width="0.5625" style="0" customWidth="1"/>
    <col min="15" max="15" width="7.28125" style="0" customWidth="1"/>
    <col min="16" max="16" width="0.5625" style="0" customWidth="1"/>
    <col min="17" max="17" width="7.28125" style="0" customWidth="1"/>
    <col min="18" max="18" width="0.5625" style="0" customWidth="1"/>
    <col min="19" max="19" width="7.28125" style="0" customWidth="1"/>
  </cols>
  <sheetData>
    <row r="1" spans="1:19" ht="12.75">
      <c r="A1" s="1" t="s">
        <v>456</v>
      </c>
      <c r="B1" s="1"/>
      <c r="C1" s="1"/>
      <c r="D1" s="1" t="s">
        <v>457</v>
      </c>
      <c r="E1" s="1"/>
      <c r="F1" s="1"/>
      <c r="G1" s="1"/>
      <c r="H1" s="1"/>
      <c r="I1" s="1"/>
      <c r="J1" s="1"/>
      <c r="K1" s="1"/>
      <c r="L1" s="1"/>
      <c r="M1" s="1"/>
      <c r="N1" s="1"/>
      <c r="O1" s="1"/>
      <c r="P1" s="1"/>
      <c r="Q1" s="1"/>
      <c r="R1" s="1"/>
      <c r="S1" s="1"/>
    </row>
    <row r="2" spans="1:19" ht="12.75">
      <c r="A2" s="1"/>
      <c r="B2" s="1"/>
      <c r="C2" s="1"/>
      <c r="D2" s="1" t="s">
        <v>648</v>
      </c>
      <c r="E2" s="1"/>
      <c r="F2" s="1"/>
      <c r="G2" s="1"/>
      <c r="H2" s="1"/>
      <c r="I2" s="1"/>
      <c r="J2" s="1"/>
      <c r="K2" s="1"/>
      <c r="L2" s="1"/>
      <c r="M2" s="1"/>
      <c r="N2" s="1"/>
      <c r="O2" s="1"/>
      <c r="P2" s="1"/>
      <c r="Q2" s="1"/>
      <c r="R2" s="1"/>
      <c r="S2" s="1"/>
    </row>
    <row r="3" spans="1:19" ht="12.75">
      <c r="A3" s="3"/>
      <c r="B3" s="3"/>
      <c r="C3" s="3"/>
      <c r="D3" s="171" t="s">
        <v>458</v>
      </c>
      <c r="E3" s="3"/>
      <c r="F3" s="3"/>
      <c r="G3" s="3"/>
      <c r="H3" s="3"/>
      <c r="I3" s="3"/>
      <c r="J3" s="3"/>
      <c r="K3" s="3"/>
      <c r="L3" s="3"/>
      <c r="M3" s="3"/>
      <c r="N3" s="3"/>
      <c r="O3" s="3"/>
      <c r="P3" s="3"/>
      <c r="Q3" s="3"/>
      <c r="R3" s="3"/>
      <c r="S3" s="3"/>
    </row>
    <row r="4" spans="1:19" ht="12.75">
      <c r="A4" s="3"/>
      <c r="B4" s="3"/>
      <c r="C4" s="3"/>
      <c r="D4" s="171" t="s">
        <v>649</v>
      </c>
      <c r="E4" s="3"/>
      <c r="F4" s="3"/>
      <c r="G4" s="3"/>
      <c r="H4" s="3"/>
      <c r="I4" s="3"/>
      <c r="J4" s="3"/>
      <c r="K4" s="3"/>
      <c r="L4" s="3"/>
      <c r="M4" s="3"/>
      <c r="N4" s="3"/>
      <c r="O4" s="3"/>
      <c r="P4" s="3"/>
      <c r="Q4" s="3"/>
      <c r="R4" s="3"/>
      <c r="S4" s="3"/>
    </row>
    <row r="5" spans="1:19" ht="12.75">
      <c r="A5" s="11"/>
      <c r="B5" s="11"/>
      <c r="C5" s="11"/>
      <c r="D5" s="11"/>
      <c r="E5" s="11"/>
      <c r="F5" s="11"/>
      <c r="G5" s="11"/>
      <c r="H5" s="11"/>
      <c r="I5" s="11"/>
      <c r="J5" s="11"/>
      <c r="K5" s="11"/>
      <c r="L5" s="11"/>
      <c r="M5" s="11"/>
      <c r="N5" s="11"/>
      <c r="O5" s="11"/>
      <c r="P5" s="11"/>
      <c r="Q5" s="11"/>
      <c r="R5" s="11"/>
      <c r="S5" s="11"/>
    </row>
    <row r="6" spans="1:19" ht="12.75">
      <c r="A6" s="2" t="s">
        <v>429</v>
      </c>
      <c r="B6" s="2"/>
      <c r="C6" s="2"/>
      <c r="D6" s="2"/>
      <c r="E6" s="2" t="s">
        <v>459</v>
      </c>
      <c r="F6" s="2"/>
      <c r="G6" s="2"/>
      <c r="H6" s="2"/>
      <c r="I6" s="2" t="s">
        <v>460</v>
      </c>
      <c r="J6" s="2"/>
      <c r="K6" s="2"/>
      <c r="L6" s="2"/>
      <c r="M6" s="2"/>
      <c r="N6" s="2"/>
      <c r="O6" s="2"/>
      <c r="P6" s="2"/>
      <c r="Q6" s="69"/>
      <c r="R6" s="69"/>
      <c r="S6" s="69"/>
    </row>
    <row r="7" spans="1:19" ht="12.75">
      <c r="A7" s="113" t="s">
        <v>432</v>
      </c>
      <c r="B7" s="2"/>
      <c r="C7" s="2"/>
      <c r="D7" s="2"/>
      <c r="E7" s="2" t="s">
        <v>461</v>
      </c>
      <c r="F7" s="2"/>
      <c r="G7" s="2"/>
      <c r="H7" s="2"/>
      <c r="I7" s="179" t="s">
        <v>462</v>
      </c>
      <c r="J7" s="12"/>
      <c r="K7" s="12"/>
      <c r="L7" s="12"/>
      <c r="M7" s="12"/>
      <c r="N7" s="12"/>
      <c r="O7" s="12"/>
      <c r="P7" s="12"/>
      <c r="Q7" s="70"/>
      <c r="R7" s="70"/>
      <c r="S7" s="70"/>
    </row>
    <row r="8" spans="1:19" ht="12.75">
      <c r="A8" s="2"/>
      <c r="B8" s="2"/>
      <c r="C8" s="2"/>
      <c r="D8" s="2"/>
      <c r="E8" s="13" t="s">
        <v>463</v>
      </c>
      <c r="F8" s="2"/>
      <c r="G8" s="2"/>
      <c r="H8" s="2"/>
      <c r="I8" s="2" t="s">
        <v>464</v>
      </c>
      <c r="J8" s="2"/>
      <c r="K8" s="2"/>
      <c r="L8" s="2"/>
      <c r="M8" s="2" t="s">
        <v>465</v>
      </c>
      <c r="N8" s="2"/>
      <c r="O8" s="2"/>
      <c r="P8" s="2"/>
      <c r="Q8" s="2" t="s">
        <v>466</v>
      </c>
      <c r="R8" s="2"/>
      <c r="S8" s="2"/>
    </row>
    <row r="9" spans="1:19" ht="12.75">
      <c r="A9" s="2"/>
      <c r="B9" s="2"/>
      <c r="C9" s="2"/>
      <c r="D9" s="2"/>
      <c r="E9" s="181" t="s">
        <v>467</v>
      </c>
      <c r="F9" s="13"/>
      <c r="G9" s="13"/>
      <c r="H9" s="13"/>
      <c r="I9" s="181" t="s">
        <v>468</v>
      </c>
      <c r="J9" s="13"/>
      <c r="K9" s="13"/>
      <c r="L9" s="13"/>
      <c r="M9" s="181" t="s">
        <v>469</v>
      </c>
      <c r="N9" s="13"/>
      <c r="O9" s="13"/>
      <c r="P9" s="13"/>
      <c r="Q9" s="181" t="s">
        <v>470</v>
      </c>
      <c r="R9" s="13"/>
      <c r="S9" s="13"/>
    </row>
    <row r="10" spans="1:19" ht="12.75">
      <c r="A10" s="2"/>
      <c r="B10" s="2"/>
      <c r="C10" s="2"/>
      <c r="D10" s="2"/>
      <c r="E10" s="179" t="s">
        <v>471</v>
      </c>
      <c r="F10" s="12"/>
      <c r="G10" s="12"/>
      <c r="H10" s="12"/>
      <c r="I10" s="12"/>
      <c r="J10" s="12"/>
      <c r="K10" s="12"/>
      <c r="L10" s="12"/>
      <c r="M10" s="12"/>
      <c r="N10" s="12"/>
      <c r="O10" s="12"/>
      <c r="P10" s="12"/>
      <c r="Q10" s="12"/>
      <c r="R10" s="12"/>
      <c r="S10" s="12"/>
    </row>
    <row r="11" spans="1:19" ht="12.75">
      <c r="A11" s="12"/>
      <c r="B11" s="12"/>
      <c r="C11" s="12"/>
      <c r="D11" s="12"/>
      <c r="E11" s="21">
        <v>2013</v>
      </c>
      <c r="F11" s="71"/>
      <c r="G11" s="21">
        <v>2014</v>
      </c>
      <c r="H11" s="21"/>
      <c r="I11" s="21">
        <v>2013</v>
      </c>
      <c r="J11" s="71"/>
      <c r="K11" s="21">
        <v>2014</v>
      </c>
      <c r="L11" s="21"/>
      <c r="M11" s="21">
        <v>2013</v>
      </c>
      <c r="N11" s="71"/>
      <c r="O11" s="21">
        <v>2014</v>
      </c>
      <c r="P11" s="21"/>
      <c r="Q11" s="21">
        <v>2013</v>
      </c>
      <c r="R11" s="71"/>
      <c r="S11" s="21">
        <v>2014</v>
      </c>
    </row>
    <row r="12" spans="1:19" ht="12.75">
      <c r="A12" s="2"/>
      <c r="B12" s="2"/>
      <c r="C12" s="2"/>
      <c r="D12" s="2"/>
      <c r="E12" s="2"/>
      <c r="F12" s="35"/>
      <c r="G12" s="2"/>
      <c r="H12" s="2"/>
      <c r="I12" s="2"/>
      <c r="J12" s="2"/>
      <c r="K12" s="2"/>
      <c r="L12" s="2"/>
      <c r="M12" s="2"/>
      <c r="N12" s="2"/>
      <c r="O12" s="2"/>
      <c r="P12" s="2"/>
      <c r="Q12" s="69"/>
      <c r="R12" s="69"/>
      <c r="S12" s="69"/>
    </row>
    <row r="13" spans="1:19" ht="12.75">
      <c r="A13" s="2" t="s">
        <v>448</v>
      </c>
      <c r="B13" s="2"/>
      <c r="C13" s="2"/>
      <c r="D13" s="2"/>
      <c r="E13" s="26" t="s">
        <v>48</v>
      </c>
      <c r="F13" s="48"/>
      <c r="G13" s="26" t="s">
        <v>48</v>
      </c>
      <c r="H13" s="26"/>
      <c r="I13" s="26" t="s">
        <v>48</v>
      </c>
      <c r="J13" s="26"/>
      <c r="K13" s="26" t="s">
        <v>48</v>
      </c>
      <c r="L13" s="26"/>
      <c r="M13" s="26" t="s">
        <v>48</v>
      </c>
      <c r="N13" s="26"/>
      <c r="O13" s="26" t="s">
        <v>48</v>
      </c>
      <c r="P13" s="26"/>
      <c r="Q13" s="72" t="s">
        <v>472</v>
      </c>
      <c r="R13" s="73"/>
      <c r="S13" s="72" t="s">
        <v>472</v>
      </c>
    </row>
    <row r="14" spans="1:19" ht="12.75">
      <c r="A14" s="113" t="s">
        <v>449</v>
      </c>
      <c r="B14" s="2"/>
      <c r="C14" s="2"/>
      <c r="D14" s="2"/>
      <c r="E14" s="2"/>
      <c r="F14" s="35"/>
      <c r="G14" s="2"/>
      <c r="H14" s="2"/>
      <c r="I14" s="2"/>
      <c r="J14" s="2"/>
      <c r="K14" s="2"/>
      <c r="L14" s="2"/>
      <c r="M14" s="2"/>
      <c r="N14" s="2"/>
      <c r="O14" s="2"/>
      <c r="P14" s="2"/>
      <c r="Q14" s="69"/>
      <c r="R14" s="69"/>
      <c r="S14" s="69"/>
    </row>
    <row r="15" spans="1:19" ht="12.75">
      <c r="A15" s="113" t="s">
        <v>13</v>
      </c>
      <c r="B15" s="2"/>
      <c r="C15" s="2"/>
      <c r="D15" s="2"/>
      <c r="E15" s="2"/>
      <c r="F15" s="35"/>
      <c r="G15" s="2"/>
      <c r="H15" s="2"/>
      <c r="I15" s="2"/>
      <c r="J15" s="2"/>
      <c r="K15" s="2"/>
      <c r="L15" s="2"/>
      <c r="M15" s="2"/>
      <c r="N15" s="2"/>
      <c r="O15" s="2"/>
      <c r="P15" s="2"/>
      <c r="Q15" s="69"/>
      <c r="R15" s="69"/>
      <c r="S15" s="69"/>
    </row>
    <row r="16" spans="1:19" ht="12.75">
      <c r="A16" s="2"/>
      <c r="B16" s="2"/>
      <c r="C16" s="2"/>
      <c r="D16" s="2"/>
      <c r="E16" s="2"/>
      <c r="F16" s="35"/>
      <c r="G16" s="2"/>
      <c r="H16" s="2"/>
      <c r="I16" s="2"/>
      <c r="J16" s="2"/>
      <c r="K16" s="2"/>
      <c r="L16" s="2"/>
      <c r="M16" s="2"/>
      <c r="N16" s="2"/>
      <c r="O16" s="2"/>
      <c r="P16" s="2"/>
      <c r="Q16" s="69"/>
      <c r="R16" s="69"/>
      <c r="S16" s="69"/>
    </row>
    <row r="17" spans="1:19" ht="13.5">
      <c r="A17" s="2" t="s">
        <v>749</v>
      </c>
      <c r="B17" s="2"/>
      <c r="C17" s="2"/>
      <c r="D17" s="2"/>
      <c r="E17" s="26" t="s">
        <v>48</v>
      </c>
      <c r="F17" s="48"/>
      <c r="G17" s="26" t="s">
        <v>48</v>
      </c>
      <c r="H17" s="26"/>
      <c r="I17" s="26" t="s">
        <v>48</v>
      </c>
      <c r="J17" s="26"/>
      <c r="K17" s="26" t="s">
        <v>48</v>
      </c>
      <c r="L17" s="26"/>
      <c r="M17" s="26" t="s">
        <v>48</v>
      </c>
      <c r="N17" s="26"/>
      <c r="O17" s="26" t="s">
        <v>48</v>
      </c>
      <c r="P17" s="26"/>
      <c r="Q17" s="72" t="s">
        <v>472</v>
      </c>
      <c r="R17" s="74"/>
      <c r="S17" s="72" t="s">
        <v>472</v>
      </c>
    </row>
    <row r="18" spans="1:19" ht="12.75">
      <c r="A18" s="113" t="s">
        <v>450</v>
      </c>
      <c r="B18" s="2"/>
      <c r="C18" s="2"/>
      <c r="D18" s="2"/>
      <c r="E18" s="2"/>
      <c r="F18" s="35"/>
      <c r="G18" s="2"/>
      <c r="H18" s="2"/>
      <c r="I18" s="2"/>
      <c r="J18" s="2"/>
      <c r="K18" s="2"/>
      <c r="L18" s="2"/>
      <c r="M18" s="2"/>
      <c r="N18" s="2"/>
      <c r="O18" s="2"/>
      <c r="P18" s="2"/>
      <c r="Q18" s="69"/>
      <c r="R18" s="69"/>
      <c r="S18" s="69"/>
    </row>
    <row r="19" spans="1:19" ht="13.5">
      <c r="A19" s="113" t="s">
        <v>748</v>
      </c>
      <c r="B19" s="2"/>
      <c r="C19" s="2"/>
      <c r="D19" s="2"/>
      <c r="E19" s="2"/>
      <c r="F19" s="35"/>
      <c r="G19" s="2"/>
      <c r="H19" s="2"/>
      <c r="I19" s="2"/>
      <c r="J19" s="2"/>
      <c r="K19" s="2"/>
      <c r="L19" s="2"/>
      <c r="M19" s="2"/>
      <c r="N19" s="2"/>
      <c r="O19" s="2"/>
      <c r="P19" s="2"/>
      <c r="Q19" s="69"/>
      <c r="R19" s="69"/>
      <c r="S19" s="69"/>
    </row>
    <row r="20" spans="1:19" ht="12.75">
      <c r="A20" s="2"/>
      <c r="B20" s="2"/>
      <c r="C20" s="2"/>
      <c r="D20" s="2"/>
      <c r="E20" s="2"/>
      <c r="F20" s="35"/>
      <c r="G20" s="2"/>
      <c r="H20" s="2"/>
      <c r="I20" s="2"/>
      <c r="J20" s="2"/>
      <c r="K20" s="2"/>
      <c r="L20" s="2"/>
      <c r="M20" s="2"/>
      <c r="N20" s="2"/>
      <c r="O20" s="2"/>
      <c r="P20" s="2"/>
      <c r="Q20" s="69"/>
      <c r="R20" s="69"/>
      <c r="S20" s="69"/>
    </row>
    <row r="21" spans="1:19" ht="12.75">
      <c r="A21" s="2" t="s">
        <v>451</v>
      </c>
      <c r="B21" s="2"/>
      <c r="C21" s="2"/>
      <c r="D21" s="2"/>
      <c r="E21" s="26" t="s">
        <v>48</v>
      </c>
      <c r="F21" s="48"/>
      <c r="G21" s="26" t="s">
        <v>48</v>
      </c>
      <c r="H21" s="26"/>
      <c r="I21" s="26" t="s">
        <v>48</v>
      </c>
      <c r="J21" s="26"/>
      <c r="K21" s="26" t="s">
        <v>48</v>
      </c>
      <c r="L21" s="26"/>
      <c r="M21" s="26" t="s">
        <v>48</v>
      </c>
      <c r="N21" s="26"/>
      <c r="O21" s="26" t="s">
        <v>48</v>
      </c>
      <c r="P21" s="2"/>
      <c r="Q21" s="72" t="s">
        <v>472</v>
      </c>
      <c r="R21" s="74"/>
      <c r="S21" s="72" t="s">
        <v>472</v>
      </c>
    </row>
    <row r="22" spans="1:19" ht="12.75">
      <c r="A22" s="113" t="s">
        <v>452</v>
      </c>
      <c r="B22" s="2"/>
      <c r="C22" s="2"/>
      <c r="D22" s="2"/>
      <c r="E22" s="2"/>
      <c r="F22" s="35"/>
      <c r="G22" s="2"/>
      <c r="H22" s="2"/>
      <c r="I22" s="2"/>
      <c r="J22" s="2"/>
      <c r="K22" s="2"/>
      <c r="L22" s="2"/>
      <c r="M22" s="2"/>
      <c r="N22" s="2"/>
      <c r="O22" s="2"/>
      <c r="P22" s="2"/>
      <c r="Q22" s="69"/>
      <c r="R22" s="69"/>
      <c r="S22" s="69"/>
    </row>
    <row r="23" spans="1:19" ht="12.75">
      <c r="A23" s="2"/>
      <c r="B23" s="2"/>
      <c r="C23" s="2"/>
      <c r="D23" s="2"/>
      <c r="E23" s="2"/>
      <c r="F23" s="35"/>
      <c r="G23" s="2"/>
      <c r="H23" s="2"/>
      <c r="I23" s="2"/>
      <c r="J23" s="2"/>
      <c r="K23" s="2"/>
      <c r="L23" s="2"/>
      <c r="M23" s="2"/>
      <c r="N23" s="2"/>
      <c r="O23" s="2"/>
      <c r="P23" s="2"/>
      <c r="Q23" s="69"/>
      <c r="R23" s="69"/>
      <c r="S23" s="69"/>
    </row>
    <row r="24" spans="1:19" ht="12.75">
      <c r="A24" s="2" t="s">
        <v>473</v>
      </c>
      <c r="B24" s="2"/>
      <c r="C24" s="2"/>
      <c r="D24" s="2"/>
      <c r="E24" s="26">
        <v>3</v>
      </c>
      <c r="F24" s="35"/>
      <c r="G24" s="2">
        <v>2</v>
      </c>
      <c r="H24" s="2"/>
      <c r="I24" s="26">
        <v>3</v>
      </c>
      <c r="J24" s="2"/>
      <c r="K24" s="2">
        <v>2</v>
      </c>
      <c r="L24" s="2"/>
      <c r="M24" s="26" t="s">
        <v>48</v>
      </c>
      <c r="N24" s="2"/>
      <c r="O24" s="26" t="s">
        <v>48</v>
      </c>
      <c r="P24" s="2"/>
      <c r="Q24" s="72" t="s">
        <v>472</v>
      </c>
      <c r="R24" s="73"/>
      <c r="S24" s="72" t="s">
        <v>472</v>
      </c>
    </row>
    <row r="25" spans="1:19" ht="13.5">
      <c r="A25" s="179" t="s">
        <v>454</v>
      </c>
      <c r="B25" s="12"/>
      <c r="C25" s="12"/>
      <c r="D25" s="12"/>
      <c r="E25" s="2"/>
      <c r="F25" s="47"/>
      <c r="G25" s="12"/>
      <c r="H25" s="13"/>
      <c r="I25" s="2"/>
      <c r="J25" s="16"/>
      <c r="K25" s="12"/>
      <c r="L25" s="13"/>
      <c r="M25" s="29"/>
      <c r="N25" s="13"/>
      <c r="O25" s="12"/>
      <c r="P25" s="12"/>
      <c r="Q25" s="70"/>
      <c r="R25" s="70"/>
      <c r="S25" s="70"/>
    </row>
    <row r="26" spans="1:19" ht="12.75">
      <c r="A26" s="21" t="s">
        <v>681</v>
      </c>
      <c r="B26" s="21"/>
      <c r="C26" s="21"/>
      <c r="D26" s="21"/>
      <c r="E26" s="60">
        <v>3</v>
      </c>
      <c r="F26" s="21"/>
      <c r="G26" s="21">
        <v>2</v>
      </c>
      <c r="H26" s="21"/>
      <c r="I26" s="60">
        <v>3</v>
      </c>
      <c r="J26" s="21"/>
      <c r="K26" s="21">
        <v>2</v>
      </c>
      <c r="L26" s="21"/>
      <c r="M26" s="60" t="s">
        <v>48</v>
      </c>
      <c r="N26" s="21"/>
      <c r="O26" s="60" t="s">
        <v>48</v>
      </c>
      <c r="P26" s="21"/>
      <c r="Q26" s="75" t="s">
        <v>472</v>
      </c>
      <c r="R26" s="76"/>
      <c r="S26" s="75" t="s">
        <v>472</v>
      </c>
    </row>
    <row r="27" spans="1:19" ht="12.75">
      <c r="A27" s="2"/>
      <c r="B27" s="2"/>
      <c r="C27" s="2"/>
      <c r="D27" s="2"/>
      <c r="E27" s="2"/>
      <c r="F27" s="2"/>
      <c r="G27" s="2"/>
      <c r="H27" s="2"/>
      <c r="I27" s="2"/>
      <c r="J27" s="2"/>
      <c r="K27" s="2"/>
      <c r="L27" s="2"/>
      <c r="M27" s="2"/>
      <c r="N27" s="2"/>
      <c r="O27" s="2"/>
      <c r="P27" s="2"/>
      <c r="Q27" s="2"/>
      <c r="R27" s="2"/>
      <c r="S27" s="2"/>
    </row>
    <row r="28" spans="1:19" ht="12.75">
      <c r="A28" s="12"/>
      <c r="B28" s="12"/>
      <c r="C28" s="12"/>
      <c r="D28" s="12"/>
      <c r="E28" s="12"/>
      <c r="F28" s="12"/>
      <c r="G28" s="12"/>
      <c r="H28" s="12"/>
      <c r="I28" s="12"/>
      <c r="J28" s="12"/>
      <c r="K28" s="12"/>
      <c r="L28" s="12"/>
      <c r="M28" s="12"/>
      <c r="N28" s="12"/>
      <c r="O28" s="12"/>
      <c r="P28" s="2"/>
      <c r="Q28" s="2"/>
      <c r="R28" s="2"/>
      <c r="S28" s="2"/>
    </row>
    <row r="29" spans="1:19" ht="12.75">
      <c r="A29" s="13" t="s">
        <v>429</v>
      </c>
      <c r="B29" s="13"/>
      <c r="C29" s="13"/>
      <c r="D29" s="13"/>
      <c r="E29" s="13" t="s">
        <v>474</v>
      </c>
      <c r="F29" s="13"/>
      <c r="G29" s="13"/>
      <c r="H29" s="13"/>
      <c r="I29" s="13"/>
      <c r="J29" s="13"/>
      <c r="K29" s="13"/>
      <c r="L29" s="13"/>
      <c r="M29" s="13"/>
      <c r="N29" s="13"/>
      <c r="O29" s="13"/>
      <c r="P29" s="2"/>
      <c r="Q29" s="2"/>
      <c r="R29" s="2"/>
      <c r="S29" s="2"/>
    </row>
    <row r="30" spans="1:19" ht="12.75">
      <c r="A30" s="113" t="s">
        <v>432</v>
      </c>
      <c r="B30" s="2"/>
      <c r="C30" s="2"/>
      <c r="D30" s="2"/>
      <c r="E30" s="179" t="s">
        <v>475</v>
      </c>
      <c r="F30" s="12"/>
      <c r="G30" s="12"/>
      <c r="H30" s="12"/>
      <c r="I30" s="12"/>
      <c r="J30" s="12"/>
      <c r="K30" s="12"/>
      <c r="L30" s="12"/>
      <c r="M30" s="12"/>
      <c r="N30" s="12"/>
      <c r="O30" s="12"/>
      <c r="P30" s="2"/>
      <c r="Q30" s="2"/>
      <c r="R30" s="2"/>
      <c r="S30" s="2"/>
    </row>
    <row r="31" spans="1:19" ht="12.75">
      <c r="A31" s="2"/>
      <c r="B31" s="2"/>
      <c r="C31" s="2"/>
      <c r="D31" s="2"/>
      <c r="E31" s="2" t="s">
        <v>476</v>
      </c>
      <c r="F31" s="2"/>
      <c r="G31" s="2"/>
      <c r="H31" s="2"/>
      <c r="I31" s="2" t="s">
        <v>477</v>
      </c>
      <c r="J31" s="2"/>
      <c r="K31" s="2"/>
      <c r="L31" s="2"/>
      <c r="M31" s="2" t="s">
        <v>478</v>
      </c>
      <c r="N31" s="2"/>
      <c r="O31" s="2"/>
      <c r="P31" s="2"/>
      <c r="Q31" s="2"/>
      <c r="R31" s="2"/>
      <c r="S31" s="2"/>
    </row>
    <row r="32" spans="1:19" ht="12.75">
      <c r="A32" s="113"/>
      <c r="B32" s="113"/>
      <c r="C32" s="113"/>
      <c r="D32" s="113"/>
      <c r="E32" s="179" t="s">
        <v>479</v>
      </c>
      <c r="F32" s="179"/>
      <c r="G32" s="179"/>
      <c r="H32" s="179"/>
      <c r="I32" s="179" t="s">
        <v>480</v>
      </c>
      <c r="J32" s="179"/>
      <c r="K32" s="179"/>
      <c r="L32" s="179"/>
      <c r="M32" s="179" t="s">
        <v>481</v>
      </c>
      <c r="N32" s="179"/>
      <c r="O32" s="179"/>
      <c r="P32" s="113"/>
      <c r="Q32" s="113"/>
      <c r="R32" s="113"/>
      <c r="S32" s="113"/>
    </row>
    <row r="33" spans="1:19" ht="12.75">
      <c r="A33" s="12"/>
      <c r="B33" s="12"/>
      <c r="C33" s="12"/>
      <c r="D33" s="12"/>
      <c r="E33" s="12">
        <v>2013</v>
      </c>
      <c r="F33" s="46"/>
      <c r="G33" s="12">
        <v>2014</v>
      </c>
      <c r="H33" s="12"/>
      <c r="I33" s="12">
        <v>2013</v>
      </c>
      <c r="J33" s="46"/>
      <c r="K33" s="12">
        <v>2014</v>
      </c>
      <c r="L33" s="12"/>
      <c r="M33" s="12">
        <v>2013</v>
      </c>
      <c r="N33" s="46"/>
      <c r="O33" s="12">
        <v>2014</v>
      </c>
      <c r="P33" s="2"/>
      <c r="Q33" s="2"/>
      <c r="R33" s="2"/>
      <c r="S33" s="2"/>
    </row>
    <row r="34" spans="1:19" ht="12.75">
      <c r="A34" s="2"/>
      <c r="B34" s="2"/>
      <c r="C34" s="2"/>
      <c r="D34" s="2"/>
      <c r="E34" s="2"/>
      <c r="F34" s="2"/>
      <c r="G34" s="2"/>
      <c r="H34" s="2"/>
      <c r="I34" s="2"/>
      <c r="J34" s="2"/>
      <c r="K34" s="2"/>
      <c r="L34" s="2"/>
      <c r="M34" s="2"/>
      <c r="N34" s="2"/>
      <c r="O34" s="2"/>
      <c r="P34" s="2"/>
      <c r="Q34" s="2"/>
      <c r="R34" s="2"/>
      <c r="S34" s="2"/>
    </row>
    <row r="35" spans="1:19" ht="12.75">
      <c r="A35" s="2" t="s">
        <v>448</v>
      </c>
      <c r="B35" s="2"/>
      <c r="C35" s="2"/>
      <c r="D35" s="2"/>
      <c r="E35" s="26" t="s">
        <v>48</v>
      </c>
      <c r="F35" s="26"/>
      <c r="G35" s="26" t="s">
        <v>48</v>
      </c>
      <c r="H35" s="26"/>
      <c r="I35" s="26" t="s">
        <v>48</v>
      </c>
      <c r="J35" s="26"/>
      <c r="K35" s="26" t="s">
        <v>48</v>
      </c>
      <c r="L35" s="26"/>
      <c r="M35" s="26" t="s">
        <v>48</v>
      </c>
      <c r="N35" s="26"/>
      <c r="O35" s="26" t="s">
        <v>48</v>
      </c>
      <c r="P35" s="2"/>
      <c r="Q35" s="2"/>
      <c r="R35" s="2"/>
      <c r="S35" s="2"/>
    </row>
    <row r="36" spans="1:19" ht="12.75">
      <c r="A36" s="113" t="s">
        <v>449</v>
      </c>
      <c r="B36" s="2"/>
      <c r="C36" s="2"/>
      <c r="D36" s="2"/>
      <c r="E36" s="2"/>
      <c r="F36" s="2"/>
      <c r="G36" s="2"/>
      <c r="H36" s="2"/>
      <c r="I36" s="2"/>
      <c r="J36" s="2"/>
      <c r="K36" s="2"/>
      <c r="L36" s="2"/>
      <c r="M36" s="2"/>
      <c r="N36" s="2"/>
      <c r="O36" s="2"/>
      <c r="P36" s="2"/>
      <c r="Q36" s="2"/>
      <c r="R36" s="2"/>
      <c r="S36" s="2"/>
    </row>
    <row r="37" spans="1:19" ht="12.75">
      <c r="A37" s="113" t="s">
        <v>13</v>
      </c>
      <c r="B37" s="2"/>
      <c r="C37" s="2"/>
      <c r="D37" s="2"/>
      <c r="E37" s="2"/>
      <c r="F37" s="2"/>
      <c r="G37" s="2"/>
      <c r="H37" s="2"/>
      <c r="I37" s="2"/>
      <c r="J37" s="2"/>
      <c r="K37" s="2"/>
      <c r="L37" s="2"/>
      <c r="M37" s="2"/>
      <c r="N37" s="2"/>
      <c r="O37" s="2"/>
      <c r="P37" s="2"/>
      <c r="Q37" s="2"/>
      <c r="R37" s="2"/>
      <c r="S37" s="2"/>
    </row>
    <row r="38" spans="1:19" ht="12.75">
      <c r="A38" s="2"/>
      <c r="B38" s="2"/>
      <c r="C38" s="2"/>
      <c r="D38" s="2"/>
      <c r="E38" s="2"/>
      <c r="F38" s="2"/>
      <c r="G38" s="2"/>
      <c r="H38" s="2"/>
      <c r="I38" s="2"/>
      <c r="J38" s="2"/>
      <c r="K38" s="2"/>
      <c r="L38" s="2"/>
      <c r="M38" s="2"/>
      <c r="N38" s="2"/>
      <c r="O38" s="2"/>
      <c r="P38" s="2"/>
      <c r="Q38" s="2"/>
      <c r="R38" s="2"/>
      <c r="S38" s="2"/>
    </row>
    <row r="39" spans="1:19" ht="13.5">
      <c r="A39" s="2" t="s">
        <v>749</v>
      </c>
      <c r="B39" s="2"/>
      <c r="C39" s="2"/>
      <c r="D39" s="2"/>
      <c r="E39" s="26">
        <v>2</v>
      </c>
      <c r="F39" s="2"/>
      <c r="G39" s="26" t="s">
        <v>48</v>
      </c>
      <c r="H39" s="2"/>
      <c r="I39" s="26" t="s">
        <v>48</v>
      </c>
      <c r="J39" s="2"/>
      <c r="K39" s="26">
        <v>1</v>
      </c>
      <c r="L39" s="2"/>
      <c r="M39" s="26" t="s">
        <v>48</v>
      </c>
      <c r="N39" s="2"/>
      <c r="O39" s="26" t="s">
        <v>48</v>
      </c>
      <c r="P39" s="2"/>
      <c r="Q39" s="2"/>
      <c r="R39" s="2"/>
      <c r="S39" s="2"/>
    </row>
    <row r="40" spans="1:19" ht="12.75">
      <c r="A40" s="113" t="s">
        <v>450</v>
      </c>
      <c r="B40" s="2"/>
      <c r="C40" s="2"/>
      <c r="D40" s="2"/>
      <c r="E40" s="2"/>
      <c r="F40" s="2"/>
      <c r="G40" s="2"/>
      <c r="H40" s="2"/>
      <c r="I40" s="2"/>
      <c r="J40" s="2"/>
      <c r="K40" s="2"/>
      <c r="L40" s="2"/>
      <c r="M40" s="2"/>
      <c r="N40" s="2"/>
      <c r="O40" s="2"/>
      <c r="P40" s="2"/>
      <c r="Q40" s="2"/>
      <c r="R40" s="2"/>
      <c r="S40" s="2"/>
    </row>
    <row r="41" spans="1:19" ht="13.5">
      <c r="A41" s="113" t="s">
        <v>748</v>
      </c>
      <c r="B41" s="2"/>
      <c r="C41" s="2"/>
      <c r="D41" s="2"/>
      <c r="E41" s="2"/>
      <c r="F41" s="2"/>
      <c r="G41" s="2"/>
      <c r="H41" s="2"/>
      <c r="I41" s="2"/>
      <c r="J41" s="2"/>
      <c r="K41" s="2"/>
      <c r="L41" s="2"/>
      <c r="M41" s="2"/>
      <c r="N41" s="2"/>
      <c r="O41" s="2"/>
      <c r="P41" s="2"/>
      <c r="Q41" s="2"/>
      <c r="R41" s="2"/>
      <c r="S41" s="2"/>
    </row>
    <row r="42" spans="1:19" ht="12.75">
      <c r="A42" s="2"/>
      <c r="B42" s="2"/>
      <c r="C42" s="2"/>
      <c r="D42" s="2"/>
      <c r="E42" s="2"/>
      <c r="F42" s="2"/>
      <c r="G42" s="2"/>
      <c r="H42" s="2"/>
      <c r="I42" s="2"/>
      <c r="J42" s="2"/>
      <c r="K42" s="2"/>
      <c r="L42" s="2"/>
      <c r="M42" s="2"/>
      <c r="N42" s="2"/>
      <c r="O42" s="2"/>
      <c r="P42" s="2"/>
      <c r="Q42" s="2"/>
      <c r="R42" s="2"/>
      <c r="S42" s="2"/>
    </row>
    <row r="43" spans="1:19" ht="12.75">
      <c r="A43" s="2" t="s">
        <v>451</v>
      </c>
      <c r="B43" s="2"/>
      <c r="C43" s="2"/>
      <c r="D43" s="2"/>
      <c r="E43" s="26" t="s">
        <v>48</v>
      </c>
      <c r="F43" s="26"/>
      <c r="G43" s="26" t="s">
        <v>48</v>
      </c>
      <c r="H43" s="2"/>
      <c r="I43" s="26">
        <v>1</v>
      </c>
      <c r="J43" s="2"/>
      <c r="K43" s="26">
        <v>2</v>
      </c>
      <c r="L43" s="2"/>
      <c r="M43" s="26" t="s">
        <v>48</v>
      </c>
      <c r="N43" s="2"/>
      <c r="O43" s="26" t="s">
        <v>48</v>
      </c>
      <c r="P43" s="2"/>
      <c r="Q43" s="2"/>
      <c r="R43" s="2"/>
      <c r="S43" s="2"/>
    </row>
    <row r="44" spans="1:19" ht="12.75">
      <c r="A44" s="113" t="s">
        <v>452</v>
      </c>
      <c r="B44" s="2"/>
      <c r="C44" s="2"/>
      <c r="D44" s="2"/>
      <c r="E44" s="2"/>
      <c r="F44" s="2"/>
      <c r="G44" s="2"/>
      <c r="H44" s="2"/>
      <c r="I44" s="2"/>
      <c r="J44" s="2"/>
      <c r="K44" s="2"/>
      <c r="L44" s="2"/>
      <c r="M44" s="2"/>
      <c r="N44" s="2"/>
      <c r="O44" s="2"/>
      <c r="P44" s="2"/>
      <c r="Q44" s="2"/>
      <c r="R44" s="2"/>
      <c r="S44" s="2"/>
    </row>
    <row r="45" spans="1:19" ht="12.75">
      <c r="A45" s="2"/>
      <c r="B45" s="2"/>
      <c r="C45" s="2"/>
      <c r="D45" s="2"/>
      <c r="E45" s="2"/>
      <c r="F45" s="2"/>
      <c r="G45" s="2"/>
      <c r="H45" s="2"/>
      <c r="I45" s="2"/>
      <c r="J45" s="2"/>
      <c r="K45" s="2"/>
      <c r="L45" s="2"/>
      <c r="M45" s="2"/>
      <c r="N45" s="2"/>
      <c r="O45" s="2"/>
      <c r="P45" s="2"/>
      <c r="Q45" s="2"/>
      <c r="R45" s="2"/>
      <c r="S45" s="2"/>
    </row>
    <row r="46" spans="1:19" ht="13.5">
      <c r="A46" s="2" t="s">
        <v>473</v>
      </c>
      <c r="B46" s="2"/>
      <c r="C46" s="2"/>
      <c r="D46" s="2"/>
      <c r="E46" s="2">
        <v>4</v>
      </c>
      <c r="F46" s="2"/>
      <c r="G46" s="2">
        <v>1</v>
      </c>
      <c r="H46" s="2"/>
      <c r="I46" s="2">
        <v>5</v>
      </c>
      <c r="J46" s="32"/>
      <c r="K46" s="2">
        <v>2</v>
      </c>
      <c r="L46" s="2"/>
      <c r="M46" s="26" t="s">
        <v>48</v>
      </c>
      <c r="N46" s="2"/>
      <c r="O46" s="26">
        <v>1</v>
      </c>
      <c r="P46" s="2"/>
      <c r="Q46" s="2"/>
      <c r="R46" s="2"/>
      <c r="S46" s="2"/>
    </row>
    <row r="47" spans="1:19" ht="12.75">
      <c r="A47" s="179" t="s">
        <v>454</v>
      </c>
      <c r="B47" s="12"/>
      <c r="C47" s="12"/>
      <c r="D47" s="12"/>
      <c r="E47" s="2"/>
      <c r="F47" s="13"/>
      <c r="G47" s="2"/>
      <c r="H47" s="13"/>
      <c r="I47" s="2"/>
      <c r="J47" s="13"/>
      <c r="K47" s="2"/>
      <c r="L47" s="13"/>
      <c r="M47" s="2"/>
      <c r="N47" s="13"/>
      <c r="O47" s="2"/>
      <c r="P47" s="2"/>
      <c r="Q47" s="2"/>
      <c r="R47" s="2"/>
      <c r="S47" s="2"/>
    </row>
    <row r="48" spans="1:19" ht="13.5">
      <c r="A48" s="21" t="s">
        <v>681</v>
      </c>
      <c r="B48" s="12"/>
      <c r="C48" s="12"/>
      <c r="D48" s="12"/>
      <c r="E48" s="21">
        <v>6</v>
      </c>
      <c r="F48" s="21"/>
      <c r="G48" s="21">
        <v>1</v>
      </c>
      <c r="H48" s="21"/>
      <c r="I48" s="21">
        <v>6</v>
      </c>
      <c r="J48" s="34"/>
      <c r="K48" s="21">
        <v>5</v>
      </c>
      <c r="L48" s="21"/>
      <c r="M48" s="60" t="s">
        <v>48</v>
      </c>
      <c r="N48" s="21"/>
      <c r="O48" s="60">
        <v>1</v>
      </c>
      <c r="P48" s="2"/>
      <c r="Q48" s="2"/>
      <c r="R48" s="2"/>
      <c r="S48" s="2"/>
    </row>
    <row r="49" spans="1:19" ht="12.75">
      <c r="A49" s="2"/>
      <c r="B49" s="2"/>
      <c r="C49" s="2"/>
      <c r="D49" s="2"/>
      <c r="E49" s="2"/>
      <c r="F49" s="2"/>
      <c r="G49" s="2"/>
      <c r="H49" s="2"/>
      <c r="I49" s="2"/>
      <c r="J49" s="2">
        <v>0</v>
      </c>
      <c r="K49" s="2"/>
      <c r="L49" s="2"/>
      <c r="M49" s="2"/>
      <c r="N49" s="2"/>
      <c r="O49" s="2"/>
      <c r="P49" s="2"/>
      <c r="Q49" s="2"/>
      <c r="R49" s="2"/>
      <c r="S49" s="2"/>
    </row>
    <row r="50" spans="1:19" ht="13.5">
      <c r="A50" s="20" t="s">
        <v>489</v>
      </c>
      <c r="B50" s="2"/>
      <c r="C50" s="2"/>
      <c r="D50" s="2"/>
      <c r="E50" s="2"/>
      <c r="F50" s="2"/>
      <c r="G50" s="2"/>
      <c r="H50" s="2"/>
      <c r="I50" s="2"/>
      <c r="J50" s="2"/>
      <c r="K50" s="2"/>
      <c r="L50" s="2"/>
      <c r="M50" s="2"/>
      <c r="N50" s="2"/>
      <c r="O50" s="2"/>
      <c r="P50" s="2"/>
      <c r="Q50" s="2"/>
      <c r="R50" s="2"/>
      <c r="S50" s="2"/>
    </row>
    <row r="51" spans="1:19" ht="12.75">
      <c r="A51" s="113" t="s">
        <v>455</v>
      </c>
      <c r="B51" s="2"/>
      <c r="C51" s="2"/>
      <c r="D51" s="2"/>
      <c r="E51" s="2"/>
      <c r="F51" s="2"/>
      <c r="G51" s="2"/>
      <c r="H51" s="2"/>
      <c r="I51" s="2"/>
      <c r="J51" s="2"/>
      <c r="K51" s="2"/>
      <c r="L51" s="2"/>
      <c r="M51" s="2"/>
      <c r="N51" s="2"/>
      <c r="O51" s="2"/>
      <c r="P51" s="2"/>
      <c r="Q51" s="2"/>
      <c r="R51" s="2"/>
      <c r="S51" s="2"/>
    </row>
    <row r="52" spans="1:19" ht="12.75">
      <c r="A52" s="2"/>
      <c r="B52" s="2"/>
      <c r="C52" s="2"/>
      <c r="D52" s="2"/>
      <c r="E52" s="2"/>
      <c r="F52" s="2"/>
      <c r="G52" s="2"/>
      <c r="H52" s="2"/>
      <c r="I52" s="2"/>
      <c r="J52" s="2"/>
      <c r="K52" s="2"/>
      <c r="L52" s="2"/>
      <c r="M52" s="2"/>
      <c r="N52" s="2"/>
      <c r="O52" s="2"/>
      <c r="P52" s="2"/>
      <c r="Q52" s="2"/>
      <c r="R52" s="2"/>
      <c r="S52" s="2"/>
    </row>
    <row r="53" spans="1:19" ht="12.75">
      <c r="A53" s="2"/>
      <c r="B53" s="2"/>
      <c r="C53" s="2"/>
      <c r="D53" s="2"/>
      <c r="E53" s="2"/>
      <c r="F53" s="2"/>
      <c r="G53" s="2"/>
      <c r="H53" s="2"/>
      <c r="I53" s="2"/>
      <c r="J53" s="2"/>
      <c r="K53" s="2"/>
      <c r="L53" s="2"/>
      <c r="M53" s="2"/>
      <c r="N53" s="2"/>
      <c r="O53" s="2"/>
      <c r="P53" s="2"/>
      <c r="Q53" s="2"/>
      <c r="R53" s="2"/>
      <c r="S53" s="2"/>
    </row>
    <row r="54" spans="1:19" ht="12.75">
      <c r="A54" s="2"/>
      <c r="B54" s="2"/>
      <c r="C54" s="2"/>
      <c r="D54" s="2"/>
      <c r="E54" s="2"/>
      <c r="F54" s="2"/>
      <c r="G54" s="2"/>
      <c r="H54" s="2"/>
      <c r="I54" s="2"/>
      <c r="J54" s="2"/>
      <c r="K54" s="2"/>
      <c r="L54" s="2"/>
      <c r="M54" s="2"/>
      <c r="N54" s="2"/>
      <c r="O54" s="2"/>
      <c r="P54" s="2"/>
      <c r="Q54" s="2"/>
      <c r="R54" s="2"/>
      <c r="S54" s="2"/>
    </row>
    <row r="55" spans="1:19" ht="12.75">
      <c r="A55" s="2"/>
      <c r="B55" s="2"/>
      <c r="C55" s="2"/>
      <c r="D55" s="2"/>
      <c r="E55" s="2"/>
      <c r="F55" s="2"/>
      <c r="G55" s="2"/>
      <c r="H55" s="2"/>
      <c r="I55" s="2"/>
      <c r="J55" s="2"/>
      <c r="K55" s="2"/>
      <c r="L55" s="2"/>
      <c r="M55" s="2"/>
      <c r="N55" s="2"/>
      <c r="O55" s="2"/>
      <c r="P55" s="2"/>
      <c r="Q55" s="2"/>
      <c r="R55" s="2"/>
      <c r="S55" s="2"/>
    </row>
    <row r="56" spans="1:19" ht="12.75">
      <c r="A56" s="2"/>
      <c r="B56" s="2"/>
      <c r="C56" s="2"/>
      <c r="D56" s="2"/>
      <c r="E56" s="2"/>
      <c r="F56" s="2"/>
      <c r="G56" s="2"/>
      <c r="H56" s="2"/>
      <c r="I56" s="2"/>
      <c r="J56" s="2"/>
      <c r="K56" s="2"/>
      <c r="L56" s="2"/>
      <c r="M56" s="2"/>
      <c r="N56" s="2"/>
      <c r="O56" s="2"/>
      <c r="P56" s="2"/>
      <c r="Q56" s="2"/>
      <c r="R56" s="2"/>
      <c r="S56" s="2"/>
    </row>
    <row r="57" spans="1:19" ht="12.75">
      <c r="A57" s="2"/>
      <c r="B57" s="2"/>
      <c r="C57" s="2"/>
      <c r="D57" s="2"/>
      <c r="E57" s="2"/>
      <c r="F57" s="2"/>
      <c r="G57" s="2"/>
      <c r="H57" s="2"/>
      <c r="I57" s="2"/>
      <c r="J57" s="2"/>
      <c r="K57" s="2"/>
      <c r="L57" s="2"/>
      <c r="M57" s="2"/>
      <c r="N57" s="2"/>
      <c r="O57" s="2"/>
      <c r="P57" s="2"/>
      <c r="Q57" s="2"/>
      <c r="R57" s="2"/>
      <c r="S57" s="2"/>
    </row>
    <row r="58" spans="1:19" ht="12.75">
      <c r="A58" s="2"/>
      <c r="B58" s="2"/>
      <c r="C58" s="2"/>
      <c r="D58" s="2"/>
      <c r="E58" s="2"/>
      <c r="F58" s="2"/>
      <c r="G58" s="2"/>
      <c r="H58" s="2"/>
      <c r="I58" s="2"/>
      <c r="J58" s="2"/>
      <c r="K58" s="2"/>
      <c r="L58" s="2"/>
      <c r="M58" s="2"/>
      <c r="N58" s="2"/>
      <c r="O58" s="2"/>
      <c r="P58" s="2"/>
      <c r="Q58" s="2"/>
      <c r="R58" s="2"/>
      <c r="S58" s="2"/>
    </row>
    <row r="59" spans="1:19" ht="12.75">
      <c r="A59" s="2"/>
      <c r="B59" s="2"/>
      <c r="C59" s="2"/>
      <c r="D59" s="2"/>
      <c r="E59" s="2"/>
      <c r="F59" s="2"/>
      <c r="G59" s="2"/>
      <c r="H59" s="2"/>
      <c r="I59" s="2"/>
      <c r="J59" s="2"/>
      <c r="K59" s="2"/>
      <c r="L59" s="2"/>
      <c r="M59" s="2"/>
      <c r="N59" s="2"/>
      <c r="O59" s="2"/>
      <c r="P59" s="2"/>
      <c r="Q59" s="2"/>
      <c r="R59" s="2"/>
      <c r="S59" s="2"/>
    </row>
    <row r="60" spans="1:19" ht="12.75">
      <c r="A60" s="2"/>
      <c r="B60" s="2"/>
      <c r="C60" s="2"/>
      <c r="D60" s="2"/>
      <c r="E60" s="2"/>
      <c r="F60" s="2"/>
      <c r="G60" s="2"/>
      <c r="H60" s="2"/>
      <c r="I60" s="2"/>
      <c r="J60" s="2"/>
      <c r="K60" s="2"/>
      <c r="L60" s="2"/>
      <c r="M60" s="2"/>
      <c r="N60" s="2"/>
      <c r="O60" s="2"/>
      <c r="P60" s="2"/>
      <c r="Q60" s="2"/>
      <c r="R60" s="2"/>
      <c r="S60" s="2"/>
    </row>
    <row r="61" spans="1:19" ht="12.75">
      <c r="A61" s="2"/>
      <c r="B61" s="2"/>
      <c r="C61" s="2"/>
      <c r="D61" s="2"/>
      <c r="E61" s="2"/>
      <c r="F61" s="2"/>
      <c r="G61" s="2"/>
      <c r="H61" s="2"/>
      <c r="I61" s="2"/>
      <c r="J61" s="2"/>
      <c r="K61" s="2"/>
      <c r="L61" s="2"/>
      <c r="M61" s="2"/>
      <c r="N61" s="2"/>
      <c r="O61" s="2"/>
      <c r="P61" s="2"/>
      <c r="Q61" s="2"/>
      <c r="R61" s="2"/>
      <c r="S61" s="2"/>
    </row>
    <row r="62" spans="1:19" ht="12.75">
      <c r="A62" s="2"/>
      <c r="B62" s="2"/>
      <c r="C62" s="2"/>
      <c r="D62" s="2"/>
      <c r="E62" s="2"/>
      <c r="F62" s="2"/>
      <c r="G62" s="2"/>
      <c r="H62" s="2"/>
      <c r="I62" s="2"/>
      <c r="J62" s="2"/>
      <c r="K62" s="2"/>
      <c r="L62" s="2"/>
      <c r="M62" s="2"/>
      <c r="N62" s="2"/>
      <c r="O62" s="2"/>
      <c r="P62" s="2"/>
      <c r="Q62" s="2"/>
      <c r="R62" s="2"/>
      <c r="S62" s="2"/>
    </row>
    <row r="63" spans="1:19" ht="12.75">
      <c r="A63" s="2"/>
      <c r="B63" s="2"/>
      <c r="C63" s="2"/>
      <c r="D63" s="2"/>
      <c r="E63" s="2"/>
      <c r="F63" s="2"/>
      <c r="G63" s="2"/>
      <c r="H63" s="2"/>
      <c r="I63" s="2"/>
      <c r="J63" s="2"/>
      <c r="K63" s="2"/>
      <c r="L63" s="2"/>
      <c r="M63" s="2"/>
      <c r="N63" s="2"/>
      <c r="O63" s="2"/>
      <c r="P63" s="2"/>
      <c r="Q63" s="2"/>
      <c r="R63" s="2"/>
      <c r="S63" s="2"/>
    </row>
    <row r="64" spans="1:19" ht="12.75">
      <c r="A64" s="2"/>
      <c r="B64" s="2"/>
      <c r="C64" s="2"/>
      <c r="D64" s="2"/>
      <c r="E64" s="2"/>
      <c r="F64" s="2"/>
      <c r="G64" s="2"/>
      <c r="H64" s="2"/>
      <c r="I64" s="2"/>
      <c r="J64" s="2"/>
      <c r="K64" s="2"/>
      <c r="L64" s="2"/>
      <c r="M64" s="2"/>
      <c r="N64" s="2"/>
      <c r="O64" s="2"/>
      <c r="P64" s="2"/>
      <c r="Q64" s="2"/>
      <c r="R64" s="2"/>
      <c r="S64" s="2"/>
    </row>
    <row r="65" spans="1:19" ht="12.75">
      <c r="A65" s="2"/>
      <c r="B65" s="2"/>
      <c r="C65" s="2"/>
      <c r="D65" s="2"/>
      <c r="E65" s="2"/>
      <c r="F65" s="2"/>
      <c r="G65" s="2"/>
      <c r="H65" s="2"/>
      <c r="I65" s="2"/>
      <c r="J65" s="2"/>
      <c r="K65" s="2"/>
      <c r="L65" s="2"/>
      <c r="M65" s="2"/>
      <c r="N65" s="2"/>
      <c r="O65" s="2"/>
      <c r="P65" s="2"/>
      <c r="Q65" s="2"/>
      <c r="R65" s="2"/>
      <c r="S65" s="2"/>
    </row>
    <row r="66" spans="1:19" ht="12.75">
      <c r="A66" s="2"/>
      <c r="B66" s="2"/>
      <c r="C66" s="2"/>
      <c r="D66" s="2"/>
      <c r="E66" s="2"/>
      <c r="F66" s="2"/>
      <c r="G66" s="2"/>
      <c r="H66" s="2"/>
      <c r="I66" s="2"/>
      <c r="J66" s="2"/>
      <c r="K66" s="2"/>
      <c r="L66" s="2"/>
      <c r="M66" s="2"/>
      <c r="N66" s="2"/>
      <c r="O66" s="2"/>
      <c r="P66" s="2"/>
      <c r="Q66" s="2"/>
      <c r="R66" s="2"/>
      <c r="S66" s="2"/>
    </row>
    <row r="67" spans="1:19" ht="12.75">
      <c r="A67" s="2"/>
      <c r="B67" s="2"/>
      <c r="C67" s="2"/>
      <c r="D67" s="2"/>
      <c r="E67" s="2"/>
      <c r="F67" s="2"/>
      <c r="G67" s="2"/>
      <c r="H67" s="2"/>
      <c r="I67" s="2"/>
      <c r="J67" s="2"/>
      <c r="K67" s="2"/>
      <c r="L67" s="2"/>
      <c r="M67" s="2"/>
      <c r="N67" s="2"/>
      <c r="O67" s="2"/>
      <c r="P67" s="2"/>
      <c r="Q67" s="2"/>
      <c r="R67" s="2"/>
      <c r="S67" s="2"/>
    </row>
    <row r="68" spans="1:19" ht="12.75">
      <c r="A68" s="2"/>
      <c r="B68" s="2"/>
      <c r="C68" s="2"/>
      <c r="D68" s="2"/>
      <c r="E68" s="2"/>
      <c r="F68" s="2"/>
      <c r="G68" s="2"/>
      <c r="H68" s="2"/>
      <c r="I68" s="2"/>
      <c r="J68" s="2"/>
      <c r="K68" s="2"/>
      <c r="L68" s="2"/>
      <c r="M68" s="2"/>
      <c r="N68" s="2"/>
      <c r="O68" s="2"/>
      <c r="P68" s="2"/>
      <c r="Q68" s="2"/>
      <c r="R68" s="2"/>
      <c r="S68" s="2"/>
    </row>
    <row r="69" spans="1:19" ht="12.75">
      <c r="A69" s="2"/>
      <c r="B69" s="2"/>
      <c r="C69" s="2"/>
      <c r="D69" s="2"/>
      <c r="E69" s="2"/>
      <c r="F69" s="2"/>
      <c r="G69" s="2"/>
      <c r="H69" s="2"/>
      <c r="I69" s="2"/>
      <c r="J69" s="2"/>
      <c r="K69" s="2"/>
      <c r="L69" s="2"/>
      <c r="M69" s="2"/>
      <c r="N69" s="2"/>
      <c r="O69" s="2"/>
      <c r="P69" s="2"/>
      <c r="Q69" s="2"/>
      <c r="R69" s="2"/>
      <c r="S69" s="2"/>
    </row>
  </sheetData>
  <sheetProtection/>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X40"/>
  <sheetViews>
    <sheetView zoomScalePageLayoutView="0" workbookViewId="0" topLeftCell="A1">
      <selection activeCell="AA39" sqref="AA39"/>
    </sheetView>
  </sheetViews>
  <sheetFormatPr defaultColWidth="9.140625" defaultRowHeight="12.75"/>
  <cols>
    <col min="1" max="1" width="2.421875" style="0" customWidth="1"/>
    <col min="2" max="2" width="1.57421875" style="0" customWidth="1"/>
    <col min="3" max="3" width="7.140625" style="0" customWidth="1"/>
    <col min="4" max="4" width="10.140625" style="0" customWidth="1"/>
    <col min="5" max="5" width="5.7109375" style="0" customWidth="1"/>
    <col min="6" max="6" width="1.1484375" style="0" bestFit="1" customWidth="1"/>
    <col min="7" max="7" width="5.7109375" style="0" customWidth="1"/>
    <col min="8" max="8" width="0.5625" style="0" customWidth="1"/>
    <col min="9" max="9" width="5.7109375" style="0" customWidth="1"/>
    <col min="10" max="10" width="0.5625" style="0" customWidth="1"/>
    <col min="11" max="11" width="5.7109375" style="0" customWidth="1"/>
    <col min="12" max="12" width="0.5625" style="0" customWidth="1"/>
    <col min="13" max="13" width="5.7109375" style="0" customWidth="1"/>
    <col min="14" max="14" width="0.5625" style="0" customWidth="1"/>
    <col min="15" max="15" width="5.7109375" style="0" customWidth="1"/>
    <col min="16" max="16" width="0.5625" style="0" customWidth="1"/>
    <col min="17" max="17" width="5.7109375" style="0" customWidth="1"/>
    <col min="18" max="18" width="0.5625" style="0" customWidth="1"/>
    <col min="19" max="19" width="5.7109375" style="0" customWidth="1"/>
    <col min="20" max="20" width="0.5625" style="0" customWidth="1"/>
    <col min="21" max="21" width="5.7109375" style="0" customWidth="1"/>
    <col min="22" max="22" width="1.1484375" style="0" bestFit="1" customWidth="1"/>
    <col min="23" max="23" width="5.7109375" style="0" customWidth="1"/>
  </cols>
  <sheetData>
    <row r="1" spans="1:24" ht="12.75">
      <c r="A1" s="1" t="s">
        <v>482</v>
      </c>
      <c r="B1" s="1"/>
      <c r="C1" s="1"/>
      <c r="D1" s="1" t="s">
        <v>483</v>
      </c>
      <c r="E1" s="1"/>
      <c r="F1" s="1"/>
      <c r="G1" s="1"/>
      <c r="H1" s="1"/>
      <c r="I1" s="1"/>
      <c r="J1" s="1"/>
      <c r="K1" s="1"/>
      <c r="L1" s="1"/>
      <c r="M1" s="1"/>
      <c r="N1" s="1"/>
      <c r="O1" s="1"/>
      <c r="P1" s="1"/>
      <c r="Q1" s="1"/>
      <c r="R1" s="1"/>
      <c r="S1" s="1"/>
      <c r="T1" s="1"/>
      <c r="U1" s="1"/>
      <c r="V1" s="1"/>
      <c r="W1" s="1"/>
      <c r="X1" s="1"/>
    </row>
    <row r="2" spans="1:24" ht="12.75">
      <c r="A2" s="1"/>
      <c r="B2" s="1"/>
      <c r="C2" s="1"/>
      <c r="D2" s="1" t="s">
        <v>651</v>
      </c>
      <c r="E2" s="1"/>
      <c r="F2" s="1"/>
      <c r="G2" s="1"/>
      <c r="H2" s="1"/>
      <c r="I2" s="1"/>
      <c r="J2" s="1"/>
      <c r="K2" s="1"/>
      <c r="L2" s="1"/>
      <c r="M2" s="1"/>
      <c r="N2" s="1"/>
      <c r="O2" s="1"/>
      <c r="P2" s="1"/>
      <c r="Q2" s="1"/>
      <c r="R2" s="1"/>
      <c r="S2" s="1"/>
      <c r="T2" s="1"/>
      <c r="U2" s="1"/>
      <c r="V2" s="1"/>
      <c r="W2" s="1"/>
      <c r="X2" s="1"/>
    </row>
    <row r="3" spans="1:24" ht="12.75">
      <c r="A3" s="3"/>
      <c r="B3" s="3"/>
      <c r="C3" s="3"/>
      <c r="D3" s="171" t="s">
        <v>484</v>
      </c>
      <c r="E3" s="3"/>
      <c r="F3" s="3"/>
      <c r="G3" s="3"/>
      <c r="H3" s="3"/>
      <c r="I3" s="3"/>
      <c r="J3" s="3"/>
      <c r="K3" s="3"/>
      <c r="L3" s="3"/>
      <c r="M3" s="3"/>
      <c r="N3" s="3"/>
      <c r="O3" s="3"/>
      <c r="P3" s="3"/>
      <c r="Q3" s="3"/>
      <c r="R3" s="3"/>
      <c r="S3" s="3"/>
      <c r="T3" s="3"/>
      <c r="U3" s="3"/>
      <c r="V3" s="3"/>
      <c r="W3" s="3"/>
      <c r="X3" s="3"/>
    </row>
    <row r="4" spans="1:24" ht="12.75">
      <c r="A4" s="3"/>
      <c r="B4" s="3"/>
      <c r="C4" s="3"/>
      <c r="D4" s="171" t="s">
        <v>652</v>
      </c>
      <c r="E4" s="3"/>
      <c r="F4" s="3"/>
      <c r="G4" s="3"/>
      <c r="H4" s="3"/>
      <c r="I4" s="3"/>
      <c r="J4" s="3"/>
      <c r="K4" s="3"/>
      <c r="L4" s="3"/>
      <c r="M4" s="3"/>
      <c r="N4" s="3"/>
      <c r="O4" s="3"/>
      <c r="P4" s="3"/>
      <c r="Q4" s="3"/>
      <c r="R4" s="3"/>
      <c r="S4" s="3"/>
      <c r="T4" s="3"/>
      <c r="U4" s="3"/>
      <c r="V4" s="3"/>
      <c r="W4" s="3"/>
      <c r="X4" s="3"/>
    </row>
    <row r="5" spans="1:24" ht="12.75">
      <c r="A5" s="11"/>
      <c r="B5" s="11"/>
      <c r="C5" s="11"/>
      <c r="D5" s="11"/>
      <c r="E5" s="11"/>
      <c r="F5" s="11"/>
      <c r="G5" s="11"/>
      <c r="H5" s="11"/>
      <c r="I5" s="11"/>
      <c r="J5" s="11"/>
      <c r="K5" s="11"/>
      <c r="L5" s="11"/>
      <c r="M5" s="11"/>
      <c r="N5" s="11"/>
      <c r="O5" s="11"/>
      <c r="P5" s="11"/>
      <c r="Q5" s="11"/>
      <c r="R5" s="11"/>
      <c r="S5" s="11"/>
      <c r="T5" s="11"/>
      <c r="U5" s="11"/>
      <c r="V5" s="11"/>
      <c r="W5" s="11"/>
      <c r="X5" s="3"/>
    </row>
    <row r="6" spans="1:24" ht="12.75">
      <c r="A6" s="2" t="s">
        <v>429</v>
      </c>
      <c r="B6" s="2"/>
      <c r="C6" s="2"/>
      <c r="D6" s="2"/>
      <c r="E6" s="2" t="s">
        <v>430</v>
      </c>
      <c r="F6" s="2"/>
      <c r="G6" s="2"/>
      <c r="H6" s="2"/>
      <c r="I6" s="2" t="s">
        <v>431</v>
      </c>
      <c r="J6" s="2"/>
      <c r="K6" s="2"/>
      <c r="L6" s="2"/>
      <c r="M6" s="2"/>
      <c r="N6" s="2"/>
      <c r="O6" s="2"/>
      <c r="P6" s="2"/>
      <c r="Q6" s="2"/>
      <c r="R6" s="2"/>
      <c r="S6" s="2"/>
      <c r="T6" s="2"/>
      <c r="U6" s="2"/>
      <c r="V6" s="2"/>
      <c r="W6" s="2"/>
      <c r="X6" s="2"/>
    </row>
    <row r="7" spans="1:24" ht="12.75">
      <c r="A7" s="113" t="s">
        <v>432</v>
      </c>
      <c r="B7" s="2"/>
      <c r="C7" s="2"/>
      <c r="D7" s="2"/>
      <c r="E7" s="2" t="s">
        <v>485</v>
      </c>
      <c r="F7" s="2"/>
      <c r="G7" s="2"/>
      <c r="H7" s="2"/>
      <c r="I7" s="179" t="s">
        <v>434</v>
      </c>
      <c r="J7" s="12"/>
      <c r="K7" s="12"/>
      <c r="L7" s="12"/>
      <c r="M7" s="12"/>
      <c r="N7" s="12"/>
      <c r="O7" s="12"/>
      <c r="P7" s="12"/>
      <c r="Q7" s="12"/>
      <c r="R7" s="12"/>
      <c r="S7" s="12"/>
      <c r="T7" s="12"/>
      <c r="U7" s="12"/>
      <c r="V7" s="12"/>
      <c r="W7" s="12"/>
      <c r="X7" s="2"/>
    </row>
    <row r="8" spans="1:24" ht="12.75">
      <c r="A8" s="2"/>
      <c r="B8" s="2"/>
      <c r="C8" s="2"/>
      <c r="D8" s="2"/>
      <c r="E8" s="181" t="s">
        <v>435</v>
      </c>
      <c r="F8" s="2"/>
      <c r="G8" s="2"/>
      <c r="H8" s="2"/>
      <c r="I8" s="2" t="s">
        <v>436</v>
      </c>
      <c r="J8" s="2"/>
      <c r="K8" s="2"/>
      <c r="L8" s="2"/>
      <c r="M8" s="2" t="s">
        <v>437</v>
      </c>
      <c r="N8" s="2"/>
      <c r="O8" s="2"/>
      <c r="P8" s="2"/>
      <c r="Q8" s="2" t="s">
        <v>438</v>
      </c>
      <c r="R8" s="2"/>
      <c r="S8" s="2"/>
      <c r="T8" s="2"/>
      <c r="U8" s="2" t="s">
        <v>439</v>
      </c>
      <c r="V8" s="2"/>
      <c r="W8" s="2"/>
      <c r="X8" s="2"/>
    </row>
    <row r="9" spans="1:24" ht="12.75">
      <c r="A9" s="2"/>
      <c r="B9" s="2"/>
      <c r="C9" s="2"/>
      <c r="D9" s="2"/>
      <c r="E9" s="181" t="s">
        <v>440</v>
      </c>
      <c r="F9" s="13"/>
      <c r="G9" s="13"/>
      <c r="H9" s="13"/>
      <c r="I9" s="13" t="s">
        <v>441</v>
      </c>
      <c r="J9" s="13"/>
      <c r="K9" s="13"/>
      <c r="L9" s="13"/>
      <c r="M9" s="181" t="s">
        <v>442</v>
      </c>
      <c r="N9" s="13"/>
      <c r="O9" s="13"/>
      <c r="P9" s="13"/>
      <c r="Q9" s="181" t="s">
        <v>443</v>
      </c>
      <c r="R9" s="13"/>
      <c r="S9" s="13"/>
      <c r="T9" s="13"/>
      <c r="U9" s="13" t="s">
        <v>444</v>
      </c>
      <c r="V9" s="2"/>
      <c r="W9" s="2"/>
      <c r="X9" s="2"/>
    </row>
    <row r="10" spans="1:24" ht="12.75">
      <c r="A10" s="2"/>
      <c r="B10" s="2"/>
      <c r="C10" s="2"/>
      <c r="D10" s="2"/>
      <c r="E10" s="13"/>
      <c r="F10" s="13"/>
      <c r="G10" s="13"/>
      <c r="H10" s="13"/>
      <c r="I10" s="181" t="s">
        <v>445</v>
      </c>
      <c r="J10" s="13"/>
      <c r="K10" s="13"/>
      <c r="L10" s="13"/>
      <c r="M10" s="13"/>
      <c r="N10" s="13"/>
      <c r="O10" s="13"/>
      <c r="P10" s="13"/>
      <c r="Q10" s="13"/>
      <c r="R10" s="13"/>
      <c r="S10" s="13"/>
      <c r="T10" s="13"/>
      <c r="U10" s="181" t="s">
        <v>446</v>
      </c>
      <c r="V10" s="2"/>
      <c r="W10" s="2"/>
      <c r="X10" s="2"/>
    </row>
    <row r="11" spans="1:24" ht="12.75">
      <c r="A11" s="2"/>
      <c r="B11" s="2"/>
      <c r="C11" s="2"/>
      <c r="D11" s="2"/>
      <c r="E11" s="12"/>
      <c r="F11" s="12"/>
      <c r="G11" s="12"/>
      <c r="H11" s="12"/>
      <c r="I11" s="179" t="s">
        <v>447</v>
      </c>
      <c r="J11" s="12"/>
      <c r="K11" s="12"/>
      <c r="L11" s="12"/>
      <c r="M11" s="12"/>
      <c r="N11" s="12"/>
      <c r="O11" s="12"/>
      <c r="P11" s="12"/>
      <c r="Q11" s="12"/>
      <c r="R11" s="12"/>
      <c r="S11" s="12"/>
      <c r="T11" s="12"/>
      <c r="U11" s="12"/>
      <c r="V11" s="12"/>
      <c r="W11" s="12"/>
      <c r="X11" s="2"/>
    </row>
    <row r="12" spans="1:24" ht="12.75">
      <c r="A12" s="12"/>
      <c r="B12" s="12"/>
      <c r="C12" s="12"/>
      <c r="D12" s="12"/>
      <c r="E12" s="21">
        <v>2013</v>
      </c>
      <c r="F12" s="21"/>
      <c r="G12" s="21">
        <v>2014</v>
      </c>
      <c r="H12" s="21"/>
      <c r="I12" s="21">
        <v>2013</v>
      </c>
      <c r="J12" s="21">
        <v>2012</v>
      </c>
      <c r="K12" s="21">
        <v>2014</v>
      </c>
      <c r="L12" s="21"/>
      <c r="M12" s="21">
        <v>2013</v>
      </c>
      <c r="N12" s="21">
        <v>2012</v>
      </c>
      <c r="O12" s="21">
        <v>2014</v>
      </c>
      <c r="P12" s="21"/>
      <c r="Q12" s="21">
        <v>2013</v>
      </c>
      <c r="R12" s="21"/>
      <c r="S12" s="21">
        <v>2014</v>
      </c>
      <c r="T12" s="21"/>
      <c r="U12" s="21">
        <v>2013</v>
      </c>
      <c r="V12" s="21"/>
      <c r="W12" s="21">
        <v>2014</v>
      </c>
      <c r="X12" s="2"/>
    </row>
    <row r="13" spans="1:24" ht="12.75">
      <c r="A13" s="2"/>
      <c r="B13" s="2"/>
      <c r="C13" s="2"/>
      <c r="D13" s="2"/>
      <c r="E13" s="2"/>
      <c r="F13" s="2"/>
      <c r="G13" s="2"/>
      <c r="H13" s="2"/>
      <c r="I13" s="2"/>
      <c r="J13" s="2"/>
      <c r="K13" s="2"/>
      <c r="L13" s="2"/>
      <c r="M13" s="2"/>
      <c r="N13" s="2"/>
      <c r="O13" s="2"/>
      <c r="P13" s="2"/>
      <c r="Q13" s="2"/>
      <c r="R13" s="2"/>
      <c r="S13" s="2"/>
      <c r="T13" s="2"/>
      <c r="U13" s="2"/>
      <c r="V13" s="2"/>
      <c r="W13" s="2"/>
      <c r="X13" s="2"/>
    </row>
    <row r="14" spans="1:24" ht="12.75">
      <c r="A14" s="2" t="s">
        <v>448</v>
      </c>
      <c r="B14" s="2"/>
      <c r="C14" s="2"/>
      <c r="D14" s="2"/>
      <c r="E14" s="26" t="s">
        <v>48</v>
      </c>
      <c r="F14" s="26"/>
      <c r="G14" s="26" t="s">
        <v>48</v>
      </c>
      <c r="H14" s="26"/>
      <c r="I14" s="26" t="s">
        <v>48</v>
      </c>
      <c r="J14" s="26"/>
      <c r="K14" s="26" t="s">
        <v>48</v>
      </c>
      <c r="L14" s="26"/>
      <c r="M14" s="26" t="s">
        <v>48</v>
      </c>
      <c r="N14" s="26"/>
      <c r="O14" s="26" t="s">
        <v>48</v>
      </c>
      <c r="P14" s="26"/>
      <c r="Q14" s="26" t="s">
        <v>48</v>
      </c>
      <c r="R14" s="26"/>
      <c r="S14" s="26" t="s">
        <v>48</v>
      </c>
      <c r="T14" s="26"/>
      <c r="U14" s="26" t="s">
        <v>48</v>
      </c>
      <c r="V14" s="26"/>
      <c r="W14" s="26" t="s">
        <v>48</v>
      </c>
      <c r="X14" s="2"/>
    </row>
    <row r="15" spans="1:24" ht="12.75">
      <c r="A15" s="113" t="s">
        <v>449</v>
      </c>
      <c r="B15" s="2"/>
      <c r="C15" s="2"/>
      <c r="D15" s="2"/>
      <c r="E15" s="2"/>
      <c r="F15" s="2"/>
      <c r="G15" s="2"/>
      <c r="H15" s="2"/>
      <c r="I15" s="2"/>
      <c r="J15" s="2"/>
      <c r="K15" s="2"/>
      <c r="L15" s="2"/>
      <c r="M15" s="2"/>
      <c r="N15" s="2"/>
      <c r="O15" s="2"/>
      <c r="P15" s="2"/>
      <c r="Q15" s="2"/>
      <c r="R15" s="2"/>
      <c r="S15" s="2"/>
      <c r="T15" s="2"/>
      <c r="U15" s="2"/>
      <c r="V15" s="2"/>
      <c r="W15" s="2"/>
      <c r="X15" s="2"/>
    </row>
    <row r="16" spans="1:24" ht="12.75">
      <c r="A16" s="113" t="s">
        <v>13</v>
      </c>
      <c r="B16" s="2"/>
      <c r="C16" s="2"/>
      <c r="D16" s="2"/>
      <c r="E16" s="2"/>
      <c r="F16" s="2"/>
      <c r="G16" s="2"/>
      <c r="H16" s="2"/>
      <c r="I16" s="2"/>
      <c r="J16" s="2"/>
      <c r="K16" s="2"/>
      <c r="L16" s="2"/>
      <c r="M16" s="2"/>
      <c r="N16" s="2"/>
      <c r="O16" s="2"/>
      <c r="P16" s="2"/>
      <c r="Q16" s="2"/>
      <c r="R16" s="2"/>
      <c r="S16" s="2"/>
      <c r="T16" s="2"/>
      <c r="U16" s="2"/>
      <c r="V16" s="2"/>
      <c r="W16" s="2"/>
      <c r="X16" s="2"/>
    </row>
    <row r="17" spans="1:24" ht="12.75">
      <c r="A17" s="2"/>
      <c r="B17" s="2"/>
      <c r="C17" s="2"/>
      <c r="D17" s="2"/>
      <c r="E17" s="2"/>
      <c r="F17" s="2"/>
      <c r="G17" s="2"/>
      <c r="H17" s="2"/>
      <c r="I17" s="2"/>
      <c r="J17" s="2"/>
      <c r="K17" s="2"/>
      <c r="L17" s="2"/>
      <c r="M17" s="2"/>
      <c r="N17" s="2"/>
      <c r="O17" s="2"/>
      <c r="P17" s="2"/>
      <c r="Q17" s="2"/>
      <c r="R17" s="2"/>
      <c r="S17" s="2"/>
      <c r="T17" s="2"/>
      <c r="U17" s="2"/>
      <c r="V17" s="2"/>
      <c r="W17" s="2"/>
      <c r="X17" s="2"/>
    </row>
    <row r="18" spans="1:24" ht="13.5">
      <c r="A18" s="2" t="s">
        <v>749</v>
      </c>
      <c r="B18" s="2"/>
      <c r="C18" s="2"/>
      <c r="D18" s="2"/>
      <c r="E18" s="2">
        <v>2</v>
      </c>
      <c r="F18" s="32"/>
      <c r="G18" s="2">
        <v>1</v>
      </c>
      <c r="H18" s="2">
        <v>4</v>
      </c>
      <c r="I18" s="26" t="s">
        <v>48</v>
      </c>
      <c r="J18" s="2"/>
      <c r="K18" s="26" t="s">
        <v>48</v>
      </c>
      <c r="L18" s="2"/>
      <c r="M18" s="26">
        <v>1</v>
      </c>
      <c r="N18" s="26"/>
      <c r="O18" s="26" t="s">
        <v>48</v>
      </c>
      <c r="P18" s="2"/>
      <c r="Q18" s="26" t="s">
        <v>48</v>
      </c>
      <c r="R18" s="32"/>
      <c r="S18" s="26">
        <v>1</v>
      </c>
      <c r="T18" s="2"/>
      <c r="U18" s="26">
        <v>1</v>
      </c>
      <c r="V18" s="2"/>
      <c r="W18" s="26" t="s">
        <v>48</v>
      </c>
      <c r="X18" s="2"/>
    </row>
    <row r="19" spans="1:24" ht="12.75">
      <c r="A19" s="113" t="s">
        <v>450</v>
      </c>
      <c r="B19" s="2"/>
      <c r="C19" s="2"/>
      <c r="D19" s="2"/>
      <c r="E19" s="2"/>
      <c r="F19" s="2"/>
      <c r="G19" s="2"/>
      <c r="H19" s="2"/>
      <c r="I19" s="2"/>
      <c r="J19" s="2"/>
      <c r="K19" s="2"/>
      <c r="L19" s="2"/>
      <c r="M19" s="2"/>
      <c r="N19" s="2"/>
      <c r="O19" s="2"/>
      <c r="P19" s="2"/>
      <c r="Q19" s="2"/>
      <c r="R19" s="2"/>
      <c r="S19" s="2"/>
      <c r="T19" s="2"/>
      <c r="U19" s="2"/>
      <c r="V19" s="2"/>
      <c r="W19" s="2"/>
      <c r="X19" s="2"/>
    </row>
    <row r="20" spans="1:24" ht="13.5">
      <c r="A20" s="113" t="s">
        <v>748</v>
      </c>
      <c r="B20" s="2"/>
      <c r="C20" s="2"/>
      <c r="D20" s="2"/>
      <c r="E20" s="2"/>
      <c r="F20" s="2"/>
      <c r="G20" s="2"/>
      <c r="H20" s="2"/>
      <c r="I20" s="2"/>
      <c r="J20" s="2"/>
      <c r="K20" s="2"/>
      <c r="L20" s="2"/>
      <c r="M20" s="2"/>
      <c r="N20" s="2"/>
      <c r="O20" s="2"/>
      <c r="P20" s="2"/>
      <c r="Q20" s="2"/>
      <c r="R20" s="2"/>
      <c r="S20" s="2"/>
      <c r="T20" s="2"/>
      <c r="U20" s="2"/>
      <c r="V20" s="2"/>
      <c r="W20" s="2"/>
      <c r="X20" s="2"/>
    </row>
    <row r="21" spans="1:24" ht="12.75">
      <c r="A21" s="2"/>
      <c r="B21" s="2"/>
      <c r="C21" s="2"/>
      <c r="D21" s="2"/>
      <c r="E21" s="2"/>
      <c r="F21" s="2"/>
      <c r="G21" s="26"/>
      <c r="H21" s="2"/>
      <c r="I21" s="2"/>
      <c r="J21" s="2"/>
      <c r="K21" s="2"/>
      <c r="L21" s="2"/>
      <c r="M21" s="2"/>
      <c r="N21" s="2"/>
      <c r="O21" s="2"/>
      <c r="P21" s="2"/>
      <c r="Q21" s="2"/>
      <c r="R21" s="2"/>
      <c r="S21" s="2"/>
      <c r="T21" s="2"/>
      <c r="U21" s="2"/>
      <c r="V21" s="2"/>
      <c r="W21" s="2"/>
      <c r="X21" s="2"/>
    </row>
    <row r="22" spans="1:24" ht="13.5">
      <c r="A22" s="2" t="s">
        <v>451</v>
      </c>
      <c r="B22" s="2"/>
      <c r="C22" s="2"/>
      <c r="D22" s="2"/>
      <c r="E22" s="26">
        <v>1</v>
      </c>
      <c r="F22" s="2"/>
      <c r="G22" s="26">
        <v>2</v>
      </c>
      <c r="H22" s="2"/>
      <c r="I22" s="26" t="s">
        <v>48</v>
      </c>
      <c r="J22" s="26"/>
      <c r="K22" s="26" t="s">
        <v>48</v>
      </c>
      <c r="L22" s="2"/>
      <c r="M22" s="26" t="s">
        <v>48</v>
      </c>
      <c r="N22" s="2" t="s">
        <v>161</v>
      </c>
      <c r="O22" s="26" t="s">
        <v>48</v>
      </c>
      <c r="P22" s="26"/>
      <c r="Q22" s="26" t="s">
        <v>48</v>
      </c>
      <c r="R22" s="26"/>
      <c r="S22" s="26" t="s">
        <v>48</v>
      </c>
      <c r="T22" s="2"/>
      <c r="U22" s="26">
        <v>1</v>
      </c>
      <c r="V22" s="20" t="s">
        <v>161</v>
      </c>
      <c r="W22" s="26">
        <v>2</v>
      </c>
      <c r="X22" s="2"/>
    </row>
    <row r="23" spans="1:24" ht="12.75">
      <c r="A23" s="113" t="s">
        <v>452</v>
      </c>
      <c r="B23" s="2"/>
      <c r="C23" s="2"/>
      <c r="D23" s="2"/>
      <c r="E23" s="2"/>
      <c r="F23" s="2"/>
      <c r="G23" s="2"/>
      <c r="H23" s="2"/>
      <c r="I23" s="2"/>
      <c r="J23" s="2"/>
      <c r="K23" s="2"/>
      <c r="L23" s="2"/>
      <c r="M23" s="2"/>
      <c r="N23" s="2"/>
      <c r="O23" s="2"/>
      <c r="P23" s="2"/>
      <c r="Q23" s="2"/>
      <c r="R23" s="2"/>
      <c r="S23" s="2"/>
      <c r="T23" s="2"/>
      <c r="U23" s="2"/>
      <c r="V23" s="2"/>
      <c r="W23" s="2"/>
      <c r="X23" s="2"/>
    </row>
    <row r="24" spans="1:24" ht="12.75">
      <c r="A24" s="2"/>
      <c r="B24" s="2"/>
      <c r="C24" s="2"/>
      <c r="D24" s="2"/>
      <c r="E24" s="2"/>
      <c r="F24" s="2"/>
      <c r="G24" s="2"/>
      <c r="H24" s="2"/>
      <c r="I24" s="2"/>
      <c r="J24" s="2"/>
      <c r="K24" s="2"/>
      <c r="L24" s="2"/>
      <c r="M24" s="2"/>
      <c r="N24" s="2"/>
      <c r="O24" s="2"/>
      <c r="P24" s="2"/>
      <c r="Q24" s="2"/>
      <c r="R24" s="2"/>
      <c r="S24" s="2"/>
      <c r="T24" s="2"/>
      <c r="U24" s="2"/>
      <c r="V24" s="2"/>
      <c r="W24" s="2"/>
      <c r="X24" s="2"/>
    </row>
    <row r="25" spans="1:24" ht="13.5">
      <c r="A25" s="2" t="s">
        <v>473</v>
      </c>
      <c r="B25" s="2"/>
      <c r="C25" s="2"/>
      <c r="D25" s="2"/>
      <c r="E25" s="2">
        <v>8</v>
      </c>
      <c r="F25" s="32" t="s">
        <v>161</v>
      </c>
      <c r="G25" s="2">
        <v>3</v>
      </c>
      <c r="H25" s="2"/>
      <c r="I25" s="26">
        <v>1</v>
      </c>
      <c r="J25" s="2"/>
      <c r="K25" s="26" t="s">
        <v>48</v>
      </c>
      <c r="L25" s="2"/>
      <c r="M25" s="26">
        <v>1</v>
      </c>
      <c r="N25" s="2"/>
      <c r="O25" s="26" t="s">
        <v>48</v>
      </c>
      <c r="P25" s="2"/>
      <c r="Q25" s="2">
        <v>2</v>
      </c>
      <c r="R25" s="32"/>
      <c r="S25" s="2">
        <v>2</v>
      </c>
      <c r="T25" s="2"/>
      <c r="U25" s="2">
        <v>4</v>
      </c>
      <c r="V25" s="32" t="s">
        <v>161</v>
      </c>
      <c r="W25" s="2">
        <v>1</v>
      </c>
      <c r="X25" s="2"/>
    </row>
    <row r="26" spans="1:24" ht="12.75">
      <c r="A26" s="179" t="s">
        <v>454</v>
      </c>
      <c r="B26" s="12"/>
      <c r="C26" s="12"/>
      <c r="D26" s="12"/>
      <c r="E26" s="2"/>
      <c r="F26" s="13"/>
      <c r="G26" s="2"/>
      <c r="H26" s="13"/>
      <c r="I26" s="12"/>
      <c r="J26" s="13"/>
      <c r="K26" s="2"/>
      <c r="L26" s="13"/>
      <c r="M26" s="26"/>
      <c r="N26" s="13"/>
      <c r="O26" s="2"/>
      <c r="P26" s="13"/>
      <c r="Q26" s="2"/>
      <c r="R26" s="13"/>
      <c r="S26" s="2"/>
      <c r="T26" s="13"/>
      <c r="U26" s="2"/>
      <c r="V26" s="13"/>
      <c r="W26" s="2"/>
      <c r="X26" s="2"/>
    </row>
    <row r="27" spans="1:24" ht="13.5">
      <c r="A27" s="21" t="s">
        <v>681</v>
      </c>
      <c r="B27" s="12"/>
      <c r="C27" s="12"/>
      <c r="D27" s="12"/>
      <c r="E27" s="21">
        <v>11</v>
      </c>
      <c r="F27" s="34" t="s">
        <v>161</v>
      </c>
      <c r="G27" s="21">
        <v>6</v>
      </c>
      <c r="H27" s="21"/>
      <c r="I27" s="60">
        <v>1</v>
      </c>
      <c r="J27" s="21"/>
      <c r="K27" s="60" t="s">
        <v>48</v>
      </c>
      <c r="L27" s="21"/>
      <c r="M27" s="60">
        <v>2</v>
      </c>
      <c r="N27" s="21" t="s">
        <v>161</v>
      </c>
      <c r="O27" s="60" t="s">
        <v>48</v>
      </c>
      <c r="P27" s="21"/>
      <c r="Q27" s="21">
        <v>2</v>
      </c>
      <c r="R27" s="21"/>
      <c r="S27" s="21">
        <v>3</v>
      </c>
      <c r="T27" s="21"/>
      <c r="U27" s="21">
        <v>6</v>
      </c>
      <c r="V27" s="34"/>
      <c r="W27" s="21">
        <v>3</v>
      </c>
      <c r="X27" s="2"/>
    </row>
    <row r="28" spans="1:24" ht="12.75">
      <c r="A28" s="2"/>
      <c r="B28" s="2"/>
      <c r="C28" s="2"/>
      <c r="D28" s="2"/>
      <c r="E28" s="2"/>
      <c r="F28" s="2"/>
      <c r="G28" s="2"/>
      <c r="H28" s="2"/>
      <c r="I28" s="2"/>
      <c r="J28" s="2"/>
      <c r="K28" s="2"/>
      <c r="L28" s="2"/>
      <c r="M28" s="2"/>
      <c r="N28" s="2"/>
      <c r="O28" s="2"/>
      <c r="P28" s="2"/>
      <c r="Q28" s="2"/>
      <c r="R28" s="2"/>
      <c r="S28" s="2"/>
      <c r="T28" s="2"/>
      <c r="U28" s="2"/>
      <c r="V28" s="2"/>
      <c r="W28" s="2"/>
      <c r="X28" s="2"/>
    </row>
    <row r="29" spans="1:24" ht="13.5">
      <c r="A29" s="20" t="s">
        <v>489</v>
      </c>
      <c r="B29" s="2"/>
      <c r="C29" s="2"/>
      <c r="D29" s="2"/>
      <c r="E29" s="2"/>
      <c r="F29" s="2"/>
      <c r="G29" s="2"/>
      <c r="H29" s="2"/>
      <c r="I29" s="2"/>
      <c r="J29" s="2"/>
      <c r="K29" s="2"/>
      <c r="L29" s="2"/>
      <c r="M29" s="2"/>
      <c r="N29" s="2"/>
      <c r="O29" s="2"/>
      <c r="P29" s="2"/>
      <c r="Q29" s="2"/>
      <c r="R29" s="2"/>
      <c r="S29" s="2"/>
      <c r="T29" s="2"/>
      <c r="U29" s="2"/>
      <c r="V29" s="2"/>
      <c r="W29" s="2"/>
      <c r="X29" s="2"/>
    </row>
    <row r="30" spans="1:24" ht="12.75">
      <c r="A30" s="113" t="s">
        <v>455</v>
      </c>
      <c r="B30" s="2"/>
      <c r="C30" s="2"/>
      <c r="D30" s="2"/>
      <c r="E30" s="2"/>
      <c r="F30" s="2"/>
      <c r="G30" s="2"/>
      <c r="H30" s="2"/>
      <c r="I30" s="2"/>
      <c r="J30" s="2"/>
      <c r="K30" s="2"/>
      <c r="L30" s="2"/>
      <c r="M30" s="2"/>
      <c r="N30" s="2"/>
      <c r="O30" s="2"/>
      <c r="P30" s="2"/>
      <c r="Q30" s="2"/>
      <c r="R30" s="2"/>
      <c r="S30" s="2"/>
      <c r="T30" s="2"/>
      <c r="U30" s="2"/>
      <c r="V30" s="2"/>
      <c r="W30" s="2"/>
      <c r="X30" s="2"/>
    </row>
    <row r="31" spans="1:24" ht="13.5">
      <c r="A31" s="2" t="s">
        <v>750</v>
      </c>
      <c r="B31" s="2"/>
      <c r="C31" s="2"/>
      <c r="D31" s="2"/>
      <c r="E31" s="2"/>
      <c r="F31" s="2"/>
      <c r="G31" s="2"/>
      <c r="H31" s="2"/>
      <c r="I31" s="2"/>
      <c r="J31" s="2"/>
      <c r="K31" s="2"/>
      <c r="L31" s="2"/>
      <c r="M31" s="2"/>
      <c r="N31" s="2"/>
      <c r="O31" s="2"/>
      <c r="P31" s="2"/>
      <c r="Q31" s="2"/>
      <c r="R31" s="2"/>
      <c r="S31" s="2"/>
      <c r="T31" s="2"/>
      <c r="U31" s="2"/>
      <c r="V31" s="2"/>
      <c r="W31" s="2"/>
      <c r="X31" s="2"/>
    </row>
    <row r="32" spans="1:24" ht="12.75">
      <c r="A32" s="2"/>
      <c r="B32" s="2"/>
      <c r="C32" s="2"/>
      <c r="D32" s="2"/>
      <c r="E32" s="2"/>
      <c r="F32" s="2"/>
      <c r="G32" s="2"/>
      <c r="H32" s="2"/>
      <c r="I32" s="2"/>
      <c r="J32" s="2"/>
      <c r="K32" s="2"/>
      <c r="L32" s="2"/>
      <c r="M32" s="2"/>
      <c r="N32" s="2"/>
      <c r="O32" s="2"/>
      <c r="P32" s="2"/>
      <c r="Q32" s="2"/>
      <c r="R32" s="2"/>
      <c r="S32" s="2"/>
      <c r="T32" s="2"/>
      <c r="U32" s="2"/>
      <c r="V32" s="2"/>
      <c r="W32" s="2"/>
      <c r="X32" s="2"/>
    </row>
    <row r="33" spans="1:24" ht="12.75">
      <c r="A33" s="2"/>
      <c r="B33" s="2"/>
      <c r="C33" s="2"/>
      <c r="D33" s="2"/>
      <c r="E33" s="2"/>
      <c r="F33" s="2"/>
      <c r="G33" s="2"/>
      <c r="H33" s="2"/>
      <c r="I33" s="2"/>
      <c r="J33" s="2"/>
      <c r="K33" s="2"/>
      <c r="L33" s="2"/>
      <c r="M33" s="2"/>
      <c r="N33" s="2"/>
      <c r="O33" s="2"/>
      <c r="P33" s="2"/>
      <c r="Q33" s="2"/>
      <c r="R33" s="2"/>
      <c r="S33" s="2"/>
      <c r="T33" s="2"/>
      <c r="U33" s="2"/>
      <c r="V33" s="2"/>
      <c r="W33" s="2"/>
      <c r="X33" s="2"/>
    </row>
    <row r="34" spans="1:24" ht="12.75">
      <c r="A34" s="2"/>
      <c r="B34" s="2"/>
      <c r="C34" s="2"/>
      <c r="D34" s="2"/>
      <c r="E34" s="2"/>
      <c r="F34" s="2"/>
      <c r="G34" s="2"/>
      <c r="H34" s="2"/>
      <c r="I34" s="2"/>
      <c r="J34" s="2"/>
      <c r="K34" s="2"/>
      <c r="L34" s="2"/>
      <c r="M34" s="2"/>
      <c r="N34" s="2"/>
      <c r="O34" s="2"/>
      <c r="P34" s="2"/>
      <c r="Q34" s="2"/>
      <c r="R34" s="2"/>
      <c r="S34" s="2"/>
      <c r="T34" s="2"/>
      <c r="U34" s="2"/>
      <c r="V34" s="2"/>
      <c r="W34" s="2"/>
      <c r="X34" s="2"/>
    </row>
    <row r="35" spans="1:24" ht="12.75">
      <c r="A35" s="2"/>
      <c r="B35" s="2"/>
      <c r="C35" s="2"/>
      <c r="D35" s="2"/>
      <c r="E35" s="2"/>
      <c r="F35" s="2"/>
      <c r="G35" s="2"/>
      <c r="H35" s="2"/>
      <c r="I35" s="2"/>
      <c r="J35" s="2"/>
      <c r="K35" s="2"/>
      <c r="L35" s="2"/>
      <c r="M35" s="2"/>
      <c r="N35" s="2"/>
      <c r="O35" s="2"/>
      <c r="P35" s="2"/>
      <c r="Q35" s="2"/>
      <c r="R35" s="2"/>
      <c r="S35" s="2"/>
      <c r="T35" s="2"/>
      <c r="U35" s="2"/>
      <c r="V35" s="2"/>
      <c r="W35" s="2"/>
      <c r="X35" s="2"/>
    </row>
    <row r="36" spans="1:24" ht="12.75">
      <c r="A36" s="2"/>
      <c r="B36" s="2"/>
      <c r="C36" s="2"/>
      <c r="D36" s="2"/>
      <c r="E36" s="2"/>
      <c r="F36" s="2"/>
      <c r="G36" s="2"/>
      <c r="H36" s="2"/>
      <c r="I36" s="2"/>
      <c r="J36" s="2"/>
      <c r="K36" s="2"/>
      <c r="L36" s="2"/>
      <c r="M36" s="2"/>
      <c r="N36" s="2"/>
      <c r="O36" s="2"/>
      <c r="P36" s="2"/>
      <c r="Q36" s="2"/>
      <c r="R36" s="2"/>
      <c r="S36" s="2"/>
      <c r="T36" s="2"/>
      <c r="U36" s="2"/>
      <c r="V36" s="2"/>
      <c r="W36" s="2"/>
      <c r="X36" s="2"/>
    </row>
    <row r="37" spans="1:24" ht="12.75">
      <c r="A37" s="2"/>
      <c r="B37" s="2"/>
      <c r="C37" s="2"/>
      <c r="D37" s="2"/>
      <c r="E37" s="2"/>
      <c r="F37" s="2"/>
      <c r="G37" s="2"/>
      <c r="H37" s="2"/>
      <c r="I37" s="2"/>
      <c r="J37" s="2"/>
      <c r="K37" s="2"/>
      <c r="L37" s="2"/>
      <c r="M37" s="2"/>
      <c r="N37" s="2"/>
      <c r="O37" s="2"/>
      <c r="P37" s="2"/>
      <c r="Q37" s="2"/>
      <c r="R37" s="2"/>
      <c r="S37" s="2"/>
      <c r="T37" s="2"/>
      <c r="U37" s="2"/>
      <c r="V37" s="2"/>
      <c r="W37" s="2"/>
      <c r="X37" s="2"/>
    </row>
    <row r="38" spans="1:24" ht="12.75">
      <c r="A38" s="2"/>
      <c r="B38" s="2"/>
      <c r="C38" s="2"/>
      <c r="D38" s="2"/>
      <c r="E38" s="2"/>
      <c r="F38" s="2"/>
      <c r="G38" s="2"/>
      <c r="H38" s="2"/>
      <c r="I38" s="2"/>
      <c r="J38" s="2"/>
      <c r="K38" s="2"/>
      <c r="L38" s="2"/>
      <c r="M38" s="2"/>
      <c r="N38" s="2"/>
      <c r="O38" s="2"/>
      <c r="P38" s="2"/>
      <c r="Q38" s="2"/>
      <c r="R38" s="2"/>
      <c r="S38" s="2"/>
      <c r="T38" s="2"/>
      <c r="U38" s="2"/>
      <c r="V38" s="2"/>
      <c r="W38" s="2"/>
      <c r="X38" s="2"/>
    </row>
    <row r="39" spans="1:24" ht="12.75">
      <c r="A39" s="2"/>
      <c r="B39" s="2"/>
      <c r="C39" s="2"/>
      <c r="D39" s="2"/>
      <c r="E39" s="2"/>
      <c r="F39" s="2"/>
      <c r="G39" s="2"/>
      <c r="H39" s="2"/>
      <c r="I39" s="2"/>
      <c r="J39" s="2"/>
      <c r="K39" s="2"/>
      <c r="L39" s="2"/>
      <c r="M39" s="2"/>
      <c r="N39" s="2"/>
      <c r="O39" s="2"/>
      <c r="P39" s="2"/>
      <c r="Q39" s="2"/>
      <c r="R39" s="2"/>
      <c r="S39" s="2"/>
      <c r="T39" s="2"/>
      <c r="U39" s="2"/>
      <c r="V39" s="2"/>
      <c r="W39" s="2"/>
      <c r="X39" s="2"/>
    </row>
    <row r="40" spans="1:24" ht="12.75">
      <c r="A40" s="2"/>
      <c r="B40" s="2"/>
      <c r="C40" s="2"/>
      <c r="D40" s="2"/>
      <c r="E40" s="2"/>
      <c r="F40" s="2"/>
      <c r="G40" s="2"/>
      <c r="H40" s="2"/>
      <c r="I40" s="2"/>
      <c r="J40" s="2"/>
      <c r="K40" s="2"/>
      <c r="L40" s="2"/>
      <c r="M40" s="2"/>
      <c r="N40" s="2"/>
      <c r="O40" s="2"/>
      <c r="P40" s="2"/>
      <c r="Q40" s="2"/>
      <c r="R40" s="2"/>
      <c r="S40" s="2"/>
      <c r="T40" s="2"/>
      <c r="U40" s="2"/>
      <c r="V40" s="2"/>
      <c r="W40" s="2"/>
      <c r="X40" s="2"/>
    </row>
  </sheetData>
  <sheetProtection/>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T56"/>
  <sheetViews>
    <sheetView zoomScalePageLayoutView="0" workbookViewId="0" topLeftCell="A1">
      <selection activeCell="Y34" sqref="Y34"/>
    </sheetView>
  </sheetViews>
  <sheetFormatPr defaultColWidth="9.140625" defaultRowHeight="12.75"/>
  <cols>
    <col min="1" max="1" width="2.421875" style="0" customWidth="1"/>
    <col min="2" max="2" width="1.57421875" style="0" customWidth="1"/>
    <col min="3" max="3" width="7.140625" style="0" customWidth="1"/>
    <col min="4" max="4" width="10.140625" style="0" customWidth="1"/>
    <col min="5" max="5" width="7.28125" style="0" customWidth="1"/>
    <col min="6" max="6" width="0.5625" style="0" customWidth="1"/>
    <col min="7" max="7" width="7.28125" style="0" customWidth="1"/>
    <col min="8" max="8" width="0.5625" style="0" customWidth="1"/>
    <col min="9" max="9" width="9.00390625" style="0" customWidth="1"/>
    <col min="10" max="10" width="0.5625" style="0" customWidth="1"/>
    <col min="11" max="11" width="9.140625" style="0" customWidth="1"/>
    <col min="12" max="12" width="0.5625" style="0" customWidth="1"/>
    <col min="13" max="13" width="7.28125" style="0" customWidth="1"/>
    <col min="14" max="14" width="0.5625" style="0" customWidth="1"/>
    <col min="15" max="15" width="7.28125" style="0" customWidth="1"/>
    <col min="16" max="16" width="0.5625" style="0" customWidth="1"/>
    <col min="17" max="17" width="7.28125" style="0" customWidth="1"/>
    <col min="18" max="18" width="0.5625" style="0" customWidth="1"/>
    <col min="19" max="19" width="7.28125" style="0" customWidth="1"/>
  </cols>
  <sheetData>
    <row r="1" spans="1:20" ht="12.75">
      <c r="A1" s="1" t="s">
        <v>486</v>
      </c>
      <c r="B1" s="1"/>
      <c r="C1" s="1"/>
      <c r="D1" s="1" t="s">
        <v>487</v>
      </c>
      <c r="E1" s="1"/>
      <c r="F1" s="1"/>
      <c r="G1" s="1"/>
      <c r="H1" s="1"/>
      <c r="I1" s="1"/>
      <c r="J1" s="1"/>
      <c r="K1" s="1"/>
      <c r="L1" s="1"/>
      <c r="M1" s="1"/>
      <c r="N1" s="1"/>
      <c r="O1" s="1"/>
      <c r="P1" s="1"/>
      <c r="Q1" s="1"/>
      <c r="R1" s="1"/>
      <c r="S1" s="1"/>
      <c r="T1" s="1"/>
    </row>
    <row r="2" spans="1:20" ht="12.75">
      <c r="A2" s="1"/>
      <c r="B2" s="1"/>
      <c r="C2" s="1"/>
      <c r="D2" s="1" t="s">
        <v>653</v>
      </c>
      <c r="E2" s="1"/>
      <c r="F2" s="1"/>
      <c r="G2" s="1"/>
      <c r="H2" s="1"/>
      <c r="I2" s="1"/>
      <c r="J2" s="1"/>
      <c r="K2" s="1"/>
      <c r="L2" s="1"/>
      <c r="M2" s="1"/>
      <c r="N2" s="1"/>
      <c r="O2" s="1"/>
      <c r="P2" s="1"/>
      <c r="Q2" s="1"/>
      <c r="R2" s="1"/>
      <c r="S2" s="1"/>
      <c r="T2" s="1"/>
    </row>
    <row r="3" spans="1:20" ht="12.75">
      <c r="A3" s="3"/>
      <c r="B3" s="3"/>
      <c r="C3" s="3"/>
      <c r="D3" s="171" t="s">
        <v>488</v>
      </c>
      <c r="E3" s="3"/>
      <c r="F3" s="3"/>
      <c r="G3" s="3"/>
      <c r="H3" s="3"/>
      <c r="I3" s="3"/>
      <c r="J3" s="3"/>
      <c r="K3" s="3"/>
      <c r="L3" s="3"/>
      <c r="M3" s="3"/>
      <c r="N3" s="3"/>
      <c r="O3" s="3"/>
      <c r="P3" s="3"/>
      <c r="Q3" s="3"/>
      <c r="R3" s="3"/>
      <c r="S3" s="3"/>
      <c r="T3" s="3"/>
    </row>
    <row r="4" spans="1:20" ht="12.75">
      <c r="A4" s="3"/>
      <c r="B4" s="3"/>
      <c r="C4" s="3"/>
      <c r="D4" s="171" t="s">
        <v>652</v>
      </c>
      <c r="E4" s="3"/>
      <c r="F4" s="3"/>
      <c r="G4" s="3"/>
      <c r="H4" s="3"/>
      <c r="I4" s="3"/>
      <c r="J4" s="3"/>
      <c r="K4" s="3"/>
      <c r="L4" s="3"/>
      <c r="M4" s="3"/>
      <c r="N4" s="3"/>
      <c r="O4" s="3"/>
      <c r="P4" s="3"/>
      <c r="Q4" s="3"/>
      <c r="R4" s="3"/>
      <c r="S4" s="3"/>
      <c r="T4" s="3"/>
    </row>
    <row r="5" spans="1:20" ht="12.75">
      <c r="A5" s="11"/>
      <c r="B5" s="11"/>
      <c r="C5" s="11"/>
      <c r="D5" s="11"/>
      <c r="E5" s="11"/>
      <c r="F5" s="11"/>
      <c r="G5" s="11"/>
      <c r="H5" s="11"/>
      <c r="I5" s="11"/>
      <c r="J5" s="11"/>
      <c r="K5" s="11"/>
      <c r="L5" s="11"/>
      <c r="M5" s="11"/>
      <c r="N5" s="11"/>
      <c r="O5" s="11"/>
      <c r="P5" s="11"/>
      <c r="Q5" s="68"/>
      <c r="R5" s="68"/>
      <c r="S5" s="68"/>
      <c r="T5" s="3"/>
    </row>
    <row r="6" spans="1:20" ht="12.75">
      <c r="A6" s="2" t="s">
        <v>429</v>
      </c>
      <c r="B6" s="2"/>
      <c r="C6" s="2"/>
      <c r="D6" s="2"/>
      <c r="E6" s="2" t="s">
        <v>459</v>
      </c>
      <c r="F6" s="2"/>
      <c r="G6" s="2"/>
      <c r="H6" s="2"/>
      <c r="I6" s="2" t="s">
        <v>460</v>
      </c>
      <c r="J6" s="2"/>
      <c r="K6" s="2"/>
      <c r="L6" s="2"/>
      <c r="M6" s="2"/>
      <c r="N6" s="2"/>
      <c r="O6" s="2"/>
      <c r="P6" s="2"/>
      <c r="Q6" s="69"/>
      <c r="R6" s="69"/>
      <c r="S6" s="69"/>
      <c r="T6" s="2"/>
    </row>
    <row r="7" spans="1:20" ht="12.75">
      <c r="A7" s="113" t="s">
        <v>432</v>
      </c>
      <c r="B7" s="2"/>
      <c r="C7" s="2"/>
      <c r="D7" s="2"/>
      <c r="E7" s="2" t="s">
        <v>461</v>
      </c>
      <c r="F7" s="2"/>
      <c r="G7" s="2"/>
      <c r="H7" s="2"/>
      <c r="I7" s="179" t="s">
        <v>462</v>
      </c>
      <c r="J7" s="12"/>
      <c r="K7" s="12"/>
      <c r="L7" s="12"/>
      <c r="M7" s="12"/>
      <c r="N7" s="12"/>
      <c r="O7" s="12"/>
      <c r="P7" s="12"/>
      <c r="Q7" s="70"/>
      <c r="R7" s="70"/>
      <c r="S7" s="70"/>
      <c r="T7" s="2"/>
    </row>
    <row r="8" spans="1:20" ht="12.75">
      <c r="A8" s="2"/>
      <c r="B8" s="2"/>
      <c r="C8" s="2"/>
      <c r="D8" s="2"/>
      <c r="E8" s="13" t="s">
        <v>463</v>
      </c>
      <c r="F8" s="2"/>
      <c r="G8" s="2"/>
      <c r="H8" s="2"/>
      <c r="I8" s="2" t="s">
        <v>464</v>
      </c>
      <c r="J8" s="2"/>
      <c r="K8" s="2"/>
      <c r="L8" s="2"/>
      <c r="M8" s="2" t="s">
        <v>465</v>
      </c>
      <c r="N8" s="2"/>
      <c r="O8" s="2"/>
      <c r="P8" s="2"/>
      <c r="Q8" s="2" t="s">
        <v>466</v>
      </c>
      <c r="R8" s="2"/>
      <c r="S8" s="2"/>
      <c r="T8" s="2"/>
    </row>
    <row r="9" spans="1:20" ht="12.75">
      <c r="A9" s="2"/>
      <c r="B9" s="2"/>
      <c r="C9" s="2"/>
      <c r="D9" s="2"/>
      <c r="E9" s="181" t="s">
        <v>467</v>
      </c>
      <c r="F9" s="13"/>
      <c r="G9" s="13"/>
      <c r="H9" s="13"/>
      <c r="I9" s="181" t="s">
        <v>468</v>
      </c>
      <c r="J9" s="13"/>
      <c r="K9" s="13"/>
      <c r="L9" s="13"/>
      <c r="M9" s="181" t="s">
        <v>469</v>
      </c>
      <c r="N9" s="13"/>
      <c r="O9" s="13"/>
      <c r="P9" s="13"/>
      <c r="Q9" s="181" t="s">
        <v>470</v>
      </c>
      <c r="R9" s="13"/>
      <c r="S9" s="13"/>
      <c r="T9" s="2"/>
    </row>
    <row r="10" spans="1:20" ht="12.75">
      <c r="A10" s="2"/>
      <c r="B10" s="2"/>
      <c r="C10" s="2"/>
      <c r="D10" s="2"/>
      <c r="E10" s="179" t="s">
        <v>471</v>
      </c>
      <c r="F10" s="12"/>
      <c r="G10" s="12"/>
      <c r="H10" s="12"/>
      <c r="I10" s="12"/>
      <c r="J10" s="12"/>
      <c r="K10" s="12"/>
      <c r="L10" s="12"/>
      <c r="M10" s="12"/>
      <c r="N10" s="12"/>
      <c r="O10" s="12"/>
      <c r="P10" s="12"/>
      <c r="Q10" s="12"/>
      <c r="R10" s="12"/>
      <c r="S10" s="12"/>
      <c r="T10" s="2"/>
    </row>
    <row r="11" spans="1:20" ht="12.75">
      <c r="A11" s="12"/>
      <c r="B11" s="12"/>
      <c r="C11" s="12"/>
      <c r="D11" s="12"/>
      <c r="E11" s="12">
        <v>2013</v>
      </c>
      <c r="F11" s="46"/>
      <c r="G11" s="12">
        <v>2014</v>
      </c>
      <c r="H11" s="12"/>
      <c r="I11" s="12">
        <v>2013</v>
      </c>
      <c r="J11" s="46"/>
      <c r="K11" s="12">
        <v>2014</v>
      </c>
      <c r="L11" s="12"/>
      <c r="M11" s="21">
        <v>2013</v>
      </c>
      <c r="N11" s="46"/>
      <c r="O11" s="21">
        <v>2014</v>
      </c>
      <c r="P11" s="12"/>
      <c r="Q11" s="21">
        <v>2013</v>
      </c>
      <c r="R11" s="46"/>
      <c r="S11" s="21">
        <v>2014</v>
      </c>
      <c r="T11" s="2"/>
    </row>
    <row r="12" spans="1:20" ht="12.75">
      <c r="A12" s="2"/>
      <c r="B12" s="2"/>
      <c r="C12" s="2"/>
      <c r="D12" s="2"/>
      <c r="E12" s="2"/>
      <c r="F12" s="35"/>
      <c r="G12" s="2"/>
      <c r="H12" s="2"/>
      <c r="I12" s="2"/>
      <c r="J12" s="2"/>
      <c r="K12" s="2"/>
      <c r="L12" s="2"/>
      <c r="M12" s="2"/>
      <c r="N12" s="2"/>
      <c r="O12" s="2"/>
      <c r="P12" s="2"/>
      <c r="Q12" s="69"/>
      <c r="R12" s="69"/>
      <c r="S12" s="69"/>
      <c r="T12" s="2"/>
    </row>
    <row r="13" spans="1:20" ht="12.75">
      <c r="A13" s="2" t="s">
        <v>448</v>
      </c>
      <c r="B13" s="2"/>
      <c r="C13" s="2"/>
      <c r="D13" s="2"/>
      <c r="E13" s="26" t="s">
        <v>48</v>
      </c>
      <c r="F13" s="48"/>
      <c r="G13" s="26" t="s">
        <v>48</v>
      </c>
      <c r="H13" s="26"/>
      <c r="I13" s="26" t="s">
        <v>48</v>
      </c>
      <c r="J13" s="26"/>
      <c r="K13" s="26" t="s">
        <v>48</v>
      </c>
      <c r="L13" s="26"/>
      <c r="M13" s="26" t="s">
        <v>48</v>
      </c>
      <c r="N13" s="26"/>
      <c r="O13" s="26" t="s">
        <v>48</v>
      </c>
      <c r="P13" s="26"/>
      <c r="Q13" s="72" t="s">
        <v>472</v>
      </c>
      <c r="R13" s="77"/>
      <c r="S13" s="72" t="s">
        <v>472</v>
      </c>
      <c r="T13" s="2"/>
    </row>
    <row r="14" spans="1:20" ht="12.75">
      <c r="A14" s="113" t="s">
        <v>449</v>
      </c>
      <c r="B14" s="2"/>
      <c r="C14" s="2"/>
      <c r="D14" s="2"/>
      <c r="E14" s="2"/>
      <c r="F14" s="35"/>
      <c r="G14" s="2"/>
      <c r="H14" s="2"/>
      <c r="I14" s="2"/>
      <c r="J14" s="2"/>
      <c r="K14" s="2"/>
      <c r="L14" s="2"/>
      <c r="M14" s="2"/>
      <c r="N14" s="2"/>
      <c r="O14" s="2"/>
      <c r="P14" s="2"/>
      <c r="Q14" s="69"/>
      <c r="R14" s="69"/>
      <c r="S14" s="69"/>
      <c r="T14" s="2"/>
    </row>
    <row r="15" spans="1:20" ht="12.75">
      <c r="A15" s="113" t="s">
        <v>13</v>
      </c>
      <c r="B15" s="2"/>
      <c r="C15" s="2"/>
      <c r="D15" s="2"/>
      <c r="E15" s="2"/>
      <c r="F15" s="35"/>
      <c r="G15" s="2"/>
      <c r="H15" s="2"/>
      <c r="I15" s="2"/>
      <c r="J15" s="2"/>
      <c r="K15" s="2"/>
      <c r="L15" s="2"/>
      <c r="M15" s="2"/>
      <c r="N15" s="2"/>
      <c r="O15" s="2"/>
      <c r="P15" s="2"/>
      <c r="Q15" s="69"/>
      <c r="R15" s="69"/>
      <c r="S15" s="69"/>
      <c r="T15" s="2"/>
    </row>
    <row r="16" spans="1:20" ht="12.75">
      <c r="A16" s="2"/>
      <c r="B16" s="2"/>
      <c r="C16" s="2"/>
      <c r="D16" s="2"/>
      <c r="E16" s="2"/>
      <c r="F16" s="35"/>
      <c r="G16" s="2"/>
      <c r="H16" s="2"/>
      <c r="I16" s="26"/>
      <c r="J16" s="2"/>
      <c r="K16" s="2"/>
      <c r="L16" s="2"/>
      <c r="M16" s="2"/>
      <c r="N16" s="2"/>
      <c r="O16" s="2"/>
      <c r="P16" s="2"/>
      <c r="Q16" s="69"/>
      <c r="R16" s="69"/>
      <c r="S16" s="69"/>
      <c r="T16" s="2"/>
    </row>
    <row r="17" spans="1:20" ht="13.5">
      <c r="A17" s="2" t="s">
        <v>749</v>
      </c>
      <c r="B17" s="2"/>
      <c r="C17" s="2"/>
      <c r="D17" s="2"/>
      <c r="E17" s="26" t="s">
        <v>48</v>
      </c>
      <c r="F17" s="48"/>
      <c r="G17" s="26" t="s">
        <v>48</v>
      </c>
      <c r="H17" s="26"/>
      <c r="I17" s="26" t="s">
        <v>48</v>
      </c>
      <c r="J17" s="26"/>
      <c r="K17" s="26" t="s">
        <v>48</v>
      </c>
      <c r="L17" s="26"/>
      <c r="M17" s="26" t="s">
        <v>48</v>
      </c>
      <c r="N17" s="26"/>
      <c r="O17" s="26" t="s">
        <v>48</v>
      </c>
      <c r="P17" s="26"/>
      <c r="Q17" s="72" t="s">
        <v>472</v>
      </c>
      <c r="R17" s="69"/>
      <c r="S17" s="72" t="s">
        <v>472</v>
      </c>
      <c r="T17" s="2"/>
    </row>
    <row r="18" spans="1:20" ht="12.75">
      <c r="A18" s="113" t="s">
        <v>450</v>
      </c>
      <c r="B18" s="2"/>
      <c r="C18" s="2"/>
      <c r="D18" s="2"/>
      <c r="E18" s="2"/>
      <c r="F18" s="35"/>
      <c r="G18" s="2"/>
      <c r="H18" s="2"/>
      <c r="I18" s="2"/>
      <c r="J18" s="2"/>
      <c r="K18" s="2"/>
      <c r="L18" s="2"/>
      <c r="M18" s="2"/>
      <c r="N18" s="2"/>
      <c r="O18" s="2"/>
      <c r="P18" s="2"/>
      <c r="Q18" s="69"/>
      <c r="R18" s="69"/>
      <c r="S18" s="69"/>
      <c r="T18" s="2"/>
    </row>
    <row r="19" spans="1:20" ht="13.5">
      <c r="A19" s="113" t="s">
        <v>748</v>
      </c>
      <c r="B19" s="2"/>
      <c r="C19" s="2"/>
      <c r="D19" s="2"/>
      <c r="E19" s="2"/>
      <c r="F19" s="35"/>
      <c r="G19" s="2"/>
      <c r="H19" s="2"/>
      <c r="I19" s="2"/>
      <c r="J19" s="2"/>
      <c r="K19" s="2"/>
      <c r="L19" s="2"/>
      <c r="M19" s="2"/>
      <c r="N19" s="2"/>
      <c r="O19" s="2"/>
      <c r="P19" s="2"/>
      <c r="Q19" s="69"/>
      <c r="R19" s="69"/>
      <c r="S19" s="69"/>
      <c r="T19" s="2"/>
    </row>
    <row r="20" spans="1:20" ht="12.75">
      <c r="A20" s="2"/>
      <c r="B20" s="2"/>
      <c r="C20" s="2"/>
      <c r="D20" s="2"/>
      <c r="E20" s="2"/>
      <c r="F20" s="35"/>
      <c r="G20" s="2"/>
      <c r="H20" s="2"/>
      <c r="I20" s="2"/>
      <c r="J20" s="2"/>
      <c r="K20" s="2"/>
      <c r="L20" s="2"/>
      <c r="M20" s="2"/>
      <c r="N20" s="2"/>
      <c r="O20" s="2"/>
      <c r="P20" s="2"/>
      <c r="Q20" s="69"/>
      <c r="R20" s="69"/>
      <c r="S20" s="69"/>
      <c r="T20" s="2"/>
    </row>
    <row r="21" spans="1:20" ht="12.75">
      <c r="A21" s="2" t="s">
        <v>451</v>
      </c>
      <c r="B21" s="2"/>
      <c r="C21" s="2"/>
      <c r="D21" s="2"/>
      <c r="E21" s="26" t="s">
        <v>48</v>
      </c>
      <c r="F21" s="48"/>
      <c r="G21" s="26" t="s">
        <v>48</v>
      </c>
      <c r="H21" s="26"/>
      <c r="I21" s="26" t="s">
        <v>48</v>
      </c>
      <c r="J21" s="26"/>
      <c r="K21" s="26" t="s">
        <v>48</v>
      </c>
      <c r="L21" s="26"/>
      <c r="M21" s="26" t="s">
        <v>48</v>
      </c>
      <c r="N21" s="26"/>
      <c r="O21" s="26" t="s">
        <v>48</v>
      </c>
      <c r="P21" s="2"/>
      <c r="Q21" s="72" t="s">
        <v>472</v>
      </c>
      <c r="R21" s="69"/>
      <c r="S21" s="72" t="s">
        <v>472</v>
      </c>
      <c r="T21" s="2"/>
    </row>
    <row r="22" spans="1:20" ht="12.75">
      <c r="A22" s="113" t="s">
        <v>452</v>
      </c>
      <c r="B22" s="2"/>
      <c r="C22" s="2"/>
      <c r="D22" s="2"/>
      <c r="E22" s="2"/>
      <c r="F22" s="35"/>
      <c r="G22" s="2"/>
      <c r="H22" s="2"/>
      <c r="I22" s="2"/>
      <c r="J22" s="2"/>
      <c r="K22" s="2"/>
      <c r="L22" s="2"/>
      <c r="M22" s="2"/>
      <c r="N22" s="2"/>
      <c r="O22" s="2"/>
      <c r="P22" s="2"/>
      <c r="Q22" s="69"/>
      <c r="R22" s="69"/>
      <c r="S22" s="69"/>
      <c r="T22" s="2"/>
    </row>
    <row r="23" spans="1:20" ht="12.75">
      <c r="A23" s="2"/>
      <c r="B23" s="2"/>
      <c r="C23" s="2"/>
      <c r="D23" s="2"/>
      <c r="E23" s="2"/>
      <c r="F23" s="35"/>
      <c r="G23" s="2"/>
      <c r="H23" s="2"/>
      <c r="I23" s="2"/>
      <c r="J23" s="2"/>
      <c r="K23" s="2"/>
      <c r="L23" s="2"/>
      <c r="M23" s="2"/>
      <c r="N23" s="2"/>
      <c r="O23" s="2"/>
      <c r="P23" s="2"/>
      <c r="Q23" s="69"/>
      <c r="R23" s="69"/>
      <c r="S23" s="69"/>
      <c r="T23" s="2"/>
    </row>
    <row r="24" spans="1:20" ht="12.75">
      <c r="A24" s="2" t="s">
        <v>473</v>
      </c>
      <c r="B24" s="2"/>
      <c r="C24" s="2"/>
      <c r="D24" s="2"/>
      <c r="E24" s="2">
        <v>3</v>
      </c>
      <c r="F24" s="35"/>
      <c r="G24" s="2">
        <v>1</v>
      </c>
      <c r="H24" s="2"/>
      <c r="I24" s="2">
        <v>3</v>
      </c>
      <c r="J24" s="2"/>
      <c r="K24" s="2">
        <v>1</v>
      </c>
      <c r="L24" s="2"/>
      <c r="M24" s="26" t="s">
        <v>48</v>
      </c>
      <c r="N24" s="2"/>
      <c r="O24" s="26" t="s">
        <v>48</v>
      </c>
      <c r="P24" s="2"/>
      <c r="Q24" s="72" t="s">
        <v>472</v>
      </c>
      <c r="R24" s="77"/>
      <c r="S24" s="72" t="s">
        <v>472</v>
      </c>
      <c r="T24" s="2"/>
    </row>
    <row r="25" spans="1:20" ht="12.75">
      <c r="A25" s="179" t="s">
        <v>454</v>
      </c>
      <c r="B25" s="12"/>
      <c r="C25" s="12"/>
      <c r="D25" s="12"/>
      <c r="E25" s="12"/>
      <c r="F25" s="46"/>
      <c r="G25" s="12"/>
      <c r="H25" s="12"/>
      <c r="I25" s="12"/>
      <c r="J25" s="12"/>
      <c r="K25" s="12"/>
      <c r="L25" s="12"/>
      <c r="M25" s="29"/>
      <c r="N25" s="12"/>
      <c r="O25" s="12"/>
      <c r="P25" s="12"/>
      <c r="Q25" s="70"/>
      <c r="R25" s="70"/>
      <c r="S25" s="70"/>
      <c r="T25" s="2"/>
    </row>
    <row r="26" spans="1:20" ht="12.75">
      <c r="A26" s="21" t="s">
        <v>681</v>
      </c>
      <c r="B26" s="21"/>
      <c r="C26" s="21"/>
      <c r="D26" s="21"/>
      <c r="E26" s="21">
        <v>3</v>
      </c>
      <c r="F26" s="21"/>
      <c r="G26" s="21">
        <v>1</v>
      </c>
      <c r="H26" s="21"/>
      <c r="I26" s="21">
        <v>3</v>
      </c>
      <c r="J26" s="21"/>
      <c r="K26" s="21">
        <v>1</v>
      </c>
      <c r="L26" s="21"/>
      <c r="M26" s="60" t="s">
        <v>48</v>
      </c>
      <c r="N26" s="21"/>
      <c r="O26" s="60" t="s">
        <v>48</v>
      </c>
      <c r="P26" s="21"/>
      <c r="Q26" s="75" t="s">
        <v>472</v>
      </c>
      <c r="R26" s="76"/>
      <c r="S26" s="75" t="s">
        <v>472</v>
      </c>
      <c r="T26" s="2"/>
    </row>
    <row r="27" spans="1:20" ht="12.75">
      <c r="A27" s="2"/>
      <c r="B27" s="2"/>
      <c r="C27" s="2"/>
      <c r="D27" s="2"/>
      <c r="E27" s="2"/>
      <c r="F27" s="2"/>
      <c r="G27" s="2"/>
      <c r="H27" s="2"/>
      <c r="I27" s="2"/>
      <c r="J27" s="2"/>
      <c r="K27" s="2"/>
      <c r="L27" s="2"/>
      <c r="M27" s="2"/>
      <c r="N27" s="2"/>
      <c r="O27" s="2"/>
      <c r="P27" s="2"/>
      <c r="Q27" s="2"/>
      <c r="R27" s="2"/>
      <c r="S27" s="2"/>
      <c r="T27" s="2"/>
    </row>
    <row r="28" spans="1:20" ht="12.75">
      <c r="A28" s="12"/>
      <c r="B28" s="12"/>
      <c r="C28" s="12"/>
      <c r="D28" s="12"/>
      <c r="E28" s="12"/>
      <c r="F28" s="12"/>
      <c r="G28" s="12"/>
      <c r="H28" s="12"/>
      <c r="I28" s="12"/>
      <c r="J28" s="12"/>
      <c r="K28" s="12"/>
      <c r="L28" s="12"/>
      <c r="M28" s="12"/>
      <c r="N28" s="12"/>
      <c r="O28" s="12"/>
      <c r="P28" s="2"/>
      <c r="Q28" s="2"/>
      <c r="R28" s="2"/>
      <c r="S28" s="2"/>
      <c r="T28" s="2"/>
    </row>
    <row r="29" spans="1:20" ht="12.75">
      <c r="A29" s="13" t="s">
        <v>429</v>
      </c>
      <c r="B29" s="13"/>
      <c r="C29" s="13"/>
      <c r="D29" s="13"/>
      <c r="E29" s="13" t="s">
        <v>474</v>
      </c>
      <c r="F29" s="13"/>
      <c r="G29" s="13"/>
      <c r="H29" s="13"/>
      <c r="I29" s="13"/>
      <c r="J29" s="13"/>
      <c r="K29" s="13"/>
      <c r="L29" s="13"/>
      <c r="M29" s="13"/>
      <c r="N29" s="13"/>
      <c r="O29" s="13"/>
      <c r="P29" s="2"/>
      <c r="Q29" s="2"/>
      <c r="R29" s="2"/>
      <c r="S29" s="2"/>
      <c r="T29" s="2"/>
    </row>
    <row r="30" spans="1:20" ht="12.75">
      <c r="A30" s="113" t="s">
        <v>432</v>
      </c>
      <c r="B30" s="113"/>
      <c r="C30" s="113"/>
      <c r="D30" s="113"/>
      <c r="E30" s="179" t="s">
        <v>475</v>
      </c>
      <c r="F30" s="179"/>
      <c r="G30" s="179"/>
      <c r="H30" s="179"/>
      <c r="I30" s="179"/>
      <c r="J30" s="179"/>
      <c r="K30" s="179"/>
      <c r="L30" s="179"/>
      <c r="M30" s="179"/>
      <c r="N30" s="179"/>
      <c r="O30" s="179"/>
      <c r="P30" s="113"/>
      <c r="Q30" s="113"/>
      <c r="R30" s="113"/>
      <c r="S30" s="113"/>
      <c r="T30" s="113"/>
    </row>
    <row r="31" spans="1:20" ht="12.75">
      <c r="A31" s="2"/>
      <c r="B31" s="2"/>
      <c r="C31" s="2"/>
      <c r="D31" s="2"/>
      <c r="E31" s="2" t="s">
        <v>476</v>
      </c>
      <c r="F31" s="2"/>
      <c r="G31" s="2"/>
      <c r="H31" s="2"/>
      <c r="I31" s="2" t="s">
        <v>477</v>
      </c>
      <c r="J31" s="2"/>
      <c r="K31" s="2"/>
      <c r="L31" s="2"/>
      <c r="M31" s="2" t="s">
        <v>478</v>
      </c>
      <c r="N31" s="2"/>
      <c r="O31" s="2"/>
      <c r="P31" s="2"/>
      <c r="Q31" s="2"/>
      <c r="R31" s="2"/>
      <c r="S31" s="2"/>
      <c r="T31" s="2"/>
    </row>
    <row r="32" spans="1:20" ht="12.75">
      <c r="A32" s="113"/>
      <c r="B32" s="113"/>
      <c r="C32" s="113"/>
      <c r="D32" s="113"/>
      <c r="E32" s="179" t="s">
        <v>479</v>
      </c>
      <c r="F32" s="179"/>
      <c r="G32" s="179"/>
      <c r="H32" s="179"/>
      <c r="I32" s="179" t="s">
        <v>480</v>
      </c>
      <c r="J32" s="179"/>
      <c r="K32" s="179"/>
      <c r="L32" s="179"/>
      <c r="M32" s="179" t="s">
        <v>481</v>
      </c>
      <c r="N32" s="179"/>
      <c r="O32" s="179"/>
      <c r="P32" s="113"/>
      <c r="Q32" s="113"/>
      <c r="R32" s="113"/>
      <c r="S32" s="113"/>
      <c r="T32" s="113"/>
    </row>
    <row r="33" spans="1:20" ht="12.75">
      <c r="A33" s="12"/>
      <c r="B33" s="12"/>
      <c r="C33" s="12"/>
      <c r="D33" s="12"/>
      <c r="E33" s="21">
        <v>2013</v>
      </c>
      <c r="F33" s="46"/>
      <c r="G33" s="21">
        <v>2014</v>
      </c>
      <c r="H33" s="12"/>
      <c r="I33" s="21">
        <v>2013</v>
      </c>
      <c r="J33" s="46"/>
      <c r="K33" s="21">
        <v>2014</v>
      </c>
      <c r="L33" s="12"/>
      <c r="M33" s="21">
        <v>2013</v>
      </c>
      <c r="N33" s="46"/>
      <c r="O33" s="21">
        <v>2014</v>
      </c>
      <c r="P33" s="2"/>
      <c r="Q33" s="2"/>
      <c r="R33" s="2"/>
      <c r="S33" s="2"/>
      <c r="T33" s="2"/>
    </row>
    <row r="34" spans="1:20" ht="12.75">
      <c r="A34" s="2"/>
      <c r="B34" s="2"/>
      <c r="C34" s="2"/>
      <c r="D34" s="2"/>
      <c r="E34" s="2"/>
      <c r="F34" s="2"/>
      <c r="G34" s="2"/>
      <c r="H34" s="2"/>
      <c r="I34" s="2"/>
      <c r="J34" s="2"/>
      <c r="K34" s="2"/>
      <c r="L34" s="2"/>
      <c r="M34" s="2"/>
      <c r="N34" s="2"/>
      <c r="O34" s="2"/>
      <c r="P34" s="2"/>
      <c r="Q34" s="2"/>
      <c r="R34" s="2"/>
      <c r="S34" s="2"/>
      <c r="T34" s="2"/>
    </row>
    <row r="35" spans="1:20" ht="12.75">
      <c r="A35" s="2" t="s">
        <v>448</v>
      </c>
      <c r="B35" s="2"/>
      <c r="C35" s="2"/>
      <c r="D35" s="2"/>
      <c r="E35" s="26" t="s">
        <v>48</v>
      </c>
      <c r="F35" s="26"/>
      <c r="G35" s="26" t="s">
        <v>48</v>
      </c>
      <c r="H35" s="26"/>
      <c r="I35" s="26" t="s">
        <v>48</v>
      </c>
      <c r="J35" s="26"/>
      <c r="K35" s="26" t="s">
        <v>48</v>
      </c>
      <c r="L35" s="26"/>
      <c r="M35" s="26" t="s">
        <v>48</v>
      </c>
      <c r="N35" s="26"/>
      <c r="O35" s="26" t="s">
        <v>48</v>
      </c>
      <c r="P35" s="2"/>
      <c r="Q35" s="2"/>
      <c r="R35" s="2"/>
      <c r="S35" s="2"/>
      <c r="T35" s="2"/>
    </row>
    <row r="36" spans="1:20" ht="12.75">
      <c r="A36" s="113" t="s">
        <v>449</v>
      </c>
      <c r="B36" s="2"/>
      <c r="C36" s="2"/>
      <c r="D36" s="2"/>
      <c r="E36" s="2"/>
      <c r="F36" s="2"/>
      <c r="G36" s="2"/>
      <c r="H36" s="2"/>
      <c r="I36" s="2"/>
      <c r="J36" s="2"/>
      <c r="K36" s="2"/>
      <c r="L36" s="2"/>
      <c r="M36" s="2"/>
      <c r="N36" s="2"/>
      <c r="O36" s="2"/>
      <c r="P36" s="2"/>
      <c r="Q36" s="2"/>
      <c r="R36" s="2"/>
      <c r="S36" s="2"/>
      <c r="T36" s="2"/>
    </row>
    <row r="37" spans="1:20" ht="12.75">
      <c r="A37" s="113" t="s">
        <v>13</v>
      </c>
      <c r="B37" s="2"/>
      <c r="C37" s="2"/>
      <c r="D37" s="2"/>
      <c r="E37" s="2"/>
      <c r="F37" s="2"/>
      <c r="G37" s="2"/>
      <c r="H37" s="2"/>
      <c r="I37" s="2"/>
      <c r="J37" s="2"/>
      <c r="K37" s="2"/>
      <c r="L37" s="2"/>
      <c r="M37" s="2"/>
      <c r="N37" s="2"/>
      <c r="O37" s="2"/>
      <c r="P37" s="2"/>
      <c r="Q37" s="2"/>
      <c r="R37" s="2"/>
      <c r="S37" s="2"/>
      <c r="T37" s="2"/>
    </row>
    <row r="38" spans="1:20" ht="12.75">
      <c r="A38" s="2"/>
      <c r="B38" s="2"/>
      <c r="C38" s="2"/>
      <c r="D38" s="2"/>
      <c r="E38" s="2"/>
      <c r="F38" s="2"/>
      <c r="G38" s="2"/>
      <c r="H38" s="2"/>
      <c r="I38" s="2"/>
      <c r="J38" s="2"/>
      <c r="K38" s="2"/>
      <c r="L38" s="2"/>
      <c r="M38" s="2"/>
      <c r="N38" s="2"/>
      <c r="O38" s="2"/>
      <c r="P38" s="2"/>
      <c r="Q38" s="2"/>
      <c r="R38" s="2"/>
      <c r="S38" s="2"/>
      <c r="T38" s="2"/>
    </row>
    <row r="39" spans="1:20" ht="13.5">
      <c r="A39" s="2" t="s">
        <v>749</v>
      </c>
      <c r="B39" s="2"/>
      <c r="C39" s="2"/>
      <c r="D39" s="2"/>
      <c r="E39" s="26">
        <v>2</v>
      </c>
      <c r="F39" s="2"/>
      <c r="G39" s="26" t="s">
        <v>48</v>
      </c>
      <c r="H39" s="2"/>
      <c r="I39" s="26" t="s">
        <v>48</v>
      </c>
      <c r="J39" s="2"/>
      <c r="K39" s="26">
        <v>1</v>
      </c>
      <c r="L39" s="2"/>
      <c r="M39" s="26" t="s">
        <v>48</v>
      </c>
      <c r="N39" s="2"/>
      <c r="O39" s="26" t="s">
        <v>48</v>
      </c>
      <c r="P39" s="2"/>
      <c r="Q39" s="2"/>
      <c r="R39" s="2"/>
      <c r="S39" s="2"/>
      <c r="T39" s="2"/>
    </row>
    <row r="40" spans="1:20" ht="12.75">
      <c r="A40" s="113" t="s">
        <v>450</v>
      </c>
      <c r="B40" s="2"/>
      <c r="C40" s="2"/>
      <c r="D40" s="2"/>
      <c r="E40" s="2"/>
      <c r="F40" s="2"/>
      <c r="G40" s="2"/>
      <c r="H40" s="2"/>
      <c r="I40" s="2"/>
      <c r="J40" s="2"/>
      <c r="K40" s="2"/>
      <c r="L40" s="2"/>
      <c r="M40" s="2"/>
      <c r="N40" s="2"/>
      <c r="O40" s="2"/>
      <c r="P40" s="2"/>
      <c r="Q40" s="2"/>
      <c r="R40" s="2"/>
      <c r="S40" s="2"/>
      <c r="T40" s="2"/>
    </row>
    <row r="41" spans="1:20" ht="13.5">
      <c r="A41" s="113" t="s">
        <v>748</v>
      </c>
      <c r="B41" s="2"/>
      <c r="C41" s="2"/>
      <c r="D41" s="2"/>
      <c r="E41" s="2"/>
      <c r="F41" s="2"/>
      <c r="G41" s="2"/>
      <c r="H41" s="2"/>
      <c r="I41" s="2"/>
      <c r="J41" s="2"/>
      <c r="K41" s="2"/>
      <c r="L41" s="2"/>
      <c r="M41" s="2"/>
      <c r="N41" s="2"/>
      <c r="O41" s="2"/>
      <c r="P41" s="2"/>
      <c r="Q41" s="2"/>
      <c r="R41" s="2"/>
      <c r="S41" s="2"/>
      <c r="T41" s="2"/>
    </row>
    <row r="42" spans="1:20" ht="12.75">
      <c r="A42" s="2"/>
      <c r="B42" s="2"/>
      <c r="C42" s="2"/>
      <c r="D42" s="2"/>
      <c r="E42" s="2"/>
      <c r="F42" s="2"/>
      <c r="G42" s="2"/>
      <c r="H42" s="2"/>
      <c r="I42" s="2"/>
      <c r="J42" s="2"/>
      <c r="K42" s="2"/>
      <c r="L42" s="2"/>
      <c r="M42" s="2"/>
      <c r="N42" s="2"/>
      <c r="O42" s="2"/>
      <c r="P42" s="2"/>
      <c r="Q42" s="2"/>
      <c r="R42" s="2"/>
      <c r="S42" s="2"/>
      <c r="T42" s="2"/>
    </row>
    <row r="43" spans="1:20" ht="12.75">
      <c r="A43" s="2" t="s">
        <v>451</v>
      </c>
      <c r="B43" s="2"/>
      <c r="C43" s="2"/>
      <c r="D43" s="2"/>
      <c r="E43" s="26" t="s">
        <v>48</v>
      </c>
      <c r="F43" s="2"/>
      <c r="G43" s="26" t="s">
        <v>48</v>
      </c>
      <c r="H43" s="2"/>
      <c r="I43" s="26">
        <v>1</v>
      </c>
      <c r="J43" s="2"/>
      <c r="K43" s="26">
        <v>2</v>
      </c>
      <c r="L43" s="2"/>
      <c r="M43" s="26" t="s">
        <v>48</v>
      </c>
      <c r="N43" s="2"/>
      <c r="O43" s="26" t="s">
        <v>48</v>
      </c>
      <c r="P43" s="2"/>
      <c r="Q43" s="2"/>
      <c r="R43" s="2"/>
      <c r="S43" s="2"/>
      <c r="T43" s="2"/>
    </row>
    <row r="44" spans="1:20" ht="12.75">
      <c r="A44" s="113" t="s">
        <v>452</v>
      </c>
      <c r="B44" s="2"/>
      <c r="C44" s="2"/>
      <c r="D44" s="2"/>
      <c r="E44" s="2"/>
      <c r="F44" s="2"/>
      <c r="G44" s="2"/>
      <c r="H44" s="2"/>
      <c r="I44" s="2"/>
      <c r="J44" s="2"/>
      <c r="K44" s="2"/>
      <c r="L44" s="2"/>
      <c r="M44" s="2"/>
      <c r="N44" s="2"/>
      <c r="O44" s="2"/>
      <c r="P44" s="2"/>
      <c r="Q44" s="2"/>
      <c r="R44" s="2"/>
      <c r="S44" s="2"/>
      <c r="T44" s="2"/>
    </row>
    <row r="45" spans="1:20" ht="12.75">
      <c r="A45" s="2"/>
      <c r="B45" s="2"/>
      <c r="C45" s="2"/>
      <c r="D45" s="2"/>
      <c r="E45" s="2"/>
      <c r="F45" s="2"/>
      <c r="G45" s="2"/>
      <c r="H45" s="2"/>
      <c r="I45" s="2"/>
      <c r="J45" s="2"/>
      <c r="K45" s="2"/>
      <c r="L45" s="2"/>
      <c r="M45" s="2"/>
      <c r="N45" s="2"/>
      <c r="O45" s="2"/>
      <c r="P45" s="2"/>
      <c r="Q45" s="2"/>
      <c r="R45" s="2"/>
      <c r="S45" s="2"/>
      <c r="T45" s="2"/>
    </row>
    <row r="46" spans="1:20" ht="13.5">
      <c r="A46" s="2" t="s">
        <v>473</v>
      </c>
      <c r="B46" s="2"/>
      <c r="C46" s="2"/>
      <c r="D46" s="2"/>
      <c r="E46" s="26">
        <v>4</v>
      </c>
      <c r="F46" s="32"/>
      <c r="G46" s="26">
        <v>1</v>
      </c>
      <c r="H46" s="2"/>
      <c r="I46" s="2">
        <v>5</v>
      </c>
      <c r="J46" s="32"/>
      <c r="K46" s="2">
        <v>2</v>
      </c>
      <c r="L46" s="2"/>
      <c r="M46" s="26" t="s">
        <v>48</v>
      </c>
      <c r="N46" s="32"/>
      <c r="O46" s="26" t="s">
        <v>48</v>
      </c>
      <c r="P46" s="2"/>
      <c r="Q46" s="2"/>
      <c r="R46" s="2"/>
      <c r="S46" s="2"/>
      <c r="T46" s="2"/>
    </row>
    <row r="47" spans="1:20" ht="12.75">
      <c r="A47" s="179" t="s">
        <v>454</v>
      </c>
      <c r="B47" s="12"/>
      <c r="C47" s="12"/>
      <c r="D47" s="12"/>
      <c r="E47" s="2"/>
      <c r="F47" s="12"/>
      <c r="G47" s="12"/>
      <c r="H47" s="12"/>
      <c r="I47" s="2"/>
      <c r="J47" s="12"/>
      <c r="K47" s="2"/>
      <c r="L47" s="12"/>
      <c r="M47" s="2"/>
      <c r="N47" s="12"/>
      <c r="O47" s="12"/>
      <c r="P47" s="2"/>
      <c r="Q47" s="2"/>
      <c r="R47" s="2"/>
      <c r="S47" s="2"/>
      <c r="T47" s="2"/>
    </row>
    <row r="48" spans="1:20" ht="13.5">
      <c r="A48" s="12" t="s">
        <v>681</v>
      </c>
      <c r="B48" s="12"/>
      <c r="C48" s="12"/>
      <c r="D48" s="12"/>
      <c r="E48" s="60">
        <v>6</v>
      </c>
      <c r="F48" s="34"/>
      <c r="G48" s="60">
        <v>1</v>
      </c>
      <c r="H48" s="12"/>
      <c r="I48" s="21">
        <v>6</v>
      </c>
      <c r="J48" s="34"/>
      <c r="K48" s="21">
        <v>5</v>
      </c>
      <c r="L48" s="12"/>
      <c r="M48" s="60" t="s">
        <v>48</v>
      </c>
      <c r="N48" s="34"/>
      <c r="O48" s="60" t="s">
        <v>48</v>
      </c>
      <c r="P48" s="2"/>
      <c r="Q48" s="2"/>
      <c r="R48" s="2"/>
      <c r="S48" s="2"/>
      <c r="T48" s="2"/>
    </row>
    <row r="49" spans="1:20" ht="12.75">
      <c r="A49" s="2"/>
      <c r="B49" s="2"/>
      <c r="C49" s="2"/>
      <c r="D49" s="2"/>
      <c r="E49" s="2"/>
      <c r="F49" s="2"/>
      <c r="G49" s="2"/>
      <c r="H49" s="2"/>
      <c r="I49" s="2"/>
      <c r="J49" s="2"/>
      <c r="K49" s="2"/>
      <c r="L49" s="2"/>
      <c r="M49" s="2"/>
      <c r="N49" s="2"/>
      <c r="O49" s="2"/>
      <c r="P49" s="2"/>
      <c r="Q49" s="2"/>
      <c r="R49" s="2"/>
      <c r="S49" s="2"/>
      <c r="T49" s="2"/>
    </row>
    <row r="50" spans="1:20" ht="13.5">
      <c r="A50" s="20" t="s">
        <v>489</v>
      </c>
      <c r="B50" s="2"/>
      <c r="C50" s="2"/>
      <c r="D50" s="2"/>
      <c r="E50" s="2"/>
      <c r="F50" s="2"/>
      <c r="G50" s="2"/>
      <c r="H50" s="2"/>
      <c r="I50" s="2"/>
      <c r="J50" s="2"/>
      <c r="K50" s="2"/>
      <c r="L50" s="2"/>
      <c r="M50" s="2"/>
      <c r="N50" s="2"/>
      <c r="O50" s="2"/>
      <c r="P50" s="2"/>
      <c r="Q50" s="2"/>
      <c r="R50" s="2"/>
      <c r="S50" s="2"/>
      <c r="T50" s="2"/>
    </row>
    <row r="51" spans="1:20" ht="12.75">
      <c r="A51" s="2" t="s">
        <v>455</v>
      </c>
      <c r="B51" s="2"/>
      <c r="C51" s="2"/>
      <c r="D51" s="2"/>
      <c r="E51" s="2"/>
      <c r="F51" s="2"/>
      <c r="G51" s="2"/>
      <c r="H51" s="2"/>
      <c r="I51" s="2"/>
      <c r="J51" s="2"/>
      <c r="K51" s="2"/>
      <c r="L51" s="2"/>
      <c r="M51" s="2"/>
      <c r="N51" s="2"/>
      <c r="O51" s="2"/>
      <c r="P51" s="2"/>
      <c r="Q51" s="2"/>
      <c r="R51" s="2"/>
      <c r="S51" s="2"/>
      <c r="T51" s="2"/>
    </row>
    <row r="52" spans="1:20" ht="12.75">
      <c r="A52" s="2"/>
      <c r="B52" s="2"/>
      <c r="C52" s="2"/>
      <c r="D52" s="2"/>
      <c r="E52" s="2"/>
      <c r="F52" s="2"/>
      <c r="G52" s="2"/>
      <c r="H52" s="2"/>
      <c r="I52" s="2"/>
      <c r="J52" s="2"/>
      <c r="K52" s="2"/>
      <c r="L52" s="2"/>
      <c r="M52" s="2"/>
      <c r="N52" s="2"/>
      <c r="O52" s="2"/>
      <c r="P52" s="2"/>
      <c r="Q52" s="2"/>
      <c r="R52" s="2"/>
      <c r="S52" s="2"/>
      <c r="T52" s="2"/>
    </row>
    <row r="53" spans="1:20" ht="12.75">
      <c r="A53" s="2"/>
      <c r="B53" s="2"/>
      <c r="C53" s="2"/>
      <c r="D53" s="2"/>
      <c r="E53" s="2"/>
      <c r="F53" s="2"/>
      <c r="G53" s="2"/>
      <c r="H53" s="2"/>
      <c r="I53" s="2"/>
      <c r="J53" s="2"/>
      <c r="K53" s="2"/>
      <c r="L53" s="2"/>
      <c r="M53" s="2"/>
      <c r="N53" s="2"/>
      <c r="O53" s="2"/>
      <c r="P53" s="2"/>
      <c r="Q53" s="2"/>
      <c r="R53" s="2"/>
      <c r="S53" s="2"/>
      <c r="T53" s="2"/>
    </row>
    <row r="54" spans="1:20" ht="12.75">
      <c r="A54" s="2"/>
      <c r="B54" s="2"/>
      <c r="C54" s="2"/>
      <c r="D54" s="2"/>
      <c r="E54" s="2"/>
      <c r="F54" s="2"/>
      <c r="G54" s="2"/>
      <c r="H54" s="2"/>
      <c r="I54" s="2"/>
      <c r="J54" s="2"/>
      <c r="K54" s="2"/>
      <c r="L54" s="2"/>
      <c r="M54" s="2"/>
      <c r="N54" s="2"/>
      <c r="O54" s="2"/>
      <c r="P54" s="2"/>
      <c r="Q54" s="2"/>
      <c r="R54" s="2"/>
      <c r="S54" s="2"/>
      <c r="T54" s="2"/>
    </row>
    <row r="55" spans="1:20" ht="13.5">
      <c r="A55" s="20"/>
      <c r="B55" s="2"/>
      <c r="C55" s="2"/>
      <c r="D55" s="2"/>
      <c r="E55" s="2"/>
      <c r="F55" s="2"/>
      <c r="G55" s="2"/>
      <c r="H55" s="2"/>
      <c r="I55" s="2"/>
      <c r="J55" s="2"/>
      <c r="K55" s="2"/>
      <c r="L55" s="2"/>
      <c r="M55" s="2"/>
      <c r="N55" s="2"/>
      <c r="O55" s="2"/>
      <c r="P55" s="2"/>
      <c r="Q55" s="2"/>
      <c r="R55" s="2"/>
      <c r="S55" s="2"/>
      <c r="T55" s="2"/>
    </row>
    <row r="56" spans="1:20" ht="12.75">
      <c r="A56" s="2"/>
      <c r="B56" s="2"/>
      <c r="C56" s="2"/>
      <c r="D56" s="2"/>
      <c r="E56" s="2"/>
      <c r="F56" s="2"/>
      <c r="G56" s="2"/>
      <c r="H56" s="2"/>
      <c r="I56" s="2"/>
      <c r="J56" s="2"/>
      <c r="K56" s="2"/>
      <c r="L56" s="2"/>
      <c r="M56" s="2"/>
      <c r="N56" s="2"/>
      <c r="O56" s="2"/>
      <c r="P56" s="2"/>
      <c r="Q56" s="2"/>
      <c r="R56" s="2"/>
      <c r="S56" s="2"/>
      <c r="T56" s="2"/>
    </row>
  </sheetData>
  <sheetProtection/>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O68"/>
  <sheetViews>
    <sheetView zoomScalePageLayoutView="0" workbookViewId="0" topLeftCell="A1">
      <selection activeCell="A1" sqref="A1"/>
    </sheetView>
  </sheetViews>
  <sheetFormatPr defaultColWidth="9.140625" defaultRowHeight="12.75"/>
  <cols>
    <col min="1" max="1" width="2.421875" style="0" customWidth="1"/>
    <col min="2" max="2" width="1.57421875" style="0" customWidth="1"/>
    <col min="3" max="3" width="7.140625" style="0" customWidth="1"/>
    <col min="4" max="4" width="29.421875" style="0" customWidth="1"/>
    <col min="6" max="6" width="1.28515625" style="0" customWidth="1"/>
    <col min="8" max="8" width="0.9921875" style="0" customWidth="1"/>
    <col min="10" max="10" width="1.1484375" style="0" customWidth="1"/>
    <col min="11" max="11" width="8.00390625" style="0" customWidth="1"/>
    <col min="12" max="12" width="1.1484375" style="0" customWidth="1"/>
    <col min="13" max="13" width="8.421875" style="0" customWidth="1"/>
    <col min="14" max="14" width="0.9921875" style="0" customWidth="1"/>
  </cols>
  <sheetData>
    <row r="1" spans="1:15" ht="12.75">
      <c r="A1" s="78" t="s">
        <v>490</v>
      </c>
      <c r="B1" s="78"/>
      <c r="C1" s="78"/>
      <c r="D1" s="78" t="s">
        <v>491</v>
      </c>
      <c r="E1" s="78"/>
      <c r="F1" s="78"/>
      <c r="G1" s="78"/>
      <c r="H1" s="78"/>
      <c r="I1" s="78"/>
      <c r="J1" s="78"/>
      <c r="K1" s="78"/>
      <c r="L1" s="78"/>
      <c r="M1" s="78"/>
      <c r="N1" s="78"/>
      <c r="O1" s="78"/>
    </row>
    <row r="2" spans="1:15" ht="12.75">
      <c r="A2" s="79"/>
      <c r="B2" s="79"/>
      <c r="C2" s="79"/>
      <c r="D2" s="187" t="s">
        <v>492</v>
      </c>
      <c r="E2" s="79"/>
      <c r="F2" s="79"/>
      <c r="G2" s="79"/>
      <c r="H2" s="79"/>
      <c r="I2" s="79"/>
      <c r="J2" s="79"/>
      <c r="K2" s="79"/>
      <c r="L2" s="79"/>
      <c r="M2" s="79"/>
      <c r="N2" s="79"/>
      <c r="O2" s="79"/>
    </row>
    <row r="3" spans="1:15" ht="12.75">
      <c r="A3" s="80"/>
      <c r="B3" s="80"/>
      <c r="C3" s="80"/>
      <c r="D3" s="80"/>
      <c r="E3" s="79"/>
      <c r="F3" s="79"/>
      <c r="G3" s="79"/>
      <c r="H3" s="79"/>
      <c r="I3" s="79"/>
      <c r="J3" s="79"/>
      <c r="K3" s="79"/>
      <c r="L3" s="79"/>
      <c r="M3" s="79"/>
      <c r="N3" s="79"/>
      <c r="O3" s="79"/>
    </row>
    <row r="4" spans="1:15" ht="12.75">
      <c r="A4" s="84"/>
      <c r="B4" s="84"/>
      <c r="C4" s="84"/>
      <c r="D4" s="84"/>
      <c r="E4" s="85">
        <v>2010</v>
      </c>
      <c r="F4" s="85"/>
      <c r="G4" s="85">
        <v>2011</v>
      </c>
      <c r="H4" s="85"/>
      <c r="I4" s="85">
        <v>2012</v>
      </c>
      <c r="J4" s="85"/>
      <c r="K4" s="85">
        <v>2013</v>
      </c>
      <c r="L4" s="85"/>
      <c r="M4" s="85">
        <v>2014</v>
      </c>
      <c r="N4" s="86"/>
      <c r="O4" s="86"/>
    </row>
    <row r="5" spans="1:15" ht="12.75">
      <c r="A5" s="86"/>
      <c r="B5" s="86"/>
      <c r="C5" s="86"/>
      <c r="D5" s="86"/>
      <c r="E5" s="86"/>
      <c r="F5" s="86"/>
      <c r="G5" s="86"/>
      <c r="H5" s="86"/>
      <c r="I5" s="86"/>
      <c r="J5" s="86"/>
      <c r="K5" s="86"/>
      <c r="L5" s="86"/>
      <c r="M5" s="86"/>
      <c r="N5" s="86"/>
      <c r="O5" s="86"/>
    </row>
    <row r="6" spans="1:15" ht="12.75">
      <c r="A6" s="87" t="s">
        <v>751</v>
      </c>
      <c r="B6" s="86"/>
      <c r="C6" s="86"/>
      <c r="D6" s="86"/>
      <c r="E6" s="86"/>
      <c r="F6" s="86"/>
      <c r="G6" s="86"/>
      <c r="H6" s="86"/>
      <c r="I6" s="86"/>
      <c r="J6" s="86"/>
      <c r="K6" s="86"/>
      <c r="L6" s="86"/>
      <c r="M6" s="86"/>
      <c r="N6" s="86"/>
      <c r="O6" s="86"/>
    </row>
    <row r="7" spans="1:15" ht="12.75">
      <c r="A7" s="88" t="s">
        <v>493</v>
      </c>
      <c r="B7" s="86"/>
      <c r="C7" s="86"/>
      <c r="D7" s="86"/>
      <c r="E7" s="86"/>
      <c r="F7" s="86"/>
      <c r="G7" s="86"/>
      <c r="H7" s="86"/>
      <c r="I7" s="86"/>
      <c r="J7" s="86"/>
      <c r="K7" s="86"/>
      <c r="L7" s="86"/>
      <c r="M7" s="86"/>
      <c r="N7" s="86"/>
      <c r="O7" s="86"/>
    </row>
    <row r="8" spans="1:15" ht="12.75">
      <c r="A8" s="87" t="s">
        <v>494</v>
      </c>
      <c r="B8" s="86"/>
      <c r="C8" s="86"/>
      <c r="D8" s="86"/>
      <c r="E8" s="86"/>
      <c r="F8" s="86"/>
      <c r="G8" s="86"/>
      <c r="H8" s="86"/>
      <c r="I8" s="86"/>
      <c r="J8" s="86"/>
      <c r="K8" s="86"/>
      <c r="L8" s="86"/>
      <c r="M8" s="86"/>
      <c r="N8" s="86"/>
      <c r="O8" s="86"/>
    </row>
    <row r="9" spans="1:15" ht="12.75">
      <c r="A9" s="89" t="s">
        <v>752</v>
      </c>
      <c r="B9" s="86"/>
      <c r="C9" s="86"/>
      <c r="D9" s="86"/>
      <c r="E9" s="86"/>
      <c r="F9" s="86"/>
      <c r="G9" s="86"/>
      <c r="H9" s="86"/>
      <c r="I9" s="86"/>
      <c r="J9" s="86"/>
      <c r="K9" s="86"/>
      <c r="L9" s="86"/>
      <c r="M9" s="86"/>
      <c r="N9" s="86"/>
      <c r="O9" s="86"/>
    </row>
    <row r="10" spans="1:15" ht="12.75">
      <c r="A10" s="86"/>
      <c r="B10" s="86" t="s">
        <v>753</v>
      </c>
      <c r="C10" s="86"/>
      <c r="D10" s="86"/>
      <c r="E10" s="90">
        <v>112100</v>
      </c>
      <c r="F10" s="86"/>
      <c r="G10" s="90">
        <v>122400</v>
      </c>
      <c r="H10" s="86"/>
      <c r="I10" s="90">
        <v>119200</v>
      </c>
      <c r="J10" s="90"/>
      <c r="K10" s="90">
        <v>121700</v>
      </c>
      <c r="L10" s="90"/>
      <c r="M10" s="90">
        <v>123200</v>
      </c>
      <c r="N10" s="86"/>
      <c r="O10" s="86"/>
    </row>
    <row r="11" spans="1:15" ht="12.75">
      <c r="A11" s="86"/>
      <c r="B11" s="86" t="s">
        <v>754</v>
      </c>
      <c r="C11" s="86"/>
      <c r="D11" s="86"/>
      <c r="E11" s="90">
        <v>125300</v>
      </c>
      <c r="F11" s="86"/>
      <c r="G11" s="90">
        <v>136100</v>
      </c>
      <c r="H11" s="86"/>
      <c r="I11" s="90">
        <v>130400</v>
      </c>
      <c r="J11" s="90"/>
      <c r="K11" s="90">
        <v>130100</v>
      </c>
      <c r="L11" s="90"/>
      <c r="M11" s="90">
        <v>129300</v>
      </c>
      <c r="N11" s="86"/>
      <c r="O11" s="86"/>
    </row>
    <row r="12" spans="1:15" ht="12.75">
      <c r="A12" s="86" t="s">
        <v>755</v>
      </c>
      <c r="B12" s="86"/>
      <c r="C12" s="86"/>
      <c r="D12" s="86"/>
      <c r="E12" s="90">
        <v>4900</v>
      </c>
      <c r="F12" s="86"/>
      <c r="G12" s="90">
        <v>3600</v>
      </c>
      <c r="H12" s="86"/>
      <c r="I12" s="90">
        <v>3500</v>
      </c>
      <c r="J12" s="90"/>
      <c r="K12" s="90">
        <v>3300</v>
      </c>
      <c r="L12" s="90"/>
      <c r="M12" s="90">
        <v>3200</v>
      </c>
      <c r="N12" s="86"/>
      <c r="O12" s="86"/>
    </row>
    <row r="13" spans="1:15" ht="12.75">
      <c r="A13" s="86" t="s">
        <v>756</v>
      </c>
      <c r="B13" s="86"/>
      <c r="C13" s="86"/>
      <c r="D13" s="86"/>
      <c r="E13" s="91">
        <v>127600</v>
      </c>
      <c r="F13" s="92"/>
      <c r="G13" s="91">
        <v>123000</v>
      </c>
      <c r="H13" s="92"/>
      <c r="I13" s="91">
        <v>115100</v>
      </c>
      <c r="J13" s="91"/>
      <c r="K13" s="91">
        <v>116900</v>
      </c>
      <c r="L13" s="91"/>
      <c r="M13" s="91">
        <v>106700</v>
      </c>
      <c r="N13" s="86"/>
      <c r="O13" s="86"/>
    </row>
    <row r="14" spans="1:15" ht="12.75">
      <c r="A14" s="86" t="s">
        <v>757</v>
      </c>
      <c r="B14" s="86"/>
      <c r="C14" s="86"/>
      <c r="D14" s="86"/>
      <c r="E14" s="90">
        <v>369900</v>
      </c>
      <c r="F14" s="90"/>
      <c r="G14" s="90">
        <v>385100</v>
      </c>
      <c r="H14" s="86"/>
      <c r="I14" s="90">
        <v>368200</v>
      </c>
      <c r="J14" s="90"/>
      <c r="K14" s="90">
        <v>372000</v>
      </c>
      <c r="L14" s="90"/>
      <c r="M14" s="90">
        <v>362400</v>
      </c>
      <c r="N14" s="86"/>
      <c r="O14" s="86"/>
    </row>
    <row r="15" spans="1:15" ht="12.75">
      <c r="A15" s="86"/>
      <c r="B15" s="86"/>
      <c r="C15" s="86"/>
      <c r="D15" s="86"/>
      <c r="E15" s="86"/>
      <c r="F15" s="86"/>
      <c r="G15" s="90"/>
      <c r="H15" s="86"/>
      <c r="I15" s="90"/>
      <c r="J15" s="86"/>
      <c r="K15" s="90"/>
      <c r="L15" s="90"/>
      <c r="M15" s="86"/>
      <c r="N15" s="86"/>
      <c r="O15" s="86"/>
    </row>
    <row r="16" spans="1:15" ht="12.75">
      <c r="A16" s="89" t="s">
        <v>758</v>
      </c>
      <c r="B16" s="86"/>
      <c r="C16" s="86"/>
      <c r="D16" s="86"/>
      <c r="E16" s="86"/>
      <c r="F16" s="86"/>
      <c r="G16" s="90"/>
      <c r="H16" s="86"/>
      <c r="I16" s="90"/>
      <c r="J16" s="86"/>
      <c r="K16" s="90"/>
      <c r="L16" s="90"/>
      <c r="M16" s="86"/>
      <c r="N16" s="86"/>
      <c r="O16" s="86"/>
    </row>
    <row r="17" spans="1:15" ht="12.75">
      <c r="A17" s="86"/>
      <c r="B17" s="86" t="s">
        <v>495</v>
      </c>
      <c r="C17" s="86"/>
      <c r="D17" s="86"/>
      <c r="E17" s="86"/>
      <c r="F17" s="86"/>
      <c r="G17" s="90"/>
      <c r="H17" s="86"/>
      <c r="I17" s="90"/>
      <c r="J17" s="86"/>
      <c r="K17" s="90"/>
      <c r="L17" s="90"/>
      <c r="M17" s="86"/>
      <c r="N17" s="86"/>
      <c r="O17" s="86"/>
    </row>
    <row r="18" spans="1:15" ht="12.75">
      <c r="A18" s="89"/>
      <c r="B18" s="89" t="s">
        <v>496</v>
      </c>
      <c r="C18" s="86"/>
      <c r="D18" s="86"/>
      <c r="E18" s="90">
        <v>20780</v>
      </c>
      <c r="F18" s="86"/>
      <c r="G18" s="90">
        <v>23084</v>
      </c>
      <c r="H18" s="86"/>
      <c r="I18" s="90">
        <v>23649</v>
      </c>
      <c r="J18" s="90"/>
      <c r="K18" s="90">
        <v>24743</v>
      </c>
      <c r="L18" s="90"/>
      <c r="M18" s="90">
        <v>25811</v>
      </c>
      <c r="N18" s="86"/>
      <c r="O18" s="86"/>
    </row>
    <row r="19" spans="1:15" ht="12.75">
      <c r="A19" s="86"/>
      <c r="B19" s="86" t="s">
        <v>759</v>
      </c>
      <c r="C19" s="86"/>
      <c r="D19" s="86"/>
      <c r="E19" s="91">
        <v>6147</v>
      </c>
      <c r="F19" s="92"/>
      <c r="G19" s="91">
        <v>6974</v>
      </c>
      <c r="H19" s="92"/>
      <c r="I19" s="91">
        <v>7057</v>
      </c>
      <c r="J19" s="91"/>
      <c r="K19" s="91">
        <v>7102</v>
      </c>
      <c r="L19" s="91"/>
      <c r="M19" s="91">
        <v>7392</v>
      </c>
      <c r="N19" s="86"/>
      <c r="O19" s="86"/>
    </row>
    <row r="20" spans="1:15" ht="13.5">
      <c r="A20" s="86" t="s">
        <v>760</v>
      </c>
      <c r="B20" s="86"/>
      <c r="C20" s="86"/>
      <c r="D20" s="86"/>
      <c r="E20" s="90">
        <v>26927</v>
      </c>
      <c r="F20" s="93"/>
      <c r="G20" s="90">
        <v>30058</v>
      </c>
      <c r="H20" s="93"/>
      <c r="I20" s="90">
        <v>30706</v>
      </c>
      <c r="J20" s="90">
        <v>0</v>
      </c>
      <c r="K20" s="90">
        <v>31845</v>
      </c>
      <c r="L20" s="90">
        <v>0</v>
      </c>
      <c r="M20" s="90">
        <v>33203</v>
      </c>
      <c r="N20" s="86"/>
      <c r="O20" s="86"/>
    </row>
    <row r="21" spans="1:15" ht="12.75">
      <c r="A21" s="86"/>
      <c r="B21" s="86"/>
      <c r="C21" s="86"/>
      <c r="D21" s="86"/>
      <c r="E21" s="86"/>
      <c r="F21" s="86"/>
      <c r="G21" s="90"/>
      <c r="H21" s="86"/>
      <c r="I21" s="90"/>
      <c r="J21" s="86"/>
      <c r="K21" s="90"/>
      <c r="L21" s="90"/>
      <c r="M21" s="86"/>
      <c r="N21" s="86"/>
      <c r="O21" s="86"/>
    </row>
    <row r="22" spans="1:15" ht="12.75">
      <c r="A22" s="89" t="s">
        <v>761</v>
      </c>
      <c r="B22" s="86"/>
      <c r="C22" s="86"/>
      <c r="D22" s="86"/>
      <c r="E22" s="86"/>
      <c r="F22" s="86"/>
      <c r="G22" s="90"/>
      <c r="H22" s="86"/>
      <c r="I22" s="90"/>
      <c r="J22" s="86"/>
      <c r="K22" s="90"/>
      <c r="L22" s="90"/>
      <c r="M22" s="86"/>
      <c r="N22" s="86"/>
      <c r="O22" s="86"/>
    </row>
    <row r="23" spans="1:15" ht="12.75">
      <c r="A23" s="86"/>
      <c r="B23" s="86" t="s">
        <v>497</v>
      </c>
      <c r="C23" s="86"/>
      <c r="D23" s="86"/>
      <c r="E23" s="86"/>
      <c r="F23" s="86"/>
      <c r="G23" s="90"/>
      <c r="H23" s="86"/>
      <c r="I23" s="90"/>
      <c r="J23" s="86"/>
      <c r="K23" s="90"/>
      <c r="L23" s="90"/>
      <c r="M23" s="86"/>
      <c r="N23" s="86"/>
      <c r="O23" s="86"/>
    </row>
    <row r="24" spans="1:15" ht="12.75">
      <c r="A24" s="86"/>
      <c r="B24" s="89" t="s">
        <v>498</v>
      </c>
      <c r="C24" s="86"/>
      <c r="D24" s="86"/>
      <c r="E24" s="90">
        <v>171300</v>
      </c>
      <c r="F24" s="86"/>
      <c r="G24" s="90">
        <v>150500</v>
      </c>
      <c r="H24" s="86"/>
      <c r="I24" s="90">
        <v>126800</v>
      </c>
      <c r="J24" s="90"/>
      <c r="K24" s="90">
        <v>116900</v>
      </c>
      <c r="L24" s="90"/>
      <c r="M24" s="90">
        <v>120500</v>
      </c>
      <c r="N24" s="86"/>
      <c r="O24" s="86"/>
    </row>
    <row r="25" spans="1:15" ht="12.75">
      <c r="A25" s="86"/>
      <c r="B25" s="86" t="s">
        <v>762</v>
      </c>
      <c r="C25" s="86"/>
      <c r="D25" s="86"/>
      <c r="E25" s="91">
        <v>2300</v>
      </c>
      <c r="F25" s="92"/>
      <c r="G25" s="91">
        <v>2500</v>
      </c>
      <c r="H25" s="92"/>
      <c r="I25" s="91">
        <v>2500</v>
      </c>
      <c r="J25" s="91"/>
      <c r="K25" s="91">
        <v>3200</v>
      </c>
      <c r="L25" s="91"/>
      <c r="M25" s="91">
        <v>2400</v>
      </c>
      <c r="N25" s="86"/>
      <c r="O25" s="86"/>
    </row>
    <row r="26" spans="1:15" ht="13.5">
      <c r="A26" s="86" t="s">
        <v>763</v>
      </c>
      <c r="B26" s="86"/>
      <c r="C26" s="86"/>
      <c r="D26" s="86"/>
      <c r="E26" s="90">
        <v>173600</v>
      </c>
      <c r="F26" s="93"/>
      <c r="G26" s="90">
        <v>153000</v>
      </c>
      <c r="H26" s="93"/>
      <c r="I26" s="90">
        <v>129300</v>
      </c>
      <c r="J26" s="90"/>
      <c r="K26" s="90">
        <v>120100</v>
      </c>
      <c r="L26" s="90"/>
      <c r="M26" s="90">
        <v>122900</v>
      </c>
      <c r="N26" s="86"/>
      <c r="O26" s="86"/>
    </row>
    <row r="27" spans="1:15" ht="12.75">
      <c r="A27" s="86"/>
      <c r="B27" s="86"/>
      <c r="C27" s="86"/>
      <c r="D27" s="86"/>
      <c r="E27" s="86"/>
      <c r="F27" s="86"/>
      <c r="G27" s="90"/>
      <c r="H27" s="86"/>
      <c r="I27" s="90"/>
      <c r="J27" s="86"/>
      <c r="K27" s="90"/>
      <c r="L27" s="90"/>
      <c r="M27" s="86"/>
      <c r="N27" s="86"/>
      <c r="O27" s="86"/>
    </row>
    <row r="28" spans="1:15" ht="12.75">
      <c r="A28" s="89" t="s">
        <v>764</v>
      </c>
      <c r="B28" s="86"/>
      <c r="C28" s="86"/>
      <c r="D28" s="86"/>
      <c r="E28" s="86"/>
      <c r="F28" s="86"/>
      <c r="G28" s="90"/>
      <c r="H28" s="86"/>
      <c r="I28" s="90"/>
      <c r="J28" s="86"/>
      <c r="K28" s="90"/>
      <c r="L28" s="90"/>
      <c r="M28" s="86"/>
      <c r="N28" s="86"/>
      <c r="O28" s="86"/>
    </row>
    <row r="29" spans="1:15" ht="12.75">
      <c r="A29" s="86"/>
      <c r="B29" s="86" t="s">
        <v>497</v>
      </c>
      <c r="C29" s="86"/>
      <c r="D29" s="86"/>
      <c r="E29" s="86"/>
      <c r="F29" s="86"/>
      <c r="G29" s="90"/>
      <c r="H29" s="86"/>
      <c r="I29" s="90"/>
      <c r="J29" s="86"/>
      <c r="K29" s="90"/>
      <c r="L29" s="90"/>
      <c r="M29" s="86"/>
      <c r="N29" s="86"/>
      <c r="O29" s="86"/>
    </row>
    <row r="30" spans="1:15" ht="12.75">
      <c r="A30" s="86"/>
      <c r="B30" s="89" t="s">
        <v>498</v>
      </c>
      <c r="C30" s="86"/>
      <c r="D30" s="86"/>
      <c r="E30" s="90">
        <v>8300</v>
      </c>
      <c r="F30" s="86"/>
      <c r="G30" s="90">
        <v>8400</v>
      </c>
      <c r="H30" s="86"/>
      <c r="I30" s="90">
        <v>8300</v>
      </c>
      <c r="J30" s="90"/>
      <c r="K30" s="90">
        <v>8700</v>
      </c>
      <c r="L30" s="90"/>
      <c r="M30" s="90">
        <v>9800</v>
      </c>
      <c r="N30" s="86"/>
      <c r="O30" s="86"/>
    </row>
    <row r="31" spans="1:15" ht="12.75">
      <c r="A31" s="86"/>
      <c r="B31" s="86" t="s">
        <v>762</v>
      </c>
      <c r="C31" s="86"/>
      <c r="D31" s="86"/>
      <c r="E31" s="91">
        <v>14500</v>
      </c>
      <c r="F31" s="92"/>
      <c r="G31" s="91">
        <v>14100</v>
      </c>
      <c r="H31" s="92"/>
      <c r="I31" s="91">
        <v>13500</v>
      </c>
      <c r="J31" s="91"/>
      <c r="K31" s="91">
        <v>12100</v>
      </c>
      <c r="L31" s="91"/>
      <c r="M31" s="91">
        <v>12700</v>
      </c>
      <c r="N31" s="86"/>
      <c r="O31" s="86"/>
    </row>
    <row r="32" spans="1:15" ht="12.75">
      <c r="A32" s="86" t="s">
        <v>765</v>
      </c>
      <c r="B32" s="86"/>
      <c r="C32" s="86"/>
      <c r="D32" s="86"/>
      <c r="E32" s="90">
        <v>22800</v>
      </c>
      <c r="F32" s="90"/>
      <c r="G32" s="90">
        <v>22500</v>
      </c>
      <c r="H32" s="86"/>
      <c r="I32" s="90">
        <v>21800</v>
      </c>
      <c r="J32" s="90"/>
      <c r="K32" s="90">
        <v>20800</v>
      </c>
      <c r="L32" s="90"/>
      <c r="M32" s="90">
        <v>22500</v>
      </c>
      <c r="N32" s="86"/>
      <c r="O32" s="86"/>
    </row>
    <row r="33" spans="1:15" ht="13.5">
      <c r="A33" s="94"/>
      <c r="B33" s="86"/>
      <c r="C33" s="86"/>
      <c r="D33" s="86"/>
      <c r="E33" s="86"/>
      <c r="F33" s="86"/>
      <c r="G33" s="90"/>
      <c r="H33" s="86"/>
      <c r="I33" s="86"/>
      <c r="J33" s="86"/>
      <c r="K33" s="90"/>
      <c r="L33" s="90"/>
      <c r="M33" s="86"/>
      <c r="N33" s="86"/>
      <c r="O33" s="86"/>
    </row>
    <row r="34" spans="1:15" ht="12.75">
      <c r="A34" s="87" t="s">
        <v>766</v>
      </c>
      <c r="B34" s="86"/>
      <c r="C34" s="86"/>
      <c r="D34" s="86"/>
      <c r="E34" s="86"/>
      <c r="F34" s="86"/>
      <c r="G34" s="90"/>
      <c r="H34" s="86"/>
      <c r="I34" s="86"/>
      <c r="J34" s="86"/>
      <c r="K34" s="90"/>
      <c r="L34" s="90"/>
      <c r="M34" s="86"/>
      <c r="N34" s="86"/>
      <c r="O34" s="86"/>
    </row>
    <row r="35" spans="1:15" ht="12.75">
      <c r="A35" s="86" t="s">
        <v>499</v>
      </c>
      <c r="B35" s="86"/>
      <c r="C35" s="86"/>
      <c r="D35" s="86"/>
      <c r="E35" s="86"/>
      <c r="F35" s="86"/>
      <c r="G35" s="90"/>
      <c r="H35" s="86"/>
      <c r="I35" s="86"/>
      <c r="J35" s="86"/>
      <c r="K35" s="90"/>
      <c r="L35" s="90"/>
      <c r="M35" s="86"/>
      <c r="N35" s="86"/>
      <c r="O35" s="86"/>
    </row>
    <row r="36" spans="1:15" ht="12.75">
      <c r="A36" s="86" t="s">
        <v>500</v>
      </c>
      <c r="B36" s="86"/>
      <c r="C36" s="86"/>
      <c r="D36" s="86"/>
      <c r="E36" s="86"/>
      <c r="F36" s="86"/>
      <c r="G36" s="90"/>
      <c r="H36" s="86"/>
      <c r="I36" s="86"/>
      <c r="J36" s="86"/>
      <c r="K36" s="90"/>
      <c r="L36" s="90"/>
      <c r="M36" s="86"/>
      <c r="N36" s="86"/>
      <c r="O36" s="86"/>
    </row>
    <row r="37" spans="1:15" ht="12.75">
      <c r="A37" s="89" t="s">
        <v>501</v>
      </c>
      <c r="B37" s="86"/>
      <c r="C37" s="86"/>
      <c r="D37" s="86"/>
      <c r="E37" s="86"/>
      <c r="F37" s="86"/>
      <c r="G37" s="90"/>
      <c r="H37" s="86"/>
      <c r="I37" s="95"/>
      <c r="J37" s="86"/>
      <c r="K37" s="90"/>
      <c r="L37" s="90"/>
      <c r="M37" s="86"/>
      <c r="N37" s="86"/>
      <c r="O37" s="86"/>
    </row>
    <row r="38" spans="1:15" ht="13.5">
      <c r="A38" s="89" t="s">
        <v>502</v>
      </c>
      <c r="B38" s="86"/>
      <c r="C38" s="86"/>
      <c r="D38" s="86"/>
      <c r="E38" s="90">
        <v>2631</v>
      </c>
      <c r="F38" s="40"/>
      <c r="G38" s="96">
        <v>2473</v>
      </c>
      <c r="H38" s="40"/>
      <c r="I38" s="96">
        <v>2459</v>
      </c>
      <c r="J38" s="96"/>
      <c r="K38" s="96">
        <v>2470</v>
      </c>
      <c r="L38" s="96"/>
      <c r="M38" s="96">
        <v>2460</v>
      </c>
      <c r="N38" s="95"/>
      <c r="O38" s="95"/>
    </row>
    <row r="39" spans="1:15" ht="13.5">
      <c r="A39" s="86" t="s">
        <v>767</v>
      </c>
      <c r="B39" s="86"/>
      <c r="C39" s="86"/>
      <c r="D39" s="86"/>
      <c r="E39" s="90"/>
      <c r="F39" s="90"/>
      <c r="G39" s="90"/>
      <c r="H39" s="86"/>
      <c r="I39" s="95"/>
      <c r="J39" s="86"/>
      <c r="K39" s="96"/>
      <c r="L39" s="96"/>
      <c r="M39" s="90"/>
      <c r="N39" s="86"/>
      <c r="O39" s="86"/>
    </row>
    <row r="40" spans="1:15" ht="13.5">
      <c r="A40" s="89" t="s">
        <v>768</v>
      </c>
      <c r="B40" s="86"/>
      <c r="C40" s="86"/>
      <c r="D40" s="86"/>
      <c r="E40" s="90">
        <v>12705</v>
      </c>
      <c r="F40" s="86"/>
      <c r="G40" s="96">
        <v>12612</v>
      </c>
      <c r="H40" s="86"/>
      <c r="I40" s="96">
        <v>12479</v>
      </c>
      <c r="J40" s="191" t="s">
        <v>161</v>
      </c>
      <c r="K40" s="90">
        <v>11277</v>
      </c>
      <c r="L40" s="40" t="s">
        <v>161</v>
      </c>
      <c r="M40" s="90">
        <v>11038</v>
      </c>
      <c r="N40" s="86"/>
      <c r="O40" s="86"/>
    </row>
    <row r="41" spans="1:15" ht="12.75">
      <c r="A41" s="86" t="s">
        <v>503</v>
      </c>
      <c r="B41" s="86"/>
      <c r="C41" s="86"/>
      <c r="D41" s="86"/>
      <c r="E41" s="96"/>
      <c r="F41" s="96"/>
      <c r="G41" s="90"/>
      <c r="H41" s="86"/>
      <c r="I41" s="95"/>
      <c r="J41" s="86"/>
      <c r="K41" s="96"/>
      <c r="L41" s="96"/>
      <c r="M41" s="86"/>
      <c r="N41" s="86"/>
      <c r="O41" s="86"/>
    </row>
    <row r="42" spans="1:15" ht="12.75">
      <c r="A42" s="86" t="s">
        <v>504</v>
      </c>
      <c r="B42" s="86"/>
      <c r="C42" s="86"/>
      <c r="D42" s="86"/>
      <c r="E42" s="90"/>
      <c r="F42" s="90"/>
      <c r="G42" s="90"/>
      <c r="H42" s="86"/>
      <c r="I42" s="95"/>
      <c r="J42" s="86"/>
      <c r="K42" s="96"/>
      <c r="L42" s="96"/>
      <c r="M42" s="86"/>
      <c r="N42" s="86"/>
      <c r="O42" s="86"/>
    </row>
    <row r="43" spans="1:15" ht="12.75">
      <c r="A43" s="89" t="s">
        <v>505</v>
      </c>
      <c r="B43" s="86"/>
      <c r="C43" s="86"/>
      <c r="D43" s="86"/>
      <c r="E43" s="90"/>
      <c r="F43" s="90"/>
      <c r="G43" s="90"/>
      <c r="H43" s="86"/>
      <c r="I43" s="95"/>
      <c r="J43" s="86"/>
      <c r="K43" s="96"/>
      <c r="L43" s="96"/>
      <c r="M43" s="86"/>
      <c r="N43" s="86"/>
      <c r="O43" s="86"/>
    </row>
    <row r="44" spans="1:15" ht="12.75">
      <c r="A44" s="89" t="s">
        <v>506</v>
      </c>
      <c r="B44" s="86"/>
      <c r="C44" s="86"/>
      <c r="D44" s="86"/>
      <c r="E44" s="90"/>
      <c r="F44" s="90"/>
      <c r="G44" s="90"/>
      <c r="H44" s="86"/>
      <c r="I44" s="95"/>
      <c r="J44" s="86"/>
      <c r="K44" s="96"/>
      <c r="L44" s="96"/>
      <c r="M44" s="86"/>
      <c r="N44" s="86"/>
      <c r="O44" s="86"/>
    </row>
    <row r="45" spans="1:15" ht="12.75">
      <c r="A45" s="86"/>
      <c r="B45" s="86" t="s">
        <v>507</v>
      </c>
      <c r="C45" s="86"/>
      <c r="D45" s="86"/>
      <c r="E45" s="96"/>
      <c r="F45" s="96"/>
      <c r="G45" s="90"/>
      <c r="H45" s="86"/>
      <c r="I45" s="95"/>
      <c r="J45" s="86"/>
      <c r="K45" s="96"/>
      <c r="L45" s="96"/>
      <c r="M45" s="86"/>
      <c r="N45" s="86"/>
      <c r="O45" s="86"/>
    </row>
    <row r="46" spans="1:15" ht="12.75">
      <c r="A46" s="86"/>
      <c r="B46" s="89" t="s">
        <v>508</v>
      </c>
      <c r="C46" s="86"/>
      <c r="D46" s="86"/>
      <c r="E46" s="97" t="s">
        <v>48</v>
      </c>
      <c r="F46" s="86"/>
      <c r="G46" s="98" t="s">
        <v>48</v>
      </c>
      <c r="H46" s="86"/>
      <c r="I46" s="98" t="s">
        <v>48</v>
      </c>
      <c r="J46" s="98"/>
      <c r="K46" s="99" t="s">
        <v>48</v>
      </c>
      <c r="L46" s="98"/>
      <c r="M46" s="99" t="s">
        <v>48</v>
      </c>
      <c r="N46" s="86"/>
      <c r="O46" s="86"/>
    </row>
    <row r="47" spans="1:15" ht="13.5">
      <c r="A47" s="86"/>
      <c r="B47" s="86" t="s">
        <v>769</v>
      </c>
      <c r="C47" s="86"/>
      <c r="D47" s="86"/>
      <c r="E47" s="90">
        <v>1</v>
      </c>
      <c r="F47" s="86"/>
      <c r="G47" s="96">
        <v>2</v>
      </c>
      <c r="H47" s="86"/>
      <c r="I47" s="96">
        <v>1</v>
      </c>
      <c r="J47" s="40"/>
      <c r="K47" s="86">
        <v>2</v>
      </c>
      <c r="L47" s="40"/>
      <c r="M47" s="86">
        <v>1</v>
      </c>
      <c r="N47" s="86"/>
      <c r="O47" s="86"/>
    </row>
    <row r="48" spans="1:15" ht="12.75">
      <c r="A48" s="86"/>
      <c r="B48" s="86" t="s">
        <v>776</v>
      </c>
      <c r="C48" s="86"/>
      <c r="D48" s="86"/>
      <c r="E48" s="90">
        <v>2</v>
      </c>
      <c r="F48" s="86"/>
      <c r="G48" s="98" t="s">
        <v>48</v>
      </c>
      <c r="H48" s="86"/>
      <c r="I48" s="98">
        <v>2</v>
      </c>
      <c r="J48" s="98"/>
      <c r="K48" s="86">
        <v>1</v>
      </c>
      <c r="L48" s="98"/>
      <c r="M48" s="86">
        <v>2</v>
      </c>
      <c r="N48" s="86"/>
      <c r="O48" s="86"/>
    </row>
    <row r="49" spans="1:15" ht="13.5">
      <c r="A49" s="86"/>
      <c r="B49" s="86" t="s">
        <v>770</v>
      </c>
      <c r="C49" s="86"/>
      <c r="D49" s="86"/>
      <c r="E49" s="91">
        <v>14</v>
      </c>
      <c r="F49" s="92"/>
      <c r="G49" s="100">
        <v>13</v>
      </c>
      <c r="H49" s="92"/>
      <c r="I49" s="100">
        <v>3</v>
      </c>
      <c r="J49" s="101"/>
      <c r="K49" s="92">
        <v>8</v>
      </c>
      <c r="L49" s="101"/>
      <c r="M49" s="92">
        <v>3</v>
      </c>
      <c r="N49" s="86"/>
      <c r="O49" s="86"/>
    </row>
    <row r="50" spans="1:15" ht="13.5">
      <c r="A50" s="86"/>
      <c r="B50" s="86" t="s">
        <v>771</v>
      </c>
      <c r="C50" s="86"/>
      <c r="D50" s="86"/>
      <c r="E50" s="90">
        <v>17</v>
      </c>
      <c r="F50" s="86"/>
      <c r="G50" s="95">
        <v>15</v>
      </c>
      <c r="H50" s="95"/>
      <c r="I50" s="95">
        <v>6</v>
      </c>
      <c r="J50" s="95">
        <v>0</v>
      </c>
      <c r="K50" s="95">
        <v>11</v>
      </c>
      <c r="L50" s="40"/>
      <c r="M50" s="86">
        <v>6</v>
      </c>
      <c r="N50" s="86"/>
      <c r="O50" s="86"/>
    </row>
    <row r="51" spans="1:15" ht="12.75">
      <c r="A51" s="86"/>
      <c r="B51" s="86"/>
      <c r="C51" s="86"/>
      <c r="D51" s="86"/>
      <c r="E51" s="86"/>
      <c r="F51" s="86"/>
      <c r="G51" s="90"/>
      <c r="H51" s="86"/>
      <c r="I51" s="86"/>
      <c r="J51" s="86"/>
      <c r="K51" s="86"/>
      <c r="L51" s="86"/>
      <c r="M51" s="86"/>
      <c r="N51" s="86"/>
      <c r="O51" s="86"/>
    </row>
    <row r="52" spans="1:15" ht="12.75">
      <c r="A52" s="88" t="s">
        <v>509</v>
      </c>
      <c r="B52" s="86"/>
      <c r="C52" s="86"/>
      <c r="D52" s="86"/>
      <c r="E52" s="86"/>
      <c r="F52" s="86"/>
      <c r="G52" s="90"/>
      <c r="H52" s="86"/>
      <c r="I52" s="86"/>
      <c r="J52" s="86"/>
      <c r="K52" s="86"/>
      <c r="L52" s="86"/>
      <c r="M52" s="86"/>
      <c r="N52" s="86"/>
      <c r="O52" s="86"/>
    </row>
    <row r="53" spans="1:15" ht="12.75">
      <c r="A53" s="87" t="s">
        <v>510</v>
      </c>
      <c r="B53" s="86"/>
      <c r="C53" s="86"/>
      <c r="D53" s="86"/>
      <c r="E53" s="86"/>
      <c r="F53" s="86"/>
      <c r="G53" s="90"/>
      <c r="H53" s="86"/>
      <c r="I53" s="86"/>
      <c r="J53" s="86"/>
      <c r="K53" s="86"/>
      <c r="L53" s="86"/>
      <c r="M53" s="86"/>
      <c r="N53" s="86"/>
      <c r="O53" s="86"/>
    </row>
    <row r="54" spans="1:15" ht="12.75">
      <c r="A54" s="86" t="s">
        <v>511</v>
      </c>
      <c r="B54" s="86"/>
      <c r="C54" s="86"/>
      <c r="D54" s="86"/>
      <c r="E54" s="86"/>
      <c r="F54" s="86"/>
      <c r="G54" s="90"/>
      <c r="H54" s="86"/>
      <c r="I54" s="86"/>
      <c r="J54" s="86"/>
      <c r="K54" s="86"/>
      <c r="L54" s="86"/>
      <c r="M54" s="86"/>
      <c r="N54" s="86"/>
      <c r="O54" s="86"/>
    </row>
    <row r="55" spans="1:15" ht="13.5">
      <c r="A55" s="92" t="s">
        <v>772</v>
      </c>
      <c r="B55" s="92"/>
      <c r="C55" s="92"/>
      <c r="D55" s="92"/>
      <c r="E55" s="102">
        <v>2675</v>
      </c>
      <c r="F55" s="101" t="s">
        <v>161</v>
      </c>
      <c r="G55" s="91">
        <v>2838</v>
      </c>
      <c r="H55" s="101" t="s">
        <v>161</v>
      </c>
      <c r="I55" s="91">
        <v>2970</v>
      </c>
      <c r="J55" s="101" t="s">
        <v>161</v>
      </c>
      <c r="K55" s="103">
        <v>3103</v>
      </c>
      <c r="L55" s="92"/>
      <c r="M55" s="103" t="s">
        <v>472</v>
      </c>
      <c r="N55" s="86"/>
      <c r="O55" s="86"/>
    </row>
    <row r="56" spans="1:15" ht="12.75">
      <c r="A56" s="86"/>
      <c r="B56" s="86"/>
      <c r="C56" s="86"/>
      <c r="D56" s="86"/>
      <c r="E56" s="86"/>
      <c r="F56" s="86"/>
      <c r="G56" s="86"/>
      <c r="H56" s="86"/>
      <c r="I56" s="86"/>
      <c r="J56" s="86"/>
      <c r="K56" s="86"/>
      <c r="L56" s="86"/>
      <c r="M56" s="86"/>
      <c r="N56" s="86"/>
      <c r="O56" s="86"/>
    </row>
    <row r="57" spans="1:15" ht="13.5">
      <c r="A57" s="94" t="s">
        <v>773</v>
      </c>
      <c r="B57" s="86"/>
      <c r="C57" s="86"/>
      <c r="D57" s="86"/>
      <c r="E57" s="86"/>
      <c r="F57" s="86"/>
      <c r="G57" s="86"/>
      <c r="H57" s="86"/>
      <c r="I57" s="86"/>
      <c r="J57" s="86"/>
      <c r="K57" s="86"/>
      <c r="L57" s="86"/>
      <c r="M57" s="86"/>
      <c r="N57" s="86"/>
      <c r="O57" s="86"/>
    </row>
    <row r="58" spans="1:15" ht="13.5">
      <c r="A58" s="94" t="s">
        <v>774</v>
      </c>
      <c r="B58" s="86"/>
      <c r="C58" s="86"/>
      <c r="D58" s="86"/>
      <c r="E58" s="86"/>
      <c r="F58" s="86"/>
      <c r="G58" s="86"/>
      <c r="H58" s="86"/>
      <c r="I58" s="86"/>
      <c r="J58" s="86"/>
      <c r="K58" s="86"/>
      <c r="L58" s="86"/>
      <c r="M58" s="86"/>
      <c r="N58" s="86"/>
      <c r="O58" s="86"/>
    </row>
    <row r="59" spans="1:15" ht="13.5">
      <c r="A59" s="104" t="s">
        <v>775</v>
      </c>
      <c r="B59" s="86"/>
      <c r="C59" s="86"/>
      <c r="D59" s="86"/>
      <c r="E59" s="86"/>
      <c r="F59" s="86"/>
      <c r="G59" s="86"/>
      <c r="H59" s="86"/>
      <c r="I59" s="86"/>
      <c r="J59" s="86"/>
      <c r="K59" s="86"/>
      <c r="L59" s="86"/>
      <c r="M59" s="86"/>
      <c r="N59" s="86"/>
      <c r="O59" s="86"/>
    </row>
    <row r="60" spans="1:15" ht="13.5">
      <c r="A60" s="94"/>
      <c r="B60" s="86"/>
      <c r="C60" s="86"/>
      <c r="D60" s="86"/>
      <c r="E60" s="86"/>
      <c r="F60" s="86"/>
      <c r="G60" s="86"/>
      <c r="H60" s="86"/>
      <c r="I60" s="86"/>
      <c r="J60" s="86"/>
      <c r="K60" s="86"/>
      <c r="L60" s="86"/>
      <c r="M60" s="86"/>
      <c r="N60" s="86"/>
      <c r="O60" s="86"/>
    </row>
    <row r="61" spans="1:15" ht="12.75">
      <c r="A61" s="86"/>
      <c r="B61" s="86"/>
      <c r="C61" s="86"/>
      <c r="D61" s="86"/>
      <c r="E61" s="86"/>
      <c r="F61" s="86"/>
      <c r="G61" s="86"/>
      <c r="H61" s="86"/>
      <c r="I61" s="86"/>
      <c r="J61" s="86"/>
      <c r="K61" s="86"/>
      <c r="L61" s="86"/>
      <c r="M61" s="86"/>
      <c r="N61" s="86"/>
      <c r="O61" s="86"/>
    </row>
    <row r="62" spans="1:15" ht="12.75">
      <c r="A62" s="86"/>
      <c r="B62" s="86"/>
      <c r="C62" s="86"/>
      <c r="D62" s="86"/>
      <c r="E62" s="86"/>
      <c r="F62" s="86"/>
      <c r="G62" s="86"/>
      <c r="H62" s="86"/>
      <c r="I62" s="86"/>
      <c r="J62" s="86"/>
      <c r="K62" s="86"/>
      <c r="L62" s="86"/>
      <c r="M62" s="86"/>
      <c r="N62" s="86"/>
      <c r="O62" s="86"/>
    </row>
    <row r="63" spans="1:15" ht="12.75">
      <c r="A63" s="86"/>
      <c r="B63" s="86"/>
      <c r="C63" s="86"/>
      <c r="D63" s="86"/>
      <c r="E63" s="86"/>
      <c r="F63" s="86"/>
      <c r="G63" s="86"/>
      <c r="H63" s="86"/>
      <c r="I63" s="86"/>
      <c r="J63" s="86"/>
      <c r="K63" s="86"/>
      <c r="L63" s="86"/>
      <c r="M63" s="86"/>
      <c r="N63" s="86"/>
      <c r="O63" s="86"/>
    </row>
    <row r="64" spans="1:15" ht="12.75">
      <c r="A64" s="86"/>
      <c r="B64" s="86"/>
      <c r="C64" s="86"/>
      <c r="D64" s="86"/>
      <c r="E64" s="86"/>
      <c r="F64" s="86"/>
      <c r="G64" s="86"/>
      <c r="H64" s="86"/>
      <c r="I64" s="86"/>
      <c r="J64" s="86"/>
      <c r="K64" s="86"/>
      <c r="L64" s="86"/>
      <c r="M64" s="86"/>
      <c r="N64" s="86"/>
      <c r="O64" s="86"/>
    </row>
    <row r="65" spans="1:15" ht="12.75">
      <c r="A65" s="86"/>
      <c r="B65" s="86"/>
      <c r="C65" s="86"/>
      <c r="D65" s="86"/>
      <c r="E65" s="86"/>
      <c r="F65" s="86"/>
      <c r="G65" s="86"/>
      <c r="H65" s="86"/>
      <c r="I65" s="86"/>
      <c r="J65" s="86"/>
      <c r="K65" s="86"/>
      <c r="L65" s="86"/>
      <c r="M65" s="86"/>
      <c r="N65" s="86"/>
      <c r="O65" s="86"/>
    </row>
    <row r="66" spans="1:15" ht="12.75">
      <c r="A66" s="86"/>
      <c r="B66" s="86"/>
      <c r="C66" s="86"/>
      <c r="D66" s="86"/>
      <c r="E66" s="86"/>
      <c r="F66" s="86"/>
      <c r="G66" s="86"/>
      <c r="H66" s="86"/>
      <c r="I66" s="86"/>
      <c r="J66" s="86"/>
      <c r="K66" s="86"/>
      <c r="L66" s="86"/>
      <c r="M66" s="86"/>
      <c r="N66" s="86"/>
      <c r="O66" s="86"/>
    </row>
    <row r="67" spans="1:15" ht="12.75">
      <c r="A67" s="86"/>
      <c r="B67" s="86"/>
      <c r="C67" s="86"/>
      <c r="D67" s="86"/>
      <c r="E67" s="86"/>
      <c r="F67" s="86"/>
      <c r="G67" s="86"/>
      <c r="H67" s="86"/>
      <c r="I67" s="86"/>
      <c r="J67" s="86"/>
      <c r="K67" s="86"/>
      <c r="L67" s="86"/>
      <c r="M67" s="86"/>
      <c r="N67" s="86"/>
      <c r="O67" s="86"/>
    </row>
    <row r="68" spans="1:15" ht="12.75">
      <c r="A68" s="86"/>
      <c r="B68" s="86"/>
      <c r="C68" s="86"/>
      <c r="D68" s="86"/>
      <c r="E68" s="86"/>
      <c r="F68" s="86"/>
      <c r="G68" s="86"/>
      <c r="H68" s="86"/>
      <c r="I68" s="86"/>
      <c r="J68" s="86"/>
      <c r="K68" s="86"/>
      <c r="L68" s="86"/>
      <c r="M68" s="86"/>
      <c r="N68" s="86"/>
      <c r="O68" s="86"/>
    </row>
  </sheetData>
  <sheetProtection/>
  <printOptions/>
  <pageMargins left="0.7" right="0.7" top="0.75" bottom="0.75" header="0.3" footer="0.3"/>
  <pageSetup fitToWidth="0" fitToHeight="1" horizontalDpi="600" verticalDpi="600" orientation="portrait" paperSize="9" scale="91"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P52"/>
  <sheetViews>
    <sheetView zoomScalePageLayoutView="0" workbookViewId="0" topLeftCell="A1">
      <selection activeCell="Q20" sqref="Q20"/>
    </sheetView>
  </sheetViews>
  <sheetFormatPr defaultColWidth="9.140625" defaultRowHeight="12.75"/>
  <cols>
    <col min="1" max="1" width="9.7109375" style="79" customWidth="1"/>
    <col min="2" max="2" width="10.7109375" style="79" customWidth="1"/>
    <col min="3" max="3" width="1.1484375" style="79" customWidth="1"/>
    <col min="4" max="4" width="12.8515625" style="79" customWidth="1"/>
    <col min="5" max="5" width="1.1484375" style="79" customWidth="1"/>
    <col min="6" max="6" width="11.8515625" style="79" bestFit="1" customWidth="1"/>
    <col min="7" max="7" width="1.1484375" style="79" customWidth="1"/>
    <col min="8" max="8" width="8.7109375" style="79" customWidth="1"/>
    <col min="9" max="9" width="1.1484375" style="79" bestFit="1" customWidth="1"/>
    <col min="10" max="10" width="9.28125" style="79" customWidth="1"/>
    <col min="11" max="11" width="1.1484375" style="79" customWidth="1"/>
    <col min="12" max="12" width="9.00390625" style="79" customWidth="1"/>
    <col min="13" max="13" width="1.1484375" style="79" customWidth="1"/>
    <col min="14" max="14" width="9.8515625" style="79" customWidth="1"/>
    <col min="15" max="15" width="1.7109375" style="79" customWidth="1"/>
    <col min="16" max="16384" width="9.140625" style="79" customWidth="1"/>
  </cols>
  <sheetData>
    <row r="1" spans="1:2" s="78" customFormat="1" ht="12.75" customHeight="1">
      <c r="A1" s="78" t="s">
        <v>512</v>
      </c>
      <c r="B1" s="78" t="s">
        <v>777</v>
      </c>
    </row>
    <row r="2" ht="12.75" customHeight="1">
      <c r="B2" s="187" t="s">
        <v>778</v>
      </c>
    </row>
    <row r="3" spans="1:15" ht="12.75" customHeight="1">
      <c r="A3" s="80"/>
      <c r="B3" s="80"/>
      <c r="C3" s="80"/>
      <c r="D3" s="80"/>
      <c r="E3" s="80"/>
      <c r="F3" s="80"/>
      <c r="G3" s="80"/>
      <c r="H3" s="80"/>
      <c r="I3" s="80"/>
      <c r="J3" s="80"/>
      <c r="K3" s="80"/>
      <c r="L3" s="80"/>
      <c r="M3" s="80"/>
      <c r="N3" s="80"/>
      <c r="O3" s="80"/>
    </row>
    <row r="4" spans="1:10" s="86" customFormat="1" ht="12.75" customHeight="1">
      <c r="A4" s="86" t="s">
        <v>3</v>
      </c>
      <c r="B4" s="86" t="s">
        <v>513</v>
      </c>
      <c r="D4" s="86" t="s">
        <v>514</v>
      </c>
      <c r="F4" s="86" t="s">
        <v>515</v>
      </c>
      <c r="H4" s="86" t="s">
        <v>516</v>
      </c>
      <c r="J4" s="86" t="s">
        <v>517</v>
      </c>
    </row>
    <row r="5" spans="1:15" s="86" customFormat="1" ht="12.75" customHeight="1">
      <c r="A5" s="89" t="s">
        <v>5</v>
      </c>
      <c r="B5" s="189" t="s">
        <v>518</v>
      </c>
      <c r="C5" s="189"/>
      <c r="D5" s="189" t="s">
        <v>519</v>
      </c>
      <c r="E5" s="189"/>
      <c r="F5" s="189" t="s">
        <v>518</v>
      </c>
      <c r="G5" s="189"/>
      <c r="H5" s="189" t="s">
        <v>520</v>
      </c>
      <c r="I5" s="84"/>
      <c r="J5" s="185" t="s">
        <v>521</v>
      </c>
      <c r="K5" s="92"/>
      <c r="L5" s="92"/>
      <c r="M5" s="92"/>
      <c r="N5" s="92"/>
      <c r="O5" s="92"/>
    </row>
    <row r="6" spans="1:14" s="86" customFormat="1" ht="12.75" customHeight="1">
      <c r="A6" s="89"/>
      <c r="B6" s="89"/>
      <c r="C6" s="89"/>
      <c r="D6" s="89" t="s">
        <v>522</v>
      </c>
      <c r="E6" s="89"/>
      <c r="F6" s="89" t="s">
        <v>523</v>
      </c>
      <c r="G6" s="89"/>
      <c r="H6" s="89" t="s">
        <v>524</v>
      </c>
      <c r="J6" s="86" t="s">
        <v>525</v>
      </c>
      <c r="L6" s="86" t="s">
        <v>526</v>
      </c>
      <c r="N6" s="86" t="s">
        <v>527</v>
      </c>
    </row>
    <row r="7" spans="10:14" s="86" customFormat="1" ht="12.75" customHeight="1">
      <c r="J7" s="89" t="s">
        <v>528</v>
      </c>
      <c r="L7" s="89" t="s">
        <v>529</v>
      </c>
      <c r="N7" s="86" t="s">
        <v>530</v>
      </c>
    </row>
    <row r="8" spans="2:14" s="86" customFormat="1" ht="12.75" customHeight="1">
      <c r="B8" s="84"/>
      <c r="C8" s="84"/>
      <c r="D8" s="84"/>
      <c r="J8" s="84"/>
      <c r="K8" s="84"/>
      <c r="L8" s="84"/>
      <c r="M8" s="84"/>
      <c r="N8" s="89" t="s">
        <v>531</v>
      </c>
    </row>
    <row r="9" spans="1:15" s="86" customFormat="1" ht="12.75" customHeight="1">
      <c r="A9" s="92"/>
      <c r="B9" s="92"/>
      <c r="C9" s="92"/>
      <c r="D9" s="92"/>
      <c r="E9" s="92"/>
      <c r="F9" s="92"/>
      <c r="G9" s="92"/>
      <c r="H9" s="92"/>
      <c r="I9" s="92"/>
      <c r="J9" s="92"/>
      <c r="K9" s="92"/>
      <c r="L9" s="92"/>
      <c r="M9" s="92"/>
      <c r="N9" s="185" t="s">
        <v>532</v>
      </c>
      <c r="O9" s="92"/>
    </row>
    <row r="10" s="86" customFormat="1" ht="12.75" customHeight="1"/>
    <row r="11" spans="1:14" s="86" customFormat="1" ht="12.75" customHeight="1">
      <c r="A11" s="105">
        <v>1975</v>
      </c>
      <c r="B11" s="90">
        <v>534</v>
      </c>
      <c r="D11" s="90">
        <v>697000</v>
      </c>
      <c r="E11" s="90"/>
      <c r="F11" s="90">
        <v>59</v>
      </c>
      <c r="G11" s="90"/>
      <c r="H11" s="106">
        <v>8.7</v>
      </c>
      <c r="I11" s="90"/>
      <c r="J11" s="90">
        <v>19370</v>
      </c>
      <c r="K11" s="90"/>
      <c r="L11" s="90">
        <v>2900</v>
      </c>
      <c r="M11" s="90"/>
      <c r="N11" s="90">
        <v>84790</v>
      </c>
    </row>
    <row r="12" spans="1:14" s="86" customFormat="1" ht="12.75" customHeight="1">
      <c r="A12" s="105">
        <v>1976</v>
      </c>
      <c r="B12" s="90">
        <v>576</v>
      </c>
      <c r="D12" s="90">
        <v>764000</v>
      </c>
      <c r="E12" s="90"/>
      <c r="F12" s="90">
        <v>60</v>
      </c>
      <c r="G12" s="90"/>
      <c r="H12" s="106">
        <v>9.3</v>
      </c>
      <c r="I12" s="90"/>
      <c r="J12" s="90">
        <v>21540</v>
      </c>
      <c r="K12" s="90"/>
      <c r="L12" s="90">
        <v>3030</v>
      </c>
      <c r="M12" s="90"/>
      <c r="N12" s="90">
        <v>93260</v>
      </c>
    </row>
    <row r="13" spans="1:14" s="86" customFormat="1" ht="12.75" customHeight="1">
      <c r="A13" s="105">
        <v>1977</v>
      </c>
      <c r="B13" s="90">
        <v>610</v>
      </c>
      <c r="D13" s="90">
        <v>818000</v>
      </c>
      <c r="E13" s="90"/>
      <c r="F13" s="90">
        <v>61</v>
      </c>
      <c r="G13" s="90"/>
      <c r="H13" s="106">
        <v>10</v>
      </c>
      <c r="I13" s="90"/>
      <c r="J13" s="90">
        <v>23630</v>
      </c>
      <c r="K13" s="90"/>
      <c r="L13" s="90">
        <v>3180</v>
      </c>
      <c r="M13" s="90"/>
      <c r="N13" s="90">
        <v>100440</v>
      </c>
    </row>
    <row r="14" spans="1:14" s="86" customFormat="1" ht="12.75" customHeight="1">
      <c r="A14" s="105">
        <v>1978</v>
      </c>
      <c r="B14" s="90">
        <v>679</v>
      </c>
      <c r="D14" s="90">
        <v>936000</v>
      </c>
      <c r="E14" s="90"/>
      <c r="F14" s="90">
        <v>65</v>
      </c>
      <c r="G14" s="90"/>
      <c r="H14" s="106">
        <v>10.6</v>
      </c>
      <c r="I14" s="90"/>
      <c r="J14" s="90">
        <v>25940</v>
      </c>
      <c r="K14" s="90"/>
      <c r="L14" s="90">
        <v>3270</v>
      </c>
      <c r="M14" s="90"/>
      <c r="N14" s="90">
        <v>113540</v>
      </c>
    </row>
    <row r="15" spans="1:14" s="86" customFormat="1" ht="12.75" customHeight="1">
      <c r="A15" s="105">
        <v>1979</v>
      </c>
      <c r="B15" s="90">
        <v>754</v>
      </c>
      <c r="D15" s="90">
        <v>1060000</v>
      </c>
      <c r="E15" s="90"/>
      <c r="F15" s="90">
        <v>66</v>
      </c>
      <c r="G15" s="90"/>
      <c r="H15" s="106">
        <v>11</v>
      </c>
      <c r="I15" s="90"/>
      <c r="J15" s="90">
        <v>28010</v>
      </c>
      <c r="K15" s="90"/>
      <c r="L15" s="90">
        <v>3430</v>
      </c>
      <c r="M15" s="90"/>
      <c r="N15" s="90">
        <v>126870</v>
      </c>
    </row>
    <row r="16" spans="1:14" s="86" customFormat="1" ht="12.75" customHeight="1">
      <c r="A16" s="105">
        <v>1980</v>
      </c>
      <c r="B16" s="90">
        <v>748</v>
      </c>
      <c r="D16" s="90">
        <v>1089000</v>
      </c>
      <c r="E16" s="90"/>
      <c r="F16" s="90">
        <v>63</v>
      </c>
      <c r="G16" s="90"/>
      <c r="H16" s="106">
        <v>11.1</v>
      </c>
      <c r="I16" s="90"/>
      <c r="J16" s="90">
        <v>29380</v>
      </c>
      <c r="K16" s="90"/>
      <c r="L16" s="90">
        <v>3680</v>
      </c>
      <c r="M16" s="90"/>
      <c r="N16" s="90">
        <v>130980</v>
      </c>
    </row>
    <row r="17" spans="1:14" s="86" customFormat="1" ht="12.75" customHeight="1">
      <c r="A17" s="105">
        <v>1981</v>
      </c>
      <c r="B17" s="90">
        <v>752</v>
      </c>
      <c r="D17" s="90">
        <v>1119000</v>
      </c>
      <c r="E17" s="90"/>
      <c r="F17" s="90">
        <v>64</v>
      </c>
      <c r="G17" s="90"/>
      <c r="H17" s="106">
        <v>10.9</v>
      </c>
      <c r="I17" s="90"/>
      <c r="J17" s="90">
        <v>30880</v>
      </c>
      <c r="K17" s="90"/>
      <c r="L17" s="90">
        <v>3790</v>
      </c>
      <c r="M17" s="90"/>
      <c r="N17" s="90">
        <v>135490</v>
      </c>
    </row>
    <row r="18" spans="1:16" s="86" customFormat="1" ht="12.75" customHeight="1">
      <c r="A18" s="105">
        <v>1982</v>
      </c>
      <c r="B18" s="90">
        <v>766</v>
      </c>
      <c r="D18" s="90">
        <v>1142000</v>
      </c>
      <c r="E18" s="90"/>
      <c r="F18" s="90">
        <v>64</v>
      </c>
      <c r="G18" s="90"/>
      <c r="H18" s="106">
        <v>11.6</v>
      </c>
      <c r="I18" s="90"/>
      <c r="J18" s="90">
        <v>31540</v>
      </c>
      <c r="K18" s="90"/>
      <c r="L18" s="90">
        <v>3870</v>
      </c>
      <c r="M18" s="90"/>
      <c r="N18" s="90">
        <v>138460</v>
      </c>
      <c r="P18" s="86" t="s">
        <v>277</v>
      </c>
    </row>
    <row r="19" spans="1:14" s="86" customFormat="1" ht="12.75" customHeight="1">
      <c r="A19" s="105">
        <v>1983</v>
      </c>
      <c r="B19" s="90">
        <v>798</v>
      </c>
      <c r="D19" s="90">
        <v>1190000</v>
      </c>
      <c r="E19" s="90"/>
      <c r="F19" s="90">
        <v>64</v>
      </c>
      <c r="G19" s="90"/>
      <c r="H19" s="106">
        <v>12.3</v>
      </c>
      <c r="I19" s="90"/>
      <c r="J19" s="90">
        <v>35110</v>
      </c>
      <c r="K19" s="90"/>
      <c r="L19" s="90">
        <v>4000</v>
      </c>
      <c r="M19" s="90"/>
      <c r="N19" s="90">
        <v>146390</v>
      </c>
    </row>
    <row r="20" spans="1:14" s="86" customFormat="1" ht="12.75" customHeight="1">
      <c r="A20" s="105">
        <v>1984</v>
      </c>
      <c r="B20" s="90">
        <v>848</v>
      </c>
      <c r="D20" s="90">
        <v>1278000</v>
      </c>
      <c r="E20" s="90"/>
      <c r="F20" s="90">
        <v>65</v>
      </c>
      <c r="G20" s="90"/>
      <c r="H20" s="106">
        <v>13.4</v>
      </c>
      <c r="I20" s="90"/>
      <c r="J20" s="90">
        <v>39670</v>
      </c>
      <c r="K20" s="90"/>
      <c r="L20" s="90">
        <v>4310</v>
      </c>
      <c r="M20" s="90"/>
      <c r="N20" s="90">
        <v>159200</v>
      </c>
    </row>
    <row r="21" spans="1:14" s="86" customFormat="1" ht="12.75" customHeight="1">
      <c r="A21" s="105">
        <v>1985</v>
      </c>
      <c r="B21" s="90">
        <v>899</v>
      </c>
      <c r="D21" s="90">
        <v>1367000</v>
      </c>
      <c r="E21" s="90"/>
      <c r="F21" s="90">
        <v>66</v>
      </c>
      <c r="G21" s="90"/>
      <c r="H21" s="106">
        <v>13.7</v>
      </c>
      <c r="I21" s="90"/>
      <c r="J21" s="90">
        <v>39840</v>
      </c>
      <c r="K21" s="90"/>
      <c r="L21" s="90">
        <v>4400</v>
      </c>
      <c r="M21" s="90"/>
      <c r="N21" s="90">
        <v>167690</v>
      </c>
    </row>
    <row r="22" spans="1:14" s="86" customFormat="1" ht="12.75" customHeight="1">
      <c r="A22" s="105">
        <v>1986</v>
      </c>
      <c r="B22" s="90">
        <v>960</v>
      </c>
      <c r="D22" s="97">
        <v>1452000</v>
      </c>
      <c r="E22" s="90"/>
      <c r="F22" s="90">
        <v>65</v>
      </c>
      <c r="G22" s="90"/>
      <c r="H22" s="106">
        <v>14.7</v>
      </c>
      <c r="I22" s="90"/>
      <c r="J22" s="90">
        <v>43190</v>
      </c>
      <c r="K22" s="90"/>
      <c r="L22" s="90">
        <v>4540</v>
      </c>
      <c r="M22" s="90"/>
      <c r="N22" s="90">
        <v>178800</v>
      </c>
    </row>
    <row r="23" spans="1:14" s="86" customFormat="1" ht="12.75" customHeight="1">
      <c r="A23" s="105">
        <v>1987</v>
      </c>
      <c r="B23" s="90">
        <v>1028</v>
      </c>
      <c r="D23" s="90">
        <v>1589000</v>
      </c>
      <c r="E23" s="90"/>
      <c r="F23" s="90">
        <v>67</v>
      </c>
      <c r="G23" s="90"/>
      <c r="H23" s="106">
        <v>16.1</v>
      </c>
      <c r="I23" s="90"/>
      <c r="J23" s="90">
        <v>48320</v>
      </c>
      <c r="K23" s="90"/>
      <c r="L23" s="90">
        <v>4700</v>
      </c>
      <c r="M23" s="90"/>
      <c r="N23" s="90">
        <v>196460</v>
      </c>
    </row>
    <row r="24" spans="1:14" s="86" customFormat="1" ht="12.75" customHeight="1">
      <c r="A24" s="105">
        <v>1988</v>
      </c>
      <c r="B24" s="90">
        <v>1082</v>
      </c>
      <c r="D24" s="90">
        <v>1705000</v>
      </c>
      <c r="E24" s="90"/>
      <c r="F24" s="90">
        <v>68</v>
      </c>
      <c r="G24" s="90"/>
      <c r="H24" s="106">
        <v>17.2</v>
      </c>
      <c r="I24" s="90"/>
      <c r="J24" s="90">
        <v>53270</v>
      </c>
      <c r="K24" s="90"/>
      <c r="L24" s="90">
        <v>4830</v>
      </c>
      <c r="M24" s="90"/>
      <c r="N24" s="90">
        <v>212110</v>
      </c>
    </row>
    <row r="25" spans="1:14" s="86" customFormat="1" ht="12.75" customHeight="1">
      <c r="A25" s="105">
        <v>1989</v>
      </c>
      <c r="B25" s="90">
        <v>1109</v>
      </c>
      <c r="D25" s="90">
        <v>1774000</v>
      </c>
      <c r="E25" s="90"/>
      <c r="F25" s="90">
        <v>68</v>
      </c>
      <c r="G25" s="90"/>
      <c r="H25" s="106">
        <v>18.1</v>
      </c>
      <c r="I25" s="90"/>
      <c r="J25" s="90">
        <v>57150</v>
      </c>
      <c r="K25" s="90"/>
      <c r="L25" s="90">
        <v>5060</v>
      </c>
      <c r="M25" s="90"/>
      <c r="N25" s="90">
        <v>222980</v>
      </c>
    </row>
    <row r="26" spans="1:15" s="86" customFormat="1" ht="12.75" customHeight="1">
      <c r="A26" s="105">
        <v>1990</v>
      </c>
      <c r="B26" s="90">
        <v>1165</v>
      </c>
      <c r="D26" s="90">
        <v>1894000</v>
      </c>
      <c r="E26" s="90"/>
      <c r="F26" s="90">
        <v>68</v>
      </c>
      <c r="G26" s="90"/>
      <c r="H26" s="106">
        <v>18.4</v>
      </c>
      <c r="I26" s="90"/>
      <c r="J26" s="90">
        <v>58800</v>
      </c>
      <c r="K26" s="90"/>
      <c r="L26" s="90">
        <v>5330</v>
      </c>
      <c r="M26" s="90"/>
      <c r="N26" s="90">
        <v>235220</v>
      </c>
      <c r="O26" s="104"/>
    </row>
    <row r="27" spans="1:14" s="86" customFormat="1" ht="12.75" customHeight="1">
      <c r="A27" s="105">
        <v>1991</v>
      </c>
      <c r="B27" s="90">
        <v>1135</v>
      </c>
      <c r="D27" s="90">
        <v>1845000</v>
      </c>
      <c r="E27" s="90"/>
      <c r="F27" s="90">
        <v>68</v>
      </c>
      <c r="G27" s="104"/>
      <c r="H27" s="106">
        <v>17.5</v>
      </c>
      <c r="I27" s="90"/>
      <c r="J27" s="90">
        <v>58560</v>
      </c>
      <c r="K27" s="90"/>
      <c r="L27" s="90">
        <v>5070</v>
      </c>
      <c r="M27" s="90"/>
      <c r="N27" s="90">
        <v>230720</v>
      </c>
    </row>
    <row r="28" spans="1:14" s="86" customFormat="1" ht="12.75" customHeight="1">
      <c r="A28" s="105">
        <v>1992</v>
      </c>
      <c r="B28" s="90">
        <v>1146</v>
      </c>
      <c r="D28" s="90">
        <v>1929000</v>
      </c>
      <c r="E28" s="90"/>
      <c r="F28" s="90">
        <v>66</v>
      </c>
      <c r="G28" s="90"/>
      <c r="H28" s="106">
        <v>17.6</v>
      </c>
      <c r="I28" s="90"/>
      <c r="J28" s="90">
        <v>62640</v>
      </c>
      <c r="K28" s="90"/>
      <c r="L28" s="90">
        <v>5130</v>
      </c>
      <c r="M28" s="90"/>
      <c r="N28" s="90">
        <v>242140</v>
      </c>
    </row>
    <row r="29" spans="1:14" s="86" customFormat="1" ht="12.75" customHeight="1">
      <c r="A29" s="105">
        <v>1993</v>
      </c>
      <c r="B29" s="90">
        <v>1142</v>
      </c>
      <c r="D29" s="90">
        <v>1949000</v>
      </c>
      <c r="E29" s="90"/>
      <c r="F29" s="90">
        <v>65</v>
      </c>
      <c r="G29" s="90"/>
      <c r="H29" s="106">
        <v>18.1</v>
      </c>
      <c r="I29" s="90"/>
      <c r="J29" s="90">
        <v>68450</v>
      </c>
      <c r="K29" s="90"/>
      <c r="L29" s="90">
        <v>5230</v>
      </c>
      <c r="M29" s="90"/>
      <c r="N29" s="90">
        <v>250630</v>
      </c>
    </row>
    <row r="30" spans="1:14" s="86" customFormat="1" ht="12.75" customHeight="1">
      <c r="A30" s="105">
        <v>1994</v>
      </c>
      <c r="B30" s="90">
        <v>1233</v>
      </c>
      <c r="D30" s="90">
        <v>2100000</v>
      </c>
      <c r="E30" s="90"/>
      <c r="F30" s="90">
        <v>66</v>
      </c>
      <c r="G30" s="90"/>
      <c r="H30" s="106">
        <v>20.5</v>
      </c>
      <c r="I30" s="90"/>
      <c r="J30" s="90">
        <v>77220</v>
      </c>
      <c r="K30" s="90"/>
      <c r="L30" s="90">
        <v>5410</v>
      </c>
      <c r="M30" s="90"/>
      <c r="N30" s="90">
        <v>273420</v>
      </c>
    </row>
    <row r="31" spans="1:14" s="86" customFormat="1" ht="12.75" customHeight="1">
      <c r="A31" s="105">
        <v>1995</v>
      </c>
      <c r="B31" s="90">
        <v>1304</v>
      </c>
      <c r="D31" s="90">
        <v>2248000</v>
      </c>
      <c r="E31" s="90"/>
      <c r="F31" s="90">
        <v>67</v>
      </c>
      <c r="G31" s="90"/>
      <c r="H31" s="106">
        <v>22.2</v>
      </c>
      <c r="I31" s="90"/>
      <c r="J31" s="90">
        <v>83130</v>
      </c>
      <c r="K31" s="90"/>
      <c r="L31" s="90">
        <v>5630</v>
      </c>
      <c r="M31" s="90"/>
      <c r="N31" s="90">
        <v>293930</v>
      </c>
    </row>
    <row r="32" spans="1:15" s="86" customFormat="1" ht="12.75" customHeight="1">
      <c r="A32" s="105">
        <v>1996</v>
      </c>
      <c r="B32" s="90">
        <v>1391</v>
      </c>
      <c r="D32" s="90">
        <v>2432000</v>
      </c>
      <c r="E32" s="104"/>
      <c r="F32" s="90">
        <v>68</v>
      </c>
      <c r="G32" s="90"/>
      <c r="H32" s="106">
        <v>23.2</v>
      </c>
      <c r="I32" s="104"/>
      <c r="J32" s="90">
        <v>89200</v>
      </c>
      <c r="K32" s="104"/>
      <c r="L32" s="90">
        <v>5800</v>
      </c>
      <c r="M32" s="90"/>
      <c r="N32" s="90">
        <v>317150</v>
      </c>
      <c r="O32" s="104"/>
    </row>
    <row r="33" spans="1:15" s="86" customFormat="1" ht="12.75" customHeight="1">
      <c r="A33" s="105">
        <v>1997</v>
      </c>
      <c r="B33" s="90">
        <v>1457</v>
      </c>
      <c r="C33" s="104"/>
      <c r="D33" s="90">
        <v>2573000</v>
      </c>
      <c r="E33" s="104"/>
      <c r="F33" s="90">
        <v>69</v>
      </c>
      <c r="G33" s="90"/>
      <c r="H33" s="106">
        <v>26.4</v>
      </c>
      <c r="I33" s="104"/>
      <c r="J33" s="90">
        <v>102880</v>
      </c>
      <c r="K33" s="104"/>
      <c r="L33" s="90">
        <v>5990</v>
      </c>
      <c r="M33" s="90"/>
      <c r="N33" s="90">
        <v>344190</v>
      </c>
      <c r="O33" s="104"/>
    </row>
    <row r="34" spans="1:15" s="86" customFormat="1" ht="12.75" customHeight="1">
      <c r="A34" s="107">
        <v>1998</v>
      </c>
      <c r="B34" s="108">
        <v>1471</v>
      </c>
      <c r="C34" s="104"/>
      <c r="D34" s="109">
        <v>2627000</v>
      </c>
      <c r="E34" s="104"/>
      <c r="F34" s="109">
        <v>68</v>
      </c>
      <c r="G34" s="104"/>
      <c r="H34" s="110">
        <v>26.5</v>
      </c>
      <c r="I34" s="104"/>
      <c r="J34" s="109">
        <v>101770</v>
      </c>
      <c r="K34" s="104"/>
      <c r="L34" s="109">
        <v>5770</v>
      </c>
      <c r="M34" s="104"/>
      <c r="N34" s="109">
        <v>348470</v>
      </c>
      <c r="O34" s="104"/>
    </row>
    <row r="35" spans="1:15" s="86" customFormat="1" ht="12.75" customHeight="1">
      <c r="A35" s="107">
        <v>1999</v>
      </c>
      <c r="B35" s="108">
        <v>1562</v>
      </c>
      <c r="D35" s="109">
        <v>2797800</v>
      </c>
      <c r="F35" s="109">
        <v>69</v>
      </c>
      <c r="G35" s="104"/>
      <c r="H35" s="110">
        <v>28.1</v>
      </c>
      <c r="I35" s="104"/>
      <c r="J35" s="109">
        <v>108660</v>
      </c>
      <c r="L35" s="109">
        <v>5720</v>
      </c>
      <c r="M35" s="104"/>
      <c r="N35" s="109">
        <v>370420</v>
      </c>
      <c r="O35" s="104"/>
    </row>
    <row r="36" spans="1:15" s="86" customFormat="1" ht="12.75" customHeight="1">
      <c r="A36" s="107">
        <v>2000</v>
      </c>
      <c r="B36" s="108">
        <v>1656</v>
      </c>
      <c r="C36" s="104"/>
      <c r="D36" s="109">
        <v>3017350</v>
      </c>
      <c r="E36" s="104"/>
      <c r="F36" s="109">
        <v>71</v>
      </c>
      <c r="G36" s="40"/>
      <c r="H36" s="110">
        <v>30.2</v>
      </c>
      <c r="I36" s="40"/>
      <c r="J36" s="109">
        <v>117960</v>
      </c>
      <c r="K36" s="104"/>
      <c r="L36" s="109">
        <v>6050</v>
      </c>
      <c r="M36" s="104"/>
      <c r="N36" s="109">
        <v>401170</v>
      </c>
      <c r="O36" s="104"/>
    </row>
    <row r="37" spans="1:15" s="86" customFormat="1" ht="12.75" customHeight="1">
      <c r="A37" s="107">
        <v>2001</v>
      </c>
      <c r="B37" s="108">
        <v>1624</v>
      </c>
      <c r="D37" s="109">
        <v>2929840</v>
      </c>
      <c r="F37" s="109">
        <v>69</v>
      </c>
      <c r="G37" s="104"/>
      <c r="H37" s="110">
        <v>29</v>
      </c>
      <c r="J37" s="109">
        <v>110700</v>
      </c>
      <c r="L37" s="109">
        <v>5300</v>
      </c>
      <c r="N37" s="109">
        <v>385450</v>
      </c>
      <c r="O37" s="104"/>
    </row>
    <row r="38" spans="1:15" s="86" customFormat="1" ht="12.75" customHeight="1">
      <c r="A38" s="107">
        <v>2002</v>
      </c>
      <c r="B38" s="108">
        <v>1665</v>
      </c>
      <c r="C38" s="40"/>
      <c r="D38" s="109">
        <v>3025562</v>
      </c>
      <c r="E38" s="40"/>
      <c r="F38" s="109">
        <v>71</v>
      </c>
      <c r="G38" s="40"/>
      <c r="H38" s="110">
        <v>32.8</v>
      </c>
      <c r="I38" s="40"/>
      <c r="J38" s="109">
        <v>126695</v>
      </c>
      <c r="K38" s="40"/>
      <c r="L38" s="109">
        <v>4219</v>
      </c>
      <c r="M38" s="40"/>
      <c r="N38" s="109">
        <v>409413</v>
      </c>
      <c r="O38" s="40"/>
    </row>
    <row r="39" spans="1:15" s="86" customFormat="1" ht="12.75" customHeight="1">
      <c r="A39" s="107">
        <v>2003</v>
      </c>
      <c r="B39" s="108">
        <v>1764</v>
      </c>
      <c r="C39" s="40"/>
      <c r="D39" s="109">
        <v>3130475</v>
      </c>
      <c r="E39" s="40"/>
      <c r="F39" s="109">
        <v>71</v>
      </c>
      <c r="G39" s="40"/>
      <c r="H39" s="110">
        <v>33.6</v>
      </c>
      <c r="I39" s="40"/>
      <c r="J39" s="109">
        <v>134379</v>
      </c>
      <c r="K39" s="40"/>
      <c r="L39" s="109">
        <v>4177</v>
      </c>
      <c r="M39" s="40"/>
      <c r="N39" s="109">
        <v>429921</v>
      </c>
      <c r="O39" s="40"/>
    </row>
    <row r="40" spans="1:15" s="86" customFormat="1" ht="12.75" customHeight="1">
      <c r="A40" s="107">
        <v>2004</v>
      </c>
      <c r="B40" s="109">
        <v>1979</v>
      </c>
      <c r="C40" s="40" t="s">
        <v>161</v>
      </c>
      <c r="D40" s="109">
        <v>3608707</v>
      </c>
      <c r="E40" s="40" t="s">
        <v>161</v>
      </c>
      <c r="F40" s="84">
        <v>73</v>
      </c>
      <c r="G40" s="104"/>
      <c r="H40" s="84">
        <v>36.2</v>
      </c>
      <c r="I40" s="40" t="s">
        <v>161</v>
      </c>
      <c r="J40" s="109">
        <v>150482</v>
      </c>
      <c r="K40" s="40" t="s">
        <v>161</v>
      </c>
      <c r="L40" s="109">
        <v>4143</v>
      </c>
      <c r="M40" s="40" t="s">
        <v>161</v>
      </c>
      <c r="N40" s="109">
        <v>488606</v>
      </c>
      <c r="O40" s="40" t="s">
        <v>161</v>
      </c>
    </row>
    <row r="41" spans="1:15" s="86" customFormat="1" ht="12.75" customHeight="1">
      <c r="A41" s="107">
        <v>2005</v>
      </c>
      <c r="B41" s="109">
        <v>2119</v>
      </c>
      <c r="C41" s="40" t="s">
        <v>161</v>
      </c>
      <c r="D41" s="109">
        <v>3897404</v>
      </c>
      <c r="E41" s="40" t="s">
        <v>161</v>
      </c>
      <c r="F41" s="84">
        <v>75</v>
      </c>
      <c r="G41" s="40"/>
      <c r="H41" s="84">
        <v>37.1</v>
      </c>
      <c r="I41" s="40" t="s">
        <v>161</v>
      </c>
      <c r="J41" s="109">
        <v>154244</v>
      </c>
      <c r="K41" s="40" t="s">
        <v>161</v>
      </c>
      <c r="L41" s="109">
        <v>4213</v>
      </c>
      <c r="M41" s="40" t="s">
        <v>161</v>
      </c>
      <c r="N41" s="109">
        <v>519388</v>
      </c>
      <c r="O41" s="40" t="s">
        <v>161</v>
      </c>
    </row>
    <row r="42" spans="1:15" s="86" customFormat="1" ht="12.75" customHeight="1">
      <c r="A42" s="107">
        <v>2006</v>
      </c>
      <c r="B42" s="109">
        <v>2238</v>
      </c>
      <c r="C42" s="40" t="s">
        <v>161</v>
      </c>
      <c r="D42" s="109">
        <v>4140544</v>
      </c>
      <c r="E42" s="40" t="s">
        <v>161</v>
      </c>
      <c r="F42" s="109">
        <v>76</v>
      </c>
      <c r="G42" s="40"/>
      <c r="H42" s="111">
        <v>39.4</v>
      </c>
      <c r="I42" s="40" t="s">
        <v>161</v>
      </c>
      <c r="J42" s="109">
        <v>164432</v>
      </c>
      <c r="K42" s="40" t="s">
        <v>161</v>
      </c>
      <c r="L42" s="109">
        <v>4103</v>
      </c>
      <c r="M42" s="40" t="s">
        <v>161</v>
      </c>
      <c r="N42" s="109">
        <v>551814</v>
      </c>
      <c r="O42" s="40" t="s">
        <v>161</v>
      </c>
    </row>
    <row r="43" spans="1:15" s="86" customFormat="1" ht="12.75" customHeight="1">
      <c r="A43" s="107">
        <v>2007</v>
      </c>
      <c r="B43" s="109">
        <v>2434</v>
      </c>
      <c r="C43" s="40" t="s">
        <v>161</v>
      </c>
      <c r="D43" s="109">
        <v>4480619</v>
      </c>
      <c r="E43" s="40" t="s">
        <v>161</v>
      </c>
      <c r="F43" s="84">
        <v>77</v>
      </c>
      <c r="G43" s="40"/>
      <c r="H43" s="110">
        <v>41.9</v>
      </c>
      <c r="I43" s="40" t="s">
        <v>161</v>
      </c>
      <c r="J43" s="109">
        <v>172333</v>
      </c>
      <c r="K43" s="40" t="s">
        <v>161</v>
      </c>
      <c r="L43" s="109">
        <v>4078</v>
      </c>
      <c r="M43" s="40" t="s">
        <v>161</v>
      </c>
      <c r="N43" s="109">
        <v>588423</v>
      </c>
      <c r="O43" s="40" t="s">
        <v>161</v>
      </c>
    </row>
    <row r="44" spans="1:15" s="86" customFormat="1" ht="12.75" customHeight="1">
      <c r="A44" s="107">
        <v>2008</v>
      </c>
      <c r="B44" s="109">
        <v>2470</v>
      </c>
      <c r="C44" s="40" t="s">
        <v>161</v>
      </c>
      <c r="D44" s="109">
        <v>4570132</v>
      </c>
      <c r="E44" s="40" t="s">
        <v>161</v>
      </c>
      <c r="F44" s="84">
        <v>76</v>
      </c>
      <c r="G44" s="40"/>
      <c r="H44" s="110">
        <v>40.5</v>
      </c>
      <c r="I44" s="40" t="s">
        <v>161</v>
      </c>
      <c r="J44" s="109">
        <v>170677</v>
      </c>
      <c r="K44" s="40" t="s">
        <v>161</v>
      </c>
      <c r="L44" s="109">
        <v>4537</v>
      </c>
      <c r="M44" s="40" t="s">
        <v>161</v>
      </c>
      <c r="N44" s="109">
        <v>598137</v>
      </c>
      <c r="O44" s="40" t="s">
        <v>161</v>
      </c>
    </row>
    <row r="45" spans="1:15" s="86" customFormat="1" ht="12.75" customHeight="1">
      <c r="A45" s="107">
        <v>2009</v>
      </c>
      <c r="B45" s="109">
        <v>2461</v>
      </c>
      <c r="C45" s="40" t="s">
        <v>161</v>
      </c>
      <c r="D45" s="109">
        <v>4522005</v>
      </c>
      <c r="E45" s="40" t="s">
        <v>161</v>
      </c>
      <c r="F45" s="84">
        <v>77</v>
      </c>
      <c r="G45" s="40"/>
      <c r="H45" s="84">
        <v>40.2</v>
      </c>
      <c r="I45" s="40" t="s">
        <v>161</v>
      </c>
      <c r="J45" s="109">
        <v>155527</v>
      </c>
      <c r="K45" s="40" t="s">
        <v>161</v>
      </c>
      <c r="L45" s="109">
        <v>4289</v>
      </c>
      <c r="M45" s="40" t="s">
        <v>161</v>
      </c>
      <c r="N45" s="109">
        <v>572466</v>
      </c>
      <c r="O45" s="40" t="s">
        <v>161</v>
      </c>
    </row>
    <row r="46" spans="1:15" s="86" customFormat="1" ht="12.75" customHeight="1">
      <c r="A46" s="107">
        <v>2010</v>
      </c>
      <c r="B46" s="109">
        <v>2675</v>
      </c>
      <c r="C46" s="40" t="s">
        <v>161</v>
      </c>
      <c r="D46" s="109">
        <v>4881686</v>
      </c>
      <c r="E46" s="40" t="s">
        <v>161</v>
      </c>
      <c r="F46" s="84">
        <v>78</v>
      </c>
      <c r="G46" s="40"/>
      <c r="H46" s="110">
        <v>47.9</v>
      </c>
      <c r="I46" s="40" t="s">
        <v>161</v>
      </c>
      <c r="J46" s="109">
        <v>186280</v>
      </c>
      <c r="K46" s="40" t="s">
        <v>161</v>
      </c>
      <c r="L46" s="109">
        <v>4508</v>
      </c>
      <c r="M46" s="40" t="s">
        <v>161</v>
      </c>
      <c r="N46" s="109">
        <v>639694</v>
      </c>
      <c r="O46" s="40" t="s">
        <v>161</v>
      </c>
    </row>
    <row r="47" spans="1:15" s="86" customFormat="1" ht="12.75" customHeight="1">
      <c r="A47" s="107">
        <v>2011</v>
      </c>
      <c r="B47" s="109">
        <v>2838</v>
      </c>
      <c r="C47" s="40" t="s">
        <v>161</v>
      </c>
      <c r="D47" s="109">
        <v>5202799</v>
      </c>
      <c r="E47" s="40" t="s">
        <v>161</v>
      </c>
      <c r="F47" s="84">
        <v>78</v>
      </c>
      <c r="G47" s="40"/>
      <c r="H47" s="110">
        <v>48.9</v>
      </c>
      <c r="I47" s="40" t="s">
        <v>161</v>
      </c>
      <c r="J47" s="109">
        <v>186839</v>
      </c>
      <c r="K47" s="40" t="s">
        <v>161</v>
      </c>
      <c r="L47" s="109">
        <v>4647</v>
      </c>
      <c r="M47" s="40" t="s">
        <v>161</v>
      </c>
      <c r="N47" s="109">
        <v>671436</v>
      </c>
      <c r="O47" s="40" t="s">
        <v>161</v>
      </c>
    </row>
    <row r="48" spans="1:15" s="86" customFormat="1" ht="12.75" customHeight="1">
      <c r="A48" s="107">
        <v>2012</v>
      </c>
      <c r="B48" s="109">
        <v>2970</v>
      </c>
      <c r="C48" s="40" t="s">
        <v>161</v>
      </c>
      <c r="D48" s="109">
        <v>5481113</v>
      </c>
      <c r="E48" s="40" t="s">
        <v>161</v>
      </c>
      <c r="F48" s="84">
        <v>79</v>
      </c>
      <c r="G48" s="84"/>
      <c r="H48" s="84">
        <v>48.2</v>
      </c>
      <c r="I48" s="40" t="s">
        <v>161</v>
      </c>
      <c r="J48" s="109">
        <v>184891</v>
      </c>
      <c r="K48" s="40" t="s">
        <v>161</v>
      </c>
      <c r="L48" s="109">
        <v>4823</v>
      </c>
      <c r="M48" s="40" t="s">
        <v>161</v>
      </c>
      <c r="N48" s="109">
        <v>694858</v>
      </c>
      <c r="O48" s="40" t="s">
        <v>161</v>
      </c>
    </row>
    <row r="49" spans="1:15" s="86" customFormat="1" ht="12.75" customHeight="1">
      <c r="A49" s="112">
        <v>2013</v>
      </c>
      <c r="B49" s="91">
        <v>3103</v>
      </c>
      <c r="C49" s="92"/>
      <c r="D49" s="91">
        <v>5782174</v>
      </c>
      <c r="E49" s="92"/>
      <c r="F49" s="92">
        <v>79</v>
      </c>
      <c r="G49" s="92"/>
      <c r="H49" s="92">
        <v>49.3</v>
      </c>
      <c r="I49" s="92"/>
      <c r="J49" s="91">
        <v>185626</v>
      </c>
      <c r="K49" s="92"/>
      <c r="L49" s="91">
        <v>5186</v>
      </c>
      <c r="M49" s="92"/>
      <c r="N49" s="91">
        <v>724350</v>
      </c>
      <c r="O49" s="101"/>
    </row>
    <row r="50" spans="1:2" s="86" customFormat="1" ht="12.75" customHeight="1">
      <c r="A50" s="104"/>
      <c r="B50" s="90"/>
    </row>
    <row r="51" s="86" customFormat="1" ht="12.75" customHeight="1">
      <c r="A51" s="104" t="s">
        <v>779</v>
      </c>
    </row>
    <row r="52" s="86" customFormat="1" ht="12.75" customHeight="1">
      <c r="A52" s="86" t="s">
        <v>750</v>
      </c>
    </row>
    <row r="53" s="86" customFormat="1" ht="12.75" customHeight="1"/>
    <row r="54" s="86" customFormat="1" ht="12"/>
    <row r="55" s="86" customFormat="1" ht="12"/>
    <row r="56" s="86" customFormat="1" ht="12"/>
  </sheetData>
  <sheetProtection/>
  <printOptions/>
  <pageMargins left="0.75" right="0.75" top="1" bottom="1" header="0.5" footer="0.5"/>
  <pageSetup fitToHeight="1" fitToWidth="1" horizontalDpi="600" verticalDpi="600" orientation="portrait" paperSize="9" scale="86"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V86" sqref="V86"/>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56" r:id="rId2"/>
  <drawing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A7" sqref="A7"/>
    </sheetView>
  </sheetViews>
  <sheetFormatPr defaultColWidth="73.140625" defaultRowHeight="12.75"/>
  <cols>
    <col min="1" max="1" width="87.00390625" style="3" customWidth="1"/>
    <col min="2" max="16384" width="73.140625" style="3" customWidth="1"/>
  </cols>
  <sheetData>
    <row r="1" ht="12.75">
      <c r="A1" s="3" t="s">
        <v>801</v>
      </c>
    </row>
    <row r="3" ht="63.75">
      <c r="A3" s="194" t="s">
        <v>802</v>
      </c>
    </row>
    <row r="4" ht="12.75">
      <c r="A4" s="195"/>
    </row>
    <row r="5" ht="12.75">
      <c r="A5" s="194" t="s">
        <v>789</v>
      </c>
    </row>
    <row r="6" ht="12.75">
      <c r="A6" s="195"/>
    </row>
    <row r="7" ht="38.25">
      <c r="A7" s="194" t="s">
        <v>790</v>
      </c>
    </row>
    <row r="8" ht="12.75">
      <c r="A8" s="195"/>
    </row>
    <row r="9" ht="12.75">
      <c r="A9" s="194" t="s">
        <v>791</v>
      </c>
    </row>
    <row r="10" ht="12.75">
      <c r="A10" s="195"/>
    </row>
    <row r="11" ht="64.5" customHeight="1">
      <c r="A11" s="194" t="s">
        <v>792</v>
      </c>
    </row>
    <row r="12" ht="12.75">
      <c r="A12" s="195"/>
    </row>
    <row r="13" ht="12.75">
      <c r="A13" s="194" t="s">
        <v>793</v>
      </c>
    </row>
    <row r="14" ht="12.75">
      <c r="A14" s="195"/>
    </row>
    <row r="15" ht="25.5">
      <c r="A15" s="194" t="s">
        <v>794</v>
      </c>
    </row>
    <row r="16" ht="12.75">
      <c r="A16" s="194"/>
    </row>
    <row r="17" ht="25.5">
      <c r="A17" s="194" t="s">
        <v>795</v>
      </c>
    </row>
    <row r="18" ht="12.75">
      <c r="A18" s="195"/>
    </row>
    <row r="19" ht="12.75">
      <c r="A19" s="194" t="s">
        <v>796</v>
      </c>
    </row>
    <row r="20" ht="12.75">
      <c r="A20" s="195"/>
    </row>
    <row r="21" ht="12.75" customHeight="1">
      <c r="A21" s="194" t="s">
        <v>797</v>
      </c>
    </row>
    <row r="22" ht="12.75">
      <c r="A22" s="195"/>
    </row>
    <row r="23" ht="38.25">
      <c r="A23" s="194" t="s">
        <v>798</v>
      </c>
    </row>
    <row r="24" ht="12.75">
      <c r="A24" s="195"/>
    </row>
    <row r="25" ht="12.75">
      <c r="A25" s="194" t="s">
        <v>799</v>
      </c>
    </row>
    <row r="26" ht="12.75">
      <c r="A26" s="195"/>
    </row>
    <row r="27" ht="25.5">
      <c r="A27" s="194" t="s">
        <v>800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172"/>
  <sheetViews>
    <sheetView zoomScalePageLayoutView="0" workbookViewId="0" topLeftCell="A1">
      <selection activeCell="F50" sqref="F50"/>
    </sheetView>
  </sheetViews>
  <sheetFormatPr defaultColWidth="9.140625" defaultRowHeight="12.75"/>
  <cols>
    <col min="2" max="2" width="2.00390625" style="0" customWidth="1"/>
    <col min="3" max="3" width="9.140625" style="0" hidden="1" customWidth="1"/>
    <col min="4" max="4" width="3.140625" style="0" customWidth="1"/>
    <col min="5" max="5" width="6.140625" style="0" customWidth="1"/>
    <col min="6" max="6" width="32.421875" style="0" customWidth="1"/>
    <col min="7" max="7" width="3.7109375" style="0" customWidth="1"/>
    <col min="9" max="9" width="2.7109375" style="0" customWidth="1"/>
    <col min="11" max="11" width="2.57421875" style="0" customWidth="1"/>
    <col min="13" max="13" width="4.7109375" style="0" customWidth="1"/>
  </cols>
  <sheetData>
    <row r="1" spans="1:14" ht="12.75">
      <c r="A1" s="41" t="s">
        <v>207</v>
      </c>
      <c r="B1" s="42"/>
      <c r="C1" s="42"/>
      <c r="D1" s="41" t="s">
        <v>539</v>
      </c>
      <c r="E1" s="41"/>
      <c r="F1" s="42"/>
      <c r="G1" s="42"/>
      <c r="H1" s="42"/>
      <c r="I1" s="42"/>
      <c r="J1" s="42"/>
      <c r="K1" s="42"/>
      <c r="L1" s="42"/>
      <c r="M1" s="42"/>
      <c r="N1" s="42"/>
    </row>
    <row r="2" spans="1:14" ht="12.75">
      <c r="A2" s="42"/>
      <c r="B2" s="42"/>
      <c r="C2" s="42"/>
      <c r="D2" s="173" t="s">
        <v>540</v>
      </c>
      <c r="E2" s="42"/>
      <c r="F2" s="42"/>
      <c r="G2" s="42"/>
      <c r="H2" s="42"/>
      <c r="I2" s="42"/>
      <c r="J2" s="42"/>
      <c r="K2" s="42"/>
      <c r="L2" s="42"/>
      <c r="M2" s="42"/>
      <c r="N2" s="42"/>
    </row>
    <row r="3" spans="1:14" ht="12.75">
      <c r="A3" s="43"/>
      <c r="B3" s="43"/>
      <c r="C3" s="43"/>
      <c r="D3" s="43"/>
      <c r="E3" s="43"/>
      <c r="F3" s="43"/>
      <c r="G3" s="43"/>
      <c r="H3" s="43"/>
      <c r="I3" s="43"/>
      <c r="J3" s="43"/>
      <c r="K3" s="43"/>
      <c r="L3" s="43"/>
      <c r="M3" s="43"/>
      <c r="N3" s="42"/>
    </row>
    <row r="4" spans="1:14" ht="12.75">
      <c r="A4" s="35" t="s">
        <v>22</v>
      </c>
      <c r="B4" s="35"/>
      <c r="C4" s="35"/>
      <c r="D4" s="35"/>
      <c r="E4" s="35"/>
      <c r="F4" s="35" t="s">
        <v>208</v>
      </c>
      <c r="G4" s="35"/>
      <c r="H4" s="35" t="s">
        <v>209</v>
      </c>
      <c r="I4" s="35"/>
      <c r="J4" s="35"/>
      <c r="K4" s="35"/>
      <c r="L4" s="115" t="s">
        <v>210</v>
      </c>
      <c r="M4" s="35"/>
      <c r="N4" s="35"/>
    </row>
    <row r="5" spans="1:14" ht="13.5">
      <c r="A5" s="49" t="s">
        <v>26</v>
      </c>
      <c r="B5" s="49"/>
      <c r="C5" s="49"/>
      <c r="D5" s="49"/>
      <c r="E5" s="49"/>
      <c r="F5" s="49" t="s">
        <v>211</v>
      </c>
      <c r="G5" s="49"/>
      <c r="H5" s="174" t="s">
        <v>212</v>
      </c>
      <c r="I5" s="46"/>
      <c r="J5" s="46"/>
      <c r="K5" s="35"/>
      <c r="L5" s="35" t="s">
        <v>333</v>
      </c>
      <c r="M5" s="35"/>
      <c r="N5" s="35"/>
    </row>
    <row r="6" spans="1:14" ht="12.75">
      <c r="A6" s="35"/>
      <c r="B6" s="35"/>
      <c r="C6" s="35"/>
      <c r="D6" s="35"/>
      <c r="E6" s="35"/>
      <c r="F6" s="35"/>
      <c r="G6" s="35"/>
      <c r="H6" s="35" t="s">
        <v>213</v>
      </c>
      <c r="I6" s="35"/>
      <c r="J6" s="35" t="s">
        <v>214</v>
      </c>
      <c r="K6" s="35"/>
      <c r="L6" s="49" t="s">
        <v>215</v>
      </c>
      <c r="M6" s="35"/>
      <c r="N6" s="35"/>
    </row>
    <row r="7" spans="1:14" ht="13.5">
      <c r="A7" s="46"/>
      <c r="B7" s="46"/>
      <c r="C7" s="46"/>
      <c r="D7" s="46"/>
      <c r="E7" s="46"/>
      <c r="F7" s="46"/>
      <c r="G7" s="46"/>
      <c r="H7" s="174" t="s">
        <v>216</v>
      </c>
      <c r="I7" s="174"/>
      <c r="J7" s="174" t="s">
        <v>217</v>
      </c>
      <c r="K7" s="174"/>
      <c r="L7" s="174" t="s">
        <v>673</v>
      </c>
      <c r="M7" s="46"/>
      <c r="N7" s="35"/>
    </row>
    <row r="8" spans="1:14" ht="12.75">
      <c r="A8" s="35"/>
      <c r="B8" s="35"/>
      <c r="C8" s="35"/>
      <c r="D8" s="35"/>
      <c r="E8" s="35"/>
      <c r="F8" s="35"/>
      <c r="G8" s="35"/>
      <c r="H8" s="35"/>
      <c r="I8" s="35"/>
      <c r="J8" s="35"/>
      <c r="K8" s="35"/>
      <c r="L8" s="35"/>
      <c r="M8" s="35"/>
      <c r="N8" s="35"/>
    </row>
    <row r="9" spans="1:14" ht="12.75">
      <c r="A9" s="35" t="s">
        <v>46</v>
      </c>
      <c r="B9" s="35"/>
      <c r="C9" s="35"/>
      <c r="D9" s="35"/>
      <c r="E9" s="35"/>
      <c r="F9" s="35" t="s">
        <v>218</v>
      </c>
      <c r="G9" s="35"/>
      <c r="H9" s="31" t="s">
        <v>219</v>
      </c>
      <c r="I9" s="35"/>
      <c r="J9" s="35" t="s">
        <v>220</v>
      </c>
      <c r="K9" s="35"/>
      <c r="L9" s="35" t="s">
        <v>221</v>
      </c>
      <c r="M9" s="35"/>
      <c r="N9" s="35"/>
    </row>
    <row r="10" spans="1:14" ht="12.75">
      <c r="A10" s="49"/>
      <c r="B10" s="49"/>
      <c r="C10" s="49"/>
      <c r="D10" s="49"/>
      <c r="E10" s="49"/>
      <c r="F10" s="49" t="s">
        <v>222</v>
      </c>
      <c r="G10" s="49"/>
      <c r="H10" s="175"/>
      <c r="I10" s="49"/>
      <c r="J10" s="49" t="s">
        <v>223</v>
      </c>
      <c r="K10" s="49"/>
      <c r="L10" s="35" t="s">
        <v>224</v>
      </c>
      <c r="M10" s="49"/>
      <c r="N10" s="49"/>
    </row>
    <row r="11" spans="1:14" ht="12.75">
      <c r="A11" s="35"/>
      <c r="B11" s="35"/>
      <c r="C11" s="35"/>
      <c r="D11" s="35"/>
      <c r="E11" s="35"/>
      <c r="F11" s="35"/>
      <c r="G11" s="35"/>
      <c r="H11" s="31"/>
      <c r="I11" s="35"/>
      <c r="J11" s="35"/>
      <c r="K11" s="35"/>
      <c r="L11" s="35"/>
      <c r="M11" s="35"/>
      <c r="N11" s="35"/>
    </row>
    <row r="12" spans="1:14" ht="12.75">
      <c r="A12" s="35" t="s">
        <v>47</v>
      </c>
      <c r="B12" s="35"/>
      <c r="C12" s="35"/>
      <c r="D12" s="35"/>
      <c r="E12" s="35"/>
      <c r="F12" s="35" t="s">
        <v>218</v>
      </c>
      <c r="G12" s="35"/>
      <c r="H12" s="31" t="s">
        <v>225</v>
      </c>
      <c r="I12" s="35"/>
      <c r="J12" s="35" t="s">
        <v>220</v>
      </c>
      <c r="K12" s="35"/>
      <c r="L12" s="35" t="s">
        <v>226</v>
      </c>
      <c r="M12" s="35"/>
      <c r="N12" s="35"/>
    </row>
    <row r="13" spans="1:14" ht="12.75">
      <c r="A13" s="49"/>
      <c r="B13" s="49"/>
      <c r="C13" s="49"/>
      <c r="D13" s="49"/>
      <c r="E13" s="49"/>
      <c r="F13" s="49" t="s">
        <v>222</v>
      </c>
      <c r="G13" s="49"/>
      <c r="H13" s="175"/>
      <c r="I13" s="49"/>
      <c r="J13" s="49" t="s">
        <v>223</v>
      </c>
      <c r="K13" s="49"/>
      <c r="L13" s="35" t="s">
        <v>227</v>
      </c>
      <c r="M13" s="49"/>
      <c r="N13" s="49"/>
    </row>
    <row r="14" spans="1:14" ht="12.75">
      <c r="A14" s="35"/>
      <c r="B14" s="35"/>
      <c r="C14" s="35"/>
      <c r="D14" s="35"/>
      <c r="E14" s="35"/>
      <c r="F14" s="35"/>
      <c r="G14" s="35"/>
      <c r="H14" s="31" t="s">
        <v>228</v>
      </c>
      <c r="I14" s="35"/>
      <c r="J14" s="35" t="s">
        <v>229</v>
      </c>
      <c r="K14" s="35"/>
      <c r="L14" s="35"/>
      <c r="M14" s="35"/>
      <c r="N14" s="35"/>
    </row>
    <row r="15" spans="1:14" ht="12.75">
      <c r="A15" s="49"/>
      <c r="B15" s="49"/>
      <c r="C15" s="49"/>
      <c r="D15" s="49"/>
      <c r="E15" s="49"/>
      <c r="F15" s="49"/>
      <c r="G15" s="49"/>
      <c r="H15" s="175"/>
      <c r="I15" s="49"/>
      <c r="J15" s="49" t="s">
        <v>230</v>
      </c>
      <c r="K15" s="49"/>
      <c r="L15" s="35"/>
      <c r="M15" s="49"/>
      <c r="N15" s="49"/>
    </row>
    <row r="16" spans="1:14" ht="12.75">
      <c r="A16" s="35"/>
      <c r="B16" s="35"/>
      <c r="C16" s="35"/>
      <c r="D16" s="35"/>
      <c r="E16" s="35"/>
      <c r="F16" s="35"/>
      <c r="G16" s="35"/>
      <c r="H16" s="31"/>
      <c r="I16" s="35"/>
      <c r="J16" s="35"/>
      <c r="K16" s="35"/>
      <c r="L16" s="35"/>
      <c r="M16" s="35"/>
      <c r="N16" s="35"/>
    </row>
    <row r="17" spans="1:14" ht="12.75">
      <c r="A17" s="35" t="s">
        <v>49</v>
      </c>
      <c r="B17" s="35"/>
      <c r="C17" s="35"/>
      <c r="D17" s="35"/>
      <c r="E17" s="35"/>
      <c r="F17" s="35" t="s">
        <v>218</v>
      </c>
      <c r="G17" s="35"/>
      <c r="H17" s="31" t="s">
        <v>231</v>
      </c>
      <c r="I17" s="35"/>
      <c r="J17" s="35" t="s">
        <v>220</v>
      </c>
      <c r="K17" s="35"/>
      <c r="L17" s="35" t="s">
        <v>232</v>
      </c>
      <c r="M17" s="35"/>
      <c r="N17" s="35"/>
    </row>
    <row r="18" spans="1:14" ht="12.75">
      <c r="A18" s="49"/>
      <c r="B18" s="49"/>
      <c r="C18" s="49"/>
      <c r="D18" s="49"/>
      <c r="E18" s="49"/>
      <c r="F18" s="49" t="s">
        <v>222</v>
      </c>
      <c r="G18" s="49"/>
      <c r="H18" s="175"/>
      <c r="I18" s="49"/>
      <c r="J18" s="49" t="s">
        <v>223</v>
      </c>
      <c r="K18" s="49"/>
      <c r="L18" s="35" t="s">
        <v>227</v>
      </c>
      <c r="M18" s="49"/>
      <c r="N18" s="49"/>
    </row>
    <row r="19" spans="1:14" ht="12.75">
      <c r="A19" s="35"/>
      <c r="B19" s="35"/>
      <c r="C19" s="35"/>
      <c r="D19" s="35"/>
      <c r="E19" s="35"/>
      <c r="F19" s="35"/>
      <c r="G19" s="35"/>
      <c r="H19" s="31"/>
      <c r="I19" s="35"/>
      <c r="J19" s="35"/>
      <c r="K19" s="35"/>
      <c r="L19" s="35"/>
      <c r="M19" s="35"/>
      <c r="N19" s="35"/>
    </row>
    <row r="20" spans="1:14" ht="12.75">
      <c r="A20" s="35" t="s">
        <v>157</v>
      </c>
      <c r="B20" s="35"/>
      <c r="C20" s="35"/>
      <c r="D20" s="35"/>
      <c r="E20" s="35"/>
      <c r="F20" s="35" t="s">
        <v>218</v>
      </c>
      <c r="G20" s="35"/>
      <c r="H20" s="31" t="s">
        <v>233</v>
      </c>
      <c r="I20" s="35"/>
      <c r="J20" s="35" t="s">
        <v>220</v>
      </c>
      <c r="K20" s="35"/>
      <c r="L20" s="35" t="s">
        <v>226</v>
      </c>
      <c r="M20" s="35"/>
      <c r="N20" s="35"/>
    </row>
    <row r="21" spans="1:14" ht="12.75">
      <c r="A21" s="49"/>
      <c r="B21" s="49"/>
      <c r="C21" s="49"/>
      <c r="D21" s="49"/>
      <c r="E21" s="49"/>
      <c r="F21" s="49" t="s">
        <v>222</v>
      </c>
      <c r="G21" s="49"/>
      <c r="H21" s="175"/>
      <c r="I21" s="49"/>
      <c r="J21" s="49" t="s">
        <v>223</v>
      </c>
      <c r="K21" s="49"/>
      <c r="L21" s="35" t="s">
        <v>234</v>
      </c>
      <c r="M21" s="49"/>
      <c r="N21" s="49"/>
    </row>
    <row r="22" spans="1:14" ht="12.75">
      <c r="A22" s="35"/>
      <c r="B22" s="35"/>
      <c r="C22" s="35"/>
      <c r="D22" s="35"/>
      <c r="E22" s="35"/>
      <c r="F22" s="35"/>
      <c r="G22" s="35"/>
      <c r="H22" s="31"/>
      <c r="I22" s="35"/>
      <c r="J22" s="35"/>
      <c r="K22" s="35"/>
      <c r="L22" s="35"/>
      <c r="M22" s="35"/>
      <c r="N22" s="35"/>
    </row>
    <row r="23" spans="1:14" ht="12.75">
      <c r="A23" s="35" t="s">
        <v>158</v>
      </c>
      <c r="B23" s="35"/>
      <c r="C23" s="35"/>
      <c r="D23" s="35"/>
      <c r="E23" s="35"/>
      <c r="F23" s="35" t="s">
        <v>218</v>
      </c>
      <c r="G23" s="35"/>
      <c r="H23" s="31" t="s">
        <v>235</v>
      </c>
      <c r="I23" s="35"/>
      <c r="J23" s="35" t="s">
        <v>220</v>
      </c>
      <c r="K23" s="35"/>
      <c r="L23" s="35" t="s">
        <v>236</v>
      </c>
      <c r="M23" s="35"/>
      <c r="N23" s="35"/>
    </row>
    <row r="24" spans="1:14" ht="12.75">
      <c r="A24" s="49"/>
      <c r="B24" s="49"/>
      <c r="C24" s="49"/>
      <c r="D24" s="49"/>
      <c r="E24" s="49"/>
      <c r="F24" s="49" t="s">
        <v>222</v>
      </c>
      <c r="G24" s="49"/>
      <c r="H24" s="35" t="s">
        <v>237</v>
      </c>
      <c r="I24" s="49"/>
      <c r="J24" s="49" t="s">
        <v>223</v>
      </c>
      <c r="K24" s="49"/>
      <c r="L24" s="35" t="s">
        <v>224</v>
      </c>
      <c r="M24" s="49"/>
      <c r="N24" s="49"/>
    </row>
    <row r="25" spans="1:14" ht="12.75">
      <c r="A25" s="35"/>
      <c r="B25" s="35"/>
      <c r="C25" s="35"/>
      <c r="D25" s="35"/>
      <c r="E25" s="35"/>
      <c r="F25" s="35"/>
      <c r="G25" s="35"/>
      <c r="H25" s="31"/>
      <c r="I25" s="35"/>
      <c r="J25" s="35"/>
      <c r="K25" s="35"/>
      <c r="L25" s="35"/>
      <c r="M25" s="35"/>
      <c r="N25" s="35"/>
    </row>
    <row r="26" spans="1:14" ht="12.75">
      <c r="A26" s="35" t="s">
        <v>50</v>
      </c>
      <c r="B26" s="35"/>
      <c r="C26" s="35"/>
      <c r="D26" s="35"/>
      <c r="E26" s="35"/>
      <c r="F26" s="35" t="s">
        <v>218</v>
      </c>
      <c r="G26" s="35"/>
      <c r="H26" s="31" t="s">
        <v>238</v>
      </c>
      <c r="I26" s="35"/>
      <c r="J26" s="35" t="s">
        <v>220</v>
      </c>
      <c r="K26" s="35"/>
      <c r="L26" s="35" t="s">
        <v>232</v>
      </c>
      <c r="M26" s="35"/>
      <c r="N26" s="35"/>
    </row>
    <row r="27" spans="1:14" ht="12.75">
      <c r="A27" s="49"/>
      <c r="B27" s="49"/>
      <c r="C27" s="49"/>
      <c r="D27" s="49"/>
      <c r="E27" s="49"/>
      <c r="F27" s="49" t="s">
        <v>222</v>
      </c>
      <c r="G27" s="49"/>
      <c r="H27" s="175"/>
      <c r="I27" s="49"/>
      <c r="J27" s="49" t="s">
        <v>223</v>
      </c>
      <c r="K27" s="49"/>
      <c r="L27" s="35" t="s">
        <v>227</v>
      </c>
      <c r="M27" s="49"/>
      <c r="N27" s="49"/>
    </row>
    <row r="28" spans="1:14" ht="12.75">
      <c r="A28" s="35"/>
      <c r="B28" s="35"/>
      <c r="C28" s="35"/>
      <c r="D28" s="35"/>
      <c r="E28" s="35"/>
      <c r="F28" s="35"/>
      <c r="G28" s="35"/>
      <c r="H28" s="31"/>
      <c r="I28" s="35"/>
      <c r="J28" s="35"/>
      <c r="K28" s="35"/>
      <c r="L28" s="35"/>
      <c r="M28" s="35"/>
      <c r="N28" s="35"/>
    </row>
    <row r="29" spans="1:14" ht="12.75">
      <c r="A29" s="35" t="s">
        <v>51</v>
      </c>
      <c r="B29" s="35"/>
      <c r="C29" s="35"/>
      <c r="D29" s="35"/>
      <c r="E29" s="35"/>
      <c r="F29" s="35" t="s">
        <v>218</v>
      </c>
      <c r="G29" s="35"/>
      <c r="H29" s="31" t="s">
        <v>239</v>
      </c>
      <c r="I29" s="35"/>
      <c r="J29" s="35" t="s">
        <v>220</v>
      </c>
      <c r="K29" s="35"/>
      <c r="L29" s="35" t="s">
        <v>240</v>
      </c>
      <c r="M29" s="35"/>
      <c r="N29" s="35"/>
    </row>
    <row r="30" spans="1:14" ht="12.75">
      <c r="A30" s="49"/>
      <c r="B30" s="49"/>
      <c r="C30" s="49"/>
      <c r="D30" s="49"/>
      <c r="E30" s="49"/>
      <c r="F30" s="49" t="s">
        <v>222</v>
      </c>
      <c r="G30" s="49"/>
      <c r="H30" s="175"/>
      <c r="I30" s="49"/>
      <c r="J30" s="49" t="s">
        <v>223</v>
      </c>
      <c r="K30" s="49"/>
      <c r="L30" s="35" t="s">
        <v>227</v>
      </c>
      <c r="M30" s="49"/>
      <c r="N30" s="49"/>
    </row>
    <row r="31" spans="1:14" ht="12.75">
      <c r="A31" s="35"/>
      <c r="B31" s="35"/>
      <c r="C31" s="35"/>
      <c r="D31" s="35"/>
      <c r="E31" s="35"/>
      <c r="F31" s="35"/>
      <c r="G31" s="35"/>
      <c r="H31" s="31"/>
      <c r="I31" s="35"/>
      <c r="J31" s="35"/>
      <c r="K31" s="35"/>
      <c r="L31" s="35"/>
      <c r="M31" s="35"/>
      <c r="N31" s="35"/>
    </row>
    <row r="32" spans="1:14" ht="12.75">
      <c r="A32" s="35" t="s">
        <v>241</v>
      </c>
      <c r="B32" s="35"/>
      <c r="C32" s="35"/>
      <c r="D32" s="35"/>
      <c r="E32" s="35"/>
      <c r="F32" s="35" t="s">
        <v>218</v>
      </c>
      <c r="G32" s="35"/>
      <c r="H32" s="31" t="s">
        <v>242</v>
      </c>
      <c r="I32" s="35"/>
      <c r="J32" s="35" t="s">
        <v>220</v>
      </c>
      <c r="K32" s="35"/>
      <c r="L32" s="35" t="s">
        <v>232</v>
      </c>
      <c r="M32" s="35"/>
      <c r="N32" s="35"/>
    </row>
    <row r="33" spans="1:14" ht="12.75">
      <c r="A33" s="49"/>
      <c r="B33" s="49"/>
      <c r="C33" s="49"/>
      <c r="D33" s="49"/>
      <c r="E33" s="49"/>
      <c r="F33" s="49" t="s">
        <v>222</v>
      </c>
      <c r="G33" s="49"/>
      <c r="H33" s="175"/>
      <c r="I33" s="49"/>
      <c r="J33" s="49" t="s">
        <v>223</v>
      </c>
      <c r="K33" s="49"/>
      <c r="L33" s="35" t="s">
        <v>227</v>
      </c>
      <c r="M33" s="49"/>
      <c r="N33" s="49"/>
    </row>
    <row r="34" spans="1:14" ht="12.75">
      <c r="A34" s="35"/>
      <c r="B34" s="35"/>
      <c r="C34" s="35"/>
      <c r="D34" s="35"/>
      <c r="E34" s="35"/>
      <c r="F34" s="35"/>
      <c r="G34" s="35"/>
      <c r="H34" s="31"/>
      <c r="I34" s="35"/>
      <c r="J34" s="35"/>
      <c r="K34" s="35"/>
      <c r="L34" s="35"/>
      <c r="M34" s="35"/>
      <c r="N34" s="35"/>
    </row>
    <row r="35" spans="1:14" ht="12.75">
      <c r="A35" s="35" t="s">
        <v>34</v>
      </c>
      <c r="B35" s="35"/>
      <c r="C35" s="35"/>
      <c r="D35" s="35"/>
      <c r="E35" s="35"/>
      <c r="F35" s="35" t="s">
        <v>218</v>
      </c>
      <c r="G35" s="35"/>
      <c r="H35" s="31" t="s">
        <v>243</v>
      </c>
      <c r="I35" s="35"/>
      <c r="J35" s="35" t="s">
        <v>220</v>
      </c>
      <c r="K35" s="35"/>
      <c r="L35" s="35" t="s">
        <v>240</v>
      </c>
      <c r="M35" s="35"/>
      <c r="N35" s="35"/>
    </row>
    <row r="36" spans="1:14" ht="12.75">
      <c r="A36" s="49"/>
      <c r="B36" s="49"/>
      <c r="C36" s="49"/>
      <c r="D36" s="49"/>
      <c r="E36" s="49"/>
      <c r="F36" s="49" t="s">
        <v>222</v>
      </c>
      <c r="G36" s="49"/>
      <c r="H36" s="175"/>
      <c r="I36" s="49"/>
      <c r="J36" s="49" t="s">
        <v>223</v>
      </c>
      <c r="K36" s="49"/>
      <c r="L36" s="35" t="s">
        <v>227</v>
      </c>
      <c r="M36" s="49"/>
      <c r="N36" s="49"/>
    </row>
    <row r="37" spans="1:14" ht="12.75">
      <c r="A37" s="35"/>
      <c r="B37" s="35"/>
      <c r="C37" s="35"/>
      <c r="D37" s="35"/>
      <c r="E37" s="35"/>
      <c r="F37" s="35"/>
      <c r="G37" s="35"/>
      <c r="H37" s="31" t="s">
        <v>244</v>
      </c>
      <c r="I37" s="35"/>
      <c r="J37" s="35" t="s">
        <v>229</v>
      </c>
      <c r="K37" s="35"/>
      <c r="L37" s="35"/>
      <c r="M37" s="35"/>
      <c r="N37" s="35"/>
    </row>
    <row r="38" spans="1:14" ht="12.75">
      <c r="A38" s="49"/>
      <c r="B38" s="49"/>
      <c r="C38" s="49"/>
      <c r="D38" s="49"/>
      <c r="E38" s="49"/>
      <c r="F38" s="49"/>
      <c r="G38" s="49"/>
      <c r="H38" s="175"/>
      <c r="I38" s="49"/>
      <c r="J38" s="49" t="s">
        <v>230</v>
      </c>
      <c r="K38" s="49"/>
      <c r="L38" s="35"/>
      <c r="M38" s="49"/>
      <c r="N38" s="49"/>
    </row>
    <row r="39" spans="1:14" ht="12.75">
      <c r="A39" s="35"/>
      <c r="B39" s="35"/>
      <c r="C39" s="35"/>
      <c r="D39" s="35"/>
      <c r="E39" s="35"/>
      <c r="F39" s="35"/>
      <c r="G39" s="35"/>
      <c r="H39" s="31"/>
      <c r="I39" s="35"/>
      <c r="J39" s="35"/>
      <c r="K39" s="35"/>
      <c r="L39" s="35"/>
      <c r="M39" s="35"/>
      <c r="N39" s="53"/>
    </row>
    <row r="40" spans="1:14" ht="12.75">
      <c r="A40" s="35" t="s">
        <v>35</v>
      </c>
      <c r="B40" s="35"/>
      <c r="C40" s="35"/>
      <c r="D40" s="35"/>
      <c r="E40" s="35"/>
      <c r="F40" s="35" t="s">
        <v>218</v>
      </c>
      <c r="G40" s="35"/>
      <c r="H40" s="31" t="s">
        <v>585</v>
      </c>
      <c r="I40" s="35"/>
      <c r="J40" s="35" t="s">
        <v>220</v>
      </c>
      <c r="K40" s="35"/>
      <c r="L40" s="35" t="s">
        <v>245</v>
      </c>
      <c r="M40" s="35"/>
      <c r="N40" s="35"/>
    </row>
    <row r="41" spans="1:14" ht="12.75">
      <c r="A41" s="49"/>
      <c r="B41" s="49"/>
      <c r="C41" s="49"/>
      <c r="D41" s="49"/>
      <c r="E41" s="49"/>
      <c r="F41" s="49" t="s">
        <v>222</v>
      </c>
      <c r="G41" s="49"/>
      <c r="H41" s="35" t="s">
        <v>246</v>
      </c>
      <c r="I41" s="49"/>
      <c r="J41" s="49" t="s">
        <v>223</v>
      </c>
      <c r="K41" s="49"/>
      <c r="L41" s="35" t="s">
        <v>224</v>
      </c>
      <c r="M41" s="49"/>
      <c r="N41" s="49"/>
    </row>
    <row r="42" spans="1:14" ht="12.75">
      <c r="A42" s="35"/>
      <c r="B42" s="35"/>
      <c r="C42" s="35"/>
      <c r="D42" s="35"/>
      <c r="E42" s="35"/>
      <c r="F42" s="35"/>
      <c r="G42" s="35"/>
      <c r="H42" s="31"/>
      <c r="I42" s="35"/>
      <c r="J42" s="35"/>
      <c r="K42" s="35"/>
      <c r="L42" s="35"/>
      <c r="M42" s="35"/>
      <c r="N42" s="35"/>
    </row>
    <row r="43" spans="1:14" ht="12.75">
      <c r="A43" s="35" t="s">
        <v>36</v>
      </c>
      <c r="B43" s="35"/>
      <c r="C43" s="35"/>
      <c r="D43" s="35"/>
      <c r="E43" s="35"/>
      <c r="F43" s="35" t="s">
        <v>218</v>
      </c>
      <c r="G43" s="35"/>
      <c r="H43" s="31" t="s">
        <v>247</v>
      </c>
      <c r="I43" s="35"/>
      <c r="J43" s="35" t="s">
        <v>220</v>
      </c>
      <c r="K43" s="35"/>
      <c r="L43" s="35" t="s">
        <v>240</v>
      </c>
      <c r="M43" s="35"/>
      <c r="N43" s="35"/>
    </row>
    <row r="44" spans="1:14" ht="12.75">
      <c r="A44" s="49"/>
      <c r="B44" s="49"/>
      <c r="C44" s="49"/>
      <c r="D44" s="49"/>
      <c r="E44" s="49"/>
      <c r="F44" s="49" t="s">
        <v>222</v>
      </c>
      <c r="G44" s="49"/>
      <c r="H44" s="175"/>
      <c r="I44" s="49"/>
      <c r="J44" s="49" t="s">
        <v>223</v>
      </c>
      <c r="K44" s="49"/>
      <c r="L44" s="35" t="s">
        <v>227</v>
      </c>
      <c r="M44" s="49"/>
      <c r="N44" s="49"/>
    </row>
    <row r="45" spans="1:14" ht="12.75">
      <c r="A45" s="35"/>
      <c r="B45" s="35"/>
      <c r="C45" s="35"/>
      <c r="D45" s="35"/>
      <c r="E45" s="35"/>
      <c r="F45" s="35"/>
      <c r="G45" s="35"/>
      <c r="H45" s="31" t="s">
        <v>586</v>
      </c>
      <c r="I45" s="35"/>
      <c r="J45" s="35" t="s">
        <v>229</v>
      </c>
      <c r="K45" s="35"/>
      <c r="L45" s="35"/>
      <c r="M45" s="35"/>
      <c r="N45" s="35"/>
    </row>
    <row r="46" spans="1:14" ht="12.75">
      <c r="A46" s="49"/>
      <c r="B46" s="49"/>
      <c r="C46" s="49"/>
      <c r="D46" s="49"/>
      <c r="E46" s="49"/>
      <c r="F46" s="49"/>
      <c r="G46" s="49"/>
      <c r="H46" s="175"/>
      <c r="I46" s="49"/>
      <c r="J46" s="49" t="s">
        <v>230</v>
      </c>
      <c r="K46" s="49"/>
      <c r="L46" s="49"/>
      <c r="M46" s="49"/>
      <c r="N46" s="49"/>
    </row>
    <row r="47" spans="1:14" ht="12.75">
      <c r="A47" s="35"/>
      <c r="B47" s="35"/>
      <c r="C47" s="35"/>
      <c r="D47" s="35"/>
      <c r="E47" s="35"/>
      <c r="F47" s="35"/>
      <c r="G47" s="35"/>
      <c r="H47" s="54"/>
      <c r="I47" s="35"/>
      <c r="J47" s="35"/>
      <c r="K47" s="35"/>
      <c r="L47" s="35"/>
      <c r="M47" s="35"/>
      <c r="N47" s="35"/>
    </row>
    <row r="48" spans="1:14" ht="12.75">
      <c r="A48" s="35" t="s">
        <v>37</v>
      </c>
      <c r="B48" s="35"/>
      <c r="C48" s="35"/>
      <c r="D48" s="35"/>
      <c r="E48" s="35"/>
      <c r="F48" s="35" t="s">
        <v>218</v>
      </c>
      <c r="G48" s="35"/>
      <c r="H48" s="31" t="s">
        <v>249</v>
      </c>
      <c r="I48" s="35"/>
      <c r="J48" s="35" t="s">
        <v>220</v>
      </c>
      <c r="K48" s="35"/>
      <c r="L48" s="35" t="s">
        <v>250</v>
      </c>
      <c r="M48" s="35"/>
      <c r="N48" s="35"/>
    </row>
    <row r="49" spans="1:14" ht="12.75">
      <c r="A49" s="35"/>
      <c r="B49" s="35"/>
      <c r="C49" s="35"/>
      <c r="D49" s="35"/>
      <c r="E49" s="35"/>
      <c r="F49" s="49" t="s">
        <v>222</v>
      </c>
      <c r="G49" s="49"/>
      <c r="H49" s="175"/>
      <c r="I49" s="49"/>
      <c r="J49" s="49" t="s">
        <v>223</v>
      </c>
      <c r="K49" s="35"/>
      <c r="L49" s="35" t="s">
        <v>227</v>
      </c>
      <c r="M49" s="35"/>
      <c r="N49" s="35"/>
    </row>
    <row r="50" spans="1:14" ht="12.75">
      <c r="A50" s="35"/>
      <c r="B50" s="35"/>
      <c r="C50" s="35"/>
      <c r="D50" s="35"/>
      <c r="E50" s="35"/>
      <c r="F50" s="35"/>
      <c r="G50" s="35"/>
      <c r="H50" s="31"/>
      <c r="I50" s="35"/>
      <c r="J50" s="35"/>
      <c r="K50" s="35"/>
      <c r="L50" s="35"/>
      <c r="M50" s="35"/>
      <c r="N50" s="35"/>
    </row>
    <row r="51" spans="1:14" ht="12.75">
      <c r="A51" s="35" t="s">
        <v>122</v>
      </c>
      <c r="B51" s="35"/>
      <c r="C51" s="35"/>
      <c r="D51" s="35"/>
      <c r="E51" s="35"/>
      <c r="F51" s="35" t="s">
        <v>218</v>
      </c>
      <c r="G51" s="35"/>
      <c r="H51" s="31" t="s">
        <v>251</v>
      </c>
      <c r="I51" s="35"/>
      <c r="J51" s="35" t="s">
        <v>220</v>
      </c>
      <c r="K51" s="35"/>
      <c r="L51" s="35" t="s">
        <v>232</v>
      </c>
      <c r="M51" s="35"/>
      <c r="N51" s="35"/>
    </row>
    <row r="52" spans="1:14" ht="12.75">
      <c r="A52" s="35"/>
      <c r="B52" s="35"/>
      <c r="C52" s="35"/>
      <c r="D52" s="35"/>
      <c r="E52" s="35"/>
      <c r="F52" s="49" t="s">
        <v>222</v>
      </c>
      <c r="G52" s="49"/>
      <c r="H52" s="175"/>
      <c r="I52" s="49"/>
      <c r="J52" s="49" t="s">
        <v>223</v>
      </c>
      <c r="K52" s="35"/>
      <c r="L52" s="35" t="s">
        <v>227</v>
      </c>
      <c r="M52" s="35"/>
      <c r="N52" s="35"/>
    </row>
    <row r="53" spans="1:14" ht="12.75">
      <c r="A53" s="35"/>
      <c r="B53" s="35"/>
      <c r="C53" s="35"/>
      <c r="D53" s="35"/>
      <c r="E53" s="35"/>
      <c r="F53" s="35"/>
      <c r="G53" s="35"/>
      <c r="H53" s="31"/>
      <c r="I53" s="35"/>
      <c r="J53" s="35"/>
      <c r="K53" s="35"/>
      <c r="L53" s="35"/>
      <c r="M53" s="35"/>
      <c r="N53" s="35"/>
    </row>
    <row r="54" spans="1:14" ht="12.75">
      <c r="A54" s="35" t="s">
        <v>52</v>
      </c>
      <c r="B54" s="35"/>
      <c r="C54" s="35"/>
      <c r="D54" s="35"/>
      <c r="E54" s="42"/>
      <c r="F54" s="35" t="s">
        <v>218</v>
      </c>
      <c r="G54" s="35"/>
      <c r="H54" s="31" t="s">
        <v>252</v>
      </c>
      <c r="I54" s="35"/>
      <c r="J54" s="35" t="s">
        <v>220</v>
      </c>
      <c r="K54" s="35"/>
      <c r="L54" s="35" t="s">
        <v>240</v>
      </c>
      <c r="M54" s="35"/>
      <c r="N54" s="35"/>
    </row>
    <row r="55" spans="1:14" ht="12.75">
      <c r="A55" s="47"/>
      <c r="B55" s="47"/>
      <c r="C55" s="47"/>
      <c r="D55" s="47"/>
      <c r="E55" s="47"/>
      <c r="F55" s="176" t="s">
        <v>222</v>
      </c>
      <c r="G55" s="176"/>
      <c r="H55" s="177"/>
      <c r="I55" s="176"/>
      <c r="J55" s="176" t="s">
        <v>223</v>
      </c>
      <c r="K55" s="47"/>
      <c r="L55" s="47" t="s">
        <v>227</v>
      </c>
      <c r="M55" s="47"/>
      <c r="N55" s="47"/>
    </row>
    <row r="56" spans="1:14" ht="12.75">
      <c r="A56" s="47"/>
      <c r="B56" s="47"/>
      <c r="C56" s="47"/>
      <c r="D56" s="47"/>
      <c r="E56" s="47"/>
      <c r="F56" s="47"/>
      <c r="G56" s="47"/>
      <c r="H56" s="47" t="s">
        <v>253</v>
      </c>
      <c r="I56" s="47"/>
      <c r="J56" s="47" t="s">
        <v>229</v>
      </c>
      <c r="K56" s="47"/>
      <c r="L56" s="47"/>
      <c r="M56" s="47"/>
      <c r="N56" s="47"/>
    </row>
    <row r="57" spans="1:14" ht="12.75">
      <c r="A57" s="47"/>
      <c r="B57" s="47"/>
      <c r="C57" s="47"/>
      <c r="D57" s="47"/>
      <c r="E57" s="47"/>
      <c r="F57" s="47"/>
      <c r="G57" s="47"/>
      <c r="H57" s="47"/>
      <c r="I57" s="47"/>
      <c r="J57" s="176" t="s">
        <v>230</v>
      </c>
      <c r="K57" s="47"/>
      <c r="L57" s="47"/>
      <c r="M57" s="47"/>
      <c r="N57" s="47"/>
    </row>
    <row r="58" spans="1:14" ht="12.75">
      <c r="A58" s="47"/>
      <c r="B58" s="47"/>
      <c r="C58" s="47"/>
      <c r="D58" s="47"/>
      <c r="E58" s="47"/>
      <c r="F58" s="47"/>
      <c r="G58" s="47"/>
      <c r="H58" s="47"/>
      <c r="I58" s="47"/>
      <c r="J58" s="47"/>
      <c r="K58" s="47"/>
      <c r="L58" s="47"/>
      <c r="M58" s="47"/>
      <c r="N58" s="47"/>
    </row>
    <row r="59" spans="1:14" ht="12.75">
      <c r="A59" s="47" t="s">
        <v>172</v>
      </c>
      <c r="B59" s="47"/>
      <c r="C59" s="47"/>
      <c r="D59" s="47"/>
      <c r="E59" s="47"/>
      <c r="F59" s="47" t="s">
        <v>218</v>
      </c>
      <c r="G59" s="47"/>
      <c r="H59" s="47" t="s">
        <v>254</v>
      </c>
      <c r="I59" s="47"/>
      <c r="J59" s="47" t="s">
        <v>220</v>
      </c>
      <c r="K59" s="47"/>
      <c r="L59" s="47" t="s">
        <v>226</v>
      </c>
      <c r="M59" s="47"/>
      <c r="N59" s="47"/>
    </row>
    <row r="60" spans="1:14" ht="12.75">
      <c r="A60" s="47"/>
      <c r="B60" s="47"/>
      <c r="C60" s="47"/>
      <c r="D60" s="47"/>
      <c r="E60" s="47"/>
      <c r="F60" s="176" t="s">
        <v>222</v>
      </c>
      <c r="G60" s="176"/>
      <c r="H60" s="176"/>
      <c r="I60" s="176"/>
      <c r="J60" s="176" t="s">
        <v>223</v>
      </c>
      <c r="K60" s="47"/>
      <c r="L60" s="47" t="s">
        <v>227</v>
      </c>
      <c r="M60" s="47"/>
      <c r="N60" s="35"/>
    </row>
    <row r="61" spans="1:14" ht="12.75">
      <c r="A61" s="47"/>
      <c r="B61" s="47"/>
      <c r="C61" s="47"/>
      <c r="D61" s="47"/>
      <c r="E61" s="47"/>
      <c r="F61" s="47"/>
      <c r="G61" s="47"/>
      <c r="H61" s="47"/>
      <c r="I61" s="47"/>
      <c r="J61" s="47"/>
      <c r="K61" s="47"/>
      <c r="L61" s="47"/>
      <c r="M61" s="47"/>
      <c r="N61" s="35"/>
    </row>
    <row r="62" spans="1:14" ht="12.75">
      <c r="A62" s="47"/>
      <c r="B62" s="47"/>
      <c r="C62" s="47"/>
      <c r="D62" s="47"/>
      <c r="E62" s="47"/>
      <c r="F62" s="47"/>
      <c r="G62" s="47"/>
      <c r="H62" s="47"/>
      <c r="I62" s="47"/>
      <c r="J62" s="47"/>
      <c r="K62" s="47"/>
      <c r="L62" s="47"/>
      <c r="M62" s="47"/>
      <c r="N62" s="35"/>
    </row>
    <row r="63" spans="1:14" ht="12.75">
      <c r="A63" s="41" t="s">
        <v>248</v>
      </c>
      <c r="B63" s="35"/>
      <c r="C63" s="35"/>
      <c r="D63" s="35"/>
      <c r="E63" s="41" t="s">
        <v>539</v>
      </c>
      <c r="F63" s="35"/>
      <c r="G63" s="35"/>
      <c r="H63" s="31"/>
      <c r="I63" s="35"/>
      <c r="J63" s="35"/>
      <c r="K63" s="35"/>
      <c r="L63" s="35"/>
      <c r="M63" s="35"/>
      <c r="N63" s="35"/>
    </row>
    <row r="64" spans="1:14" ht="12.75">
      <c r="A64" s="35"/>
      <c r="B64" s="35"/>
      <c r="C64" s="35"/>
      <c r="D64" s="35"/>
      <c r="E64" s="173" t="s">
        <v>540</v>
      </c>
      <c r="F64" s="35"/>
      <c r="G64" s="35"/>
      <c r="H64" s="31"/>
      <c r="I64" s="35"/>
      <c r="J64" s="35"/>
      <c r="K64" s="35"/>
      <c r="L64" s="35"/>
      <c r="M64" s="35"/>
      <c r="N64" s="35"/>
    </row>
    <row r="65" spans="1:14" ht="12.75">
      <c r="A65" s="47"/>
      <c r="B65" s="47"/>
      <c r="C65" s="47"/>
      <c r="D65" s="47"/>
      <c r="E65" s="47"/>
      <c r="F65" s="47"/>
      <c r="G65" s="47"/>
      <c r="H65" s="18"/>
      <c r="I65" s="47"/>
      <c r="J65" s="47"/>
      <c r="K65" s="47"/>
      <c r="L65" s="47"/>
      <c r="M65" s="47"/>
      <c r="N65" s="35"/>
    </row>
    <row r="66" spans="1:14" ht="12.75">
      <c r="A66" s="115" t="s">
        <v>22</v>
      </c>
      <c r="B66" s="115"/>
      <c r="C66" s="115"/>
      <c r="D66" s="115"/>
      <c r="E66" s="115"/>
      <c r="F66" s="115" t="s">
        <v>208</v>
      </c>
      <c r="G66" s="115"/>
      <c r="H66" s="115" t="s">
        <v>209</v>
      </c>
      <c r="I66" s="115"/>
      <c r="J66" s="115"/>
      <c r="K66" s="115"/>
      <c r="L66" s="115" t="s">
        <v>210</v>
      </c>
      <c r="M66" s="115"/>
      <c r="N66" s="35"/>
    </row>
    <row r="67" spans="1:14" ht="13.5">
      <c r="A67" s="49" t="s">
        <v>26</v>
      </c>
      <c r="B67" s="49"/>
      <c r="C67" s="49"/>
      <c r="D67" s="49"/>
      <c r="E67" s="49"/>
      <c r="F67" s="49" t="s">
        <v>211</v>
      </c>
      <c r="G67" s="49"/>
      <c r="H67" s="178" t="s">
        <v>212</v>
      </c>
      <c r="I67" s="46"/>
      <c r="J67" s="46"/>
      <c r="K67" s="35"/>
      <c r="L67" s="35" t="s">
        <v>333</v>
      </c>
      <c r="M67" s="35"/>
      <c r="N67" s="35"/>
    </row>
    <row r="68" spans="1:14" ht="12.75">
      <c r="A68" s="35"/>
      <c r="B68" s="35"/>
      <c r="C68" s="35"/>
      <c r="D68" s="35"/>
      <c r="E68" s="35"/>
      <c r="F68" s="35"/>
      <c r="G68" s="35"/>
      <c r="H68" s="31" t="s">
        <v>213</v>
      </c>
      <c r="I68" s="35"/>
      <c r="J68" s="35" t="s">
        <v>214</v>
      </c>
      <c r="K68" s="35"/>
      <c r="L68" s="49" t="s">
        <v>215</v>
      </c>
      <c r="M68" s="35"/>
      <c r="N68" s="35"/>
    </row>
    <row r="69" spans="1:14" ht="13.5">
      <c r="A69" s="46"/>
      <c r="B69" s="46"/>
      <c r="C69" s="46"/>
      <c r="D69" s="46"/>
      <c r="E69" s="46"/>
      <c r="F69" s="46"/>
      <c r="G69" s="46"/>
      <c r="H69" s="178" t="s">
        <v>216</v>
      </c>
      <c r="I69" s="174"/>
      <c r="J69" s="174" t="s">
        <v>217</v>
      </c>
      <c r="K69" s="46"/>
      <c r="L69" s="174" t="s">
        <v>673</v>
      </c>
      <c r="M69" s="46"/>
      <c r="N69" s="53"/>
    </row>
    <row r="70" spans="1:14" ht="12.75">
      <c r="A70" s="35"/>
      <c r="B70" s="35"/>
      <c r="C70" s="35"/>
      <c r="D70" s="35"/>
      <c r="E70" s="35"/>
      <c r="F70" s="35"/>
      <c r="G70" s="35"/>
      <c r="H70" s="31"/>
      <c r="I70" s="35"/>
      <c r="J70" s="35"/>
      <c r="K70" s="35"/>
      <c r="L70" s="35"/>
      <c r="M70" s="35"/>
      <c r="N70" s="35"/>
    </row>
    <row r="71" spans="1:14" ht="12.75">
      <c r="A71" s="35" t="s">
        <v>164</v>
      </c>
      <c r="B71" s="35"/>
      <c r="C71" s="35"/>
      <c r="D71" s="35"/>
      <c r="E71" s="35"/>
      <c r="F71" s="35" t="s">
        <v>255</v>
      </c>
      <c r="G71" s="35"/>
      <c r="H71" s="31" t="s">
        <v>256</v>
      </c>
      <c r="I71" s="35"/>
      <c r="J71" s="35" t="s">
        <v>220</v>
      </c>
      <c r="K71" s="35"/>
      <c r="L71" s="35" t="s">
        <v>240</v>
      </c>
      <c r="M71" s="35"/>
      <c r="N71" s="35"/>
    </row>
    <row r="72" spans="1:14" ht="12.75">
      <c r="A72" s="35"/>
      <c r="B72" s="35"/>
      <c r="C72" s="35"/>
      <c r="D72" s="35"/>
      <c r="E72" s="35"/>
      <c r="F72" s="49" t="s">
        <v>257</v>
      </c>
      <c r="G72" s="49"/>
      <c r="H72" s="175"/>
      <c r="I72" s="49"/>
      <c r="J72" s="49" t="s">
        <v>223</v>
      </c>
      <c r="K72" s="35"/>
      <c r="L72" s="35" t="s">
        <v>227</v>
      </c>
      <c r="M72" s="35"/>
      <c r="N72" s="35"/>
    </row>
    <row r="73" spans="1:14" ht="12.75">
      <c r="A73" s="35"/>
      <c r="B73" s="35"/>
      <c r="C73" s="35"/>
      <c r="D73" s="35"/>
      <c r="E73" s="35"/>
      <c r="F73" s="35"/>
      <c r="G73" s="35"/>
      <c r="H73" s="31"/>
      <c r="I73" s="35"/>
      <c r="J73" s="35"/>
      <c r="K73" s="35"/>
      <c r="L73" s="35"/>
      <c r="M73" s="35"/>
      <c r="N73" s="35"/>
    </row>
    <row r="74" spans="1:14" ht="12.75">
      <c r="A74" s="35" t="s">
        <v>53</v>
      </c>
      <c r="B74" s="35"/>
      <c r="C74" s="35"/>
      <c r="D74" s="35"/>
      <c r="E74" s="35"/>
      <c r="F74" s="35" t="s">
        <v>218</v>
      </c>
      <c r="G74" s="35"/>
      <c r="H74" s="31" t="s">
        <v>258</v>
      </c>
      <c r="I74" s="35"/>
      <c r="J74" s="35" t="s">
        <v>220</v>
      </c>
      <c r="K74" s="35"/>
      <c r="L74" s="35" t="s">
        <v>232</v>
      </c>
      <c r="M74" s="35"/>
      <c r="N74" s="35"/>
    </row>
    <row r="75" spans="1:14" ht="12.75">
      <c r="A75" s="35"/>
      <c r="B75" s="35"/>
      <c r="C75" s="35"/>
      <c r="D75" s="35"/>
      <c r="E75" s="35"/>
      <c r="F75" s="49" t="s">
        <v>222</v>
      </c>
      <c r="G75" s="49"/>
      <c r="H75" s="175"/>
      <c r="I75" s="49"/>
      <c r="J75" s="49" t="s">
        <v>223</v>
      </c>
      <c r="K75" s="35"/>
      <c r="L75" s="35" t="s">
        <v>227</v>
      </c>
      <c r="M75" s="35"/>
      <c r="N75" s="35"/>
    </row>
    <row r="76" spans="1:14" ht="12.75">
      <c r="A76" s="35"/>
      <c r="B76" s="35"/>
      <c r="C76" s="35"/>
      <c r="D76" s="35"/>
      <c r="E76" s="35"/>
      <c r="F76" s="35"/>
      <c r="G76" s="35"/>
      <c r="H76" s="31"/>
      <c r="I76" s="35"/>
      <c r="J76" s="35"/>
      <c r="K76" s="35"/>
      <c r="L76" s="35"/>
      <c r="M76" s="35"/>
      <c r="N76" s="35"/>
    </row>
    <row r="77" spans="1:14" ht="12.75">
      <c r="A77" s="35" t="s">
        <v>259</v>
      </c>
      <c r="B77" s="35"/>
      <c r="C77" s="35"/>
      <c r="D77" s="35"/>
      <c r="E77" s="35"/>
      <c r="F77" s="35" t="s">
        <v>218</v>
      </c>
      <c r="G77" s="35"/>
      <c r="H77" s="31" t="s">
        <v>260</v>
      </c>
      <c r="I77" s="35"/>
      <c r="J77" s="35" t="s">
        <v>220</v>
      </c>
      <c r="K77" s="35"/>
      <c r="L77" s="35" t="s">
        <v>226</v>
      </c>
      <c r="M77" s="35"/>
      <c r="N77" s="35"/>
    </row>
    <row r="78" spans="1:14" ht="12.75">
      <c r="A78" s="35"/>
      <c r="B78" s="35"/>
      <c r="C78" s="35"/>
      <c r="D78" s="35"/>
      <c r="E78" s="35"/>
      <c r="F78" s="49" t="s">
        <v>222</v>
      </c>
      <c r="G78" s="35"/>
      <c r="H78" s="31" t="s">
        <v>261</v>
      </c>
      <c r="I78" s="35"/>
      <c r="J78" s="49" t="s">
        <v>223</v>
      </c>
      <c r="K78" s="35"/>
      <c r="L78" s="35" t="s">
        <v>262</v>
      </c>
      <c r="M78" s="35"/>
      <c r="N78" s="35"/>
    </row>
    <row r="79" spans="1:14" ht="12.75">
      <c r="A79" s="35"/>
      <c r="B79" s="35"/>
      <c r="C79" s="35"/>
      <c r="D79" s="35"/>
      <c r="E79" s="35"/>
      <c r="F79" s="35"/>
      <c r="G79" s="35"/>
      <c r="H79" s="31"/>
      <c r="I79" s="35"/>
      <c r="J79" s="35"/>
      <c r="K79" s="35"/>
      <c r="L79" s="35"/>
      <c r="M79" s="35"/>
      <c r="N79" s="35"/>
    </row>
    <row r="80" spans="1:14" ht="12.75">
      <c r="A80" s="35" t="s">
        <v>123</v>
      </c>
      <c r="B80" s="35"/>
      <c r="C80" s="35"/>
      <c r="D80" s="35"/>
      <c r="E80" s="35"/>
      <c r="F80" s="35" t="s">
        <v>218</v>
      </c>
      <c r="G80" s="35"/>
      <c r="H80" s="31" t="s">
        <v>263</v>
      </c>
      <c r="I80" s="35"/>
      <c r="J80" s="35" t="s">
        <v>220</v>
      </c>
      <c r="K80" s="35"/>
      <c r="L80" s="35" t="s">
        <v>232</v>
      </c>
      <c r="M80" s="35"/>
      <c r="N80" s="35"/>
    </row>
    <row r="81" spans="1:14" ht="12.75">
      <c r="A81" s="35"/>
      <c r="B81" s="35"/>
      <c r="C81" s="35"/>
      <c r="D81" s="35"/>
      <c r="E81" s="35"/>
      <c r="F81" s="49" t="s">
        <v>222</v>
      </c>
      <c r="G81" s="49"/>
      <c r="H81" s="175"/>
      <c r="I81" s="49"/>
      <c r="J81" s="49" t="s">
        <v>223</v>
      </c>
      <c r="K81" s="35"/>
      <c r="L81" s="35" t="s">
        <v>227</v>
      </c>
      <c r="M81" s="35"/>
      <c r="N81" s="35"/>
    </row>
    <row r="82" spans="1:14" ht="12.75">
      <c r="A82" s="35"/>
      <c r="B82" s="35"/>
      <c r="C82" s="35"/>
      <c r="D82" s="35"/>
      <c r="E82" s="35"/>
      <c r="F82" s="35"/>
      <c r="G82" s="35"/>
      <c r="H82" s="31"/>
      <c r="I82" s="35"/>
      <c r="J82" s="35"/>
      <c r="K82" s="35"/>
      <c r="L82" s="35"/>
      <c r="M82" s="35"/>
      <c r="N82" s="35"/>
    </row>
    <row r="83" spans="1:14" ht="12.75">
      <c r="A83" s="35" t="s">
        <v>124</v>
      </c>
      <c r="B83" s="35"/>
      <c r="C83" s="35"/>
      <c r="D83" s="35"/>
      <c r="E83" s="35"/>
      <c r="F83" s="35" t="s">
        <v>218</v>
      </c>
      <c r="G83" s="35"/>
      <c r="H83" s="31" t="s">
        <v>243</v>
      </c>
      <c r="I83" s="35"/>
      <c r="J83" s="35" t="s">
        <v>220</v>
      </c>
      <c r="K83" s="35"/>
      <c r="L83" s="35" t="s">
        <v>240</v>
      </c>
      <c r="M83" s="35"/>
      <c r="N83" s="35"/>
    </row>
    <row r="84" spans="1:14" ht="12.75">
      <c r="A84" s="35"/>
      <c r="B84" s="35"/>
      <c r="C84" s="35"/>
      <c r="D84" s="35"/>
      <c r="E84" s="35"/>
      <c r="F84" s="49" t="s">
        <v>222</v>
      </c>
      <c r="G84" s="35"/>
      <c r="H84" s="31"/>
      <c r="I84" s="35"/>
      <c r="J84" s="49" t="s">
        <v>223</v>
      </c>
      <c r="K84" s="35"/>
      <c r="L84" s="35" t="s">
        <v>227</v>
      </c>
      <c r="M84" s="35"/>
      <c r="N84" s="35"/>
    </row>
    <row r="85" spans="1:14" ht="12.75">
      <c r="A85" s="47"/>
      <c r="B85" s="47"/>
      <c r="C85" s="47"/>
      <c r="D85" s="47"/>
      <c r="E85" s="47"/>
      <c r="F85" s="47"/>
      <c r="G85" s="47"/>
      <c r="H85" s="18" t="s">
        <v>264</v>
      </c>
      <c r="I85" s="47"/>
      <c r="J85" s="47" t="s">
        <v>229</v>
      </c>
      <c r="K85" s="47"/>
      <c r="L85" s="47"/>
      <c r="M85" s="35"/>
      <c r="N85" s="35"/>
    </row>
    <row r="86" spans="1:14" ht="12.75">
      <c r="A86" s="35"/>
      <c r="B86" s="35"/>
      <c r="C86" s="35"/>
      <c r="D86" s="35"/>
      <c r="E86" s="35"/>
      <c r="F86" s="35"/>
      <c r="G86" s="35"/>
      <c r="H86" s="31"/>
      <c r="I86" s="35"/>
      <c r="J86" s="49" t="s">
        <v>230</v>
      </c>
      <c r="K86" s="35"/>
      <c r="L86" s="35"/>
      <c r="M86" s="35"/>
      <c r="N86" s="35"/>
    </row>
    <row r="87" spans="1:14" ht="12.75">
      <c r="A87" s="35"/>
      <c r="B87" s="35"/>
      <c r="C87" s="35"/>
      <c r="D87" s="35"/>
      <c r="E87" s="35"/>
      <c r="F87" s="35"/>
      <c r="G87" s="35"/>
      <c r="H87" s="31"/>
      <c r="I87" s="35"/>
      <c r="J87" s="35"/>
      <c r="K87" s="35"/>
      <c r="L87" s="35"/>
      <c r="M87" s="35"/>
      <c r="N87" s="35"/>
    </row>
    <row r="88" spans="1:14" ht="12.75">
      <c r="A88" s="35" t="s">
        <v>54</v>
      </c>
      <c r="B88" s="35"/>
      <c r="C88" s="35"/>
      <c r="D88" s="35"/>
      <c r="E88" s="35"/>
      <c r="F88" s="35" t="s">
        <v>218</v>
      </c>
      <c r="G88" s="35"/>
      <c r="H88" s="31" t="s">
        <v>265</v>
      </c>
      <c r="I88" s="35"/>
      <c r="J88" s="35" t="s">
        <v>220</v>
      </c>
      <c r="K88" s="35"/>
      <c r="L88" s="35" t="s">
        <v>232</v>
      </c>
      <c r="M88" s="35"/>
      <c r="N88" s="35"/>
    </row>
    <row r="89" spans="1:14" ht="12.75">
      <c r="A89" s="35"/>
      <c r="B89" s="35"/>
      <c r="C89" s="35"/>
      <c r="D89" s="35"/>
      <c r="E89" s="35"/>
      <c r="F89" s="49" t="s">
        <v>222</v>
      </c>
      <c r="G89" s="35"/>
      <c r="H89" s="31"/>
      <c r="I89" s="35"/>
      <c r="J89" s="49" t="s">
        <v>223</v>
      </c>
      <c r="K89" s="35"/>
      <c r="L89" s="35" t="s">
        <v>227</v>
      </c>
      <c r="M89" s="35"/>
      <c r="N89" s="35"/>
    </row>
    <row r="90" spans="1:14" ht="12.75">
      <c r="A90" s="35"/>
      <c r="B90" s="35"/>
      <c r="C90" s="35"/>
      <c r="D90" s="35"/>
      <c r="E90" s="35"/>
      <c r="F90" s="35"/>
      <c r="G90" s="35"/>
      <c r="H90" s="31"/>
      <c r="I90" s="35"/>
      <c r="J90" s="35"/>
      <c r="K90" s="35"/>
      <c r="L90" s="35"/>
      <c r="M90" s="35"/>
      <c r="N90" s="35"/>
    </row>
    <row r="91" spans="1:14" ht="12.75">
      <c r="A91" s="35" t="s">
        <v>165</v>
      </c>
      <c r="B91" s="35"/>
      <c r="C91" s="35"/>
      <c r="D91" s="35"/>
      <c r="E91" s="35"/>
      <c r="F91" s="35" t="s">
        <v>218</v>
      </c>
      <c r="G91" s="35"/>
      <c r="H91" s="31" t="s">
        <v>266</v>
      </c>
      <c r="I91" s="35"/>
      <c r="J91" s="35" t="s">
        <v>220</v>
      </c>
      <c r="K91" s="35"/>
      <c r="L91" s="35" t="s">
        <v>221</v>
      </c>
      <c r="M91" s="35"/>
      <c r="N91" s="35"/>
    </row>
    <row r="92" spans="1:14" ht="12.75">
      <c r="A92" s="35"/>
      <c r="B92" s="35"/>
      <c r="C92" s="35"/>
      <c r="D92" s="35"/>
      <c r="E92" s="35"/>
      <c r="F92" s="49" t="s">
        <v>222</v>
      </c>
      <c r="G92" s="35"/>
      <c r="H92" s="31"/>
      <c r="I92" s="35"/>
      <c r="J92" s="49" t="s">
        <v>223</v>
      </c>
      <c r="K92" s="35"/>
      <c r="L92" s="35" t="s">
        <v>224</v>
      </c>
      <c r="M92" s="35"/>
      <c r="N92" s="35"/>
    </row>
    <row r="93" spans="1:14" ht="12.75">
      <c r="A93" s="35"/>
      <c r="B93" s="35"/>
      <c r="C93" s="35"/>
      <c r="D93" s="35"/>
      <c r="E93" s="35"/>
      <c r="F93" s="35"/>
      <c r="G93" s="35"/>
      <c r="H93" s="31"/>
      <c r="I93" s="35"/>
      <c r="J93" s="35"/>
      <c r="K93" s="35"/>
      <c r="L93" s="35"/>
      <c r="M93" s="35"/>
      <c r="N93" s="35"/>
    </row>
    <row r="94" spans="1:14" ht="12.75">
      <c r="A94" s="35" t="s">
        <v>42</v>
      </c>
      <c r="B94" s="35"/>
      <c r="C94" s="35"/>
      <c r="D94" s="35"/>
      <c r="E94" s="35"/>
      <c r="F94" s="35" t="s">
        <v>255</v>
      </c>
      <c r="G94" s="35"/>
      <c r="H94" s="31" t="s">
        <v>267</v>
      </c>
      <c r="I94" s="35"/>
      <c r="J94" s="35" t="s">
        <v>220</v>
      </c>
      <c r="K94" s="35"/>
      <c r="L94" s="35" t="s">
        <v>240</v>
      </c>
      <c r="M94" s="35"/>
      <c r="N94" s="35"/>
    </row>
    <row r="95" spans="1:14" ht="12.75">
      <c r="A95" s="35"/>
      <c r="B95" s="35"/>
      <c r="C95" s="35"/>
      <c r="D95" s="35"/>
      <c r="E95" s="35"/>
      <c r="F95" s="49" t="s">
        <v>257</v>
      </c>
      <c r="G95" s="35"/>
      <c r="H95" s="31"/>
      <c r="I95" s="35"/>
      <c r="J95" s="49" t="s">
        <v>223</v>
      </c>
      <c r="K95" s="35"/>
      <c r="L95" s="35" t="s">
        <v>227</v>
      </c>
      <c r="M95" s="35"/>
      <c r="N95" s="35"/>
    </row>
    <row r="96" spans="1:14" ht="12.75">
      <c r="A96" s="35"/>
      <c r="B96" s="35"/>
      <c r="C96" s="35"/>
      <c r="D96" s="35"/>
      <c r="E96" s="35"/>
      <c r="F96" s="35"/>
      <c r="G96" s="35"/>
      <c r="H96" s="31" t="s">
        <v>587</v>
      </c>
      <c r="I96" s="35"/>
      <c r="J96" s="35" t="s">
        <v>229</v>
      </c>
      <c r="K96" s="35"/>
      <c r="L96" s="35"/>
      <c r="M96" s="35"/>
      <c r="N96" s="35"/>
    </row>
    <row r="97" spans="1:14" ht="12.75">
      <c r="A97" s="35"/>
      <c r="B97" s="35"/>
      <c r="C97" s="35"/>
      <c r="D97" s="35"/>
      <c r="E97" s="35"/>
      <c r="F97" s="35"/>
      <c r="G97" s="35"/>
      <c r="H97" s="31"/>
      <c r="I97" s="35"/>
      <c r="J97" s="49" t="s">
        <v>230</v>
      </c>
      <c r="K97" s="35"/>
      <c r="L97" s="35"/>
      <c r="M97" s="35"/>
      <c r="N97" s="35"/>
    </row>
    <row r="98" spans="1:14" ht="12.75">
      <c r="A98" s="35"/>
      <c r="B98" s="35"/>
      <c r="C98" s="35"/>
      <c r="D98" s="35"/>
      <c r="E98" s="35"/>
      <c r="F98" s="35"/>
      <c r="G98" s="35"/>
      <c r="H98" s="31"/>
      <c r="I98" s="35"/>
      <c r="J98" s="35"/>
      <c r="K98" s="35"/>
      <c r="L98" s="35"/>
      <c r="M98" s="35"/>
      <c r="N98" s="35"/>
    </row>
    <row r="99" spans="1:14" ht="12.75">
      <c r="A99" s="35" t="s">
        <v>38</v>
      </c>
      <c r="B99" s="35"/>
      <c r="C99" s="35"/>
      <c r="D99" s="35"/>
      <c r="E99" s="35"/>
      <c r="F99" s="35" t="s">
        <v>218</v>
      </c>
      <c r="G99" s="35"/>
      <c r="H99" s="31" t="s">
        <v>268</v>
      </c>
      <c r="I99" s="35"/>
      <c r="J99" s="35" t="s">
        <v>220</v>
      </c>
      <c r="K99" s="35"/>
      <c r="L99" s="35" t="s">
        <v>240</v>
      </c>
      <c r="M99" s="35"/>
      <c r="N99" s="35"/>
    </row>
    <row r="100" spans="1:14" ht="12.75">
      <c r="A100" s="35"/>
      <c r="B100" s="35"/>
      <c r="C100" s="35"/>
      <c r="D100" s="35"/>
      <c r="E100" s="35"/>
      <c r="F100" s="49" t="s">
        <v>222</v>
      </c>
      <c r="G100" s="35"/>
      <c r="H100" s="31"/>
      <c r="I100" s="35"/>
      <c r="J100" s="49" t="s">
        <v>223</v>
      </c>
      <c r="K100" s="35"/>
      <c r="L100" s="35" t="s">
        <v>227</v>
      </c>
      <c r="M100" s="35"/>
      <c r="N100" s="35"/>
    </row>
    <row r="101" spans="1:14" ht="12.75">
      <c r="A101" s="35"/>
      <c r="B101" s="35"/>
      <c r="C101" s="35"/>
      <c r="D101" s="35"/>
      <c r="E101" s="35"/>
      <c r="F101" s="35"/>
      <c r="G101" s="35"/>
      <c r="H101" s="35"/>
      <c r="I101" s="35"/>
      <c r="J101" s="35"/>
      <c r="K101" s="35"/>
      <c r="L101" s="35"/>
      <c r="M101" s="35"/>
      <c r="N101" s="53"/>
    </row>
    <row r="102" spans="1:14" ht="12.75">
      <c r="A102" s="35" t="s">
        <v>125</v>
      </c>
      <c r="B102" s="35"/>
      <c r="C102" s="35"/>
      <c r="D102" s="35"/>
      <c r="E102" s="35"/>
      <c r="F102" s="35" t="s">
        <v>218</v>
      </c>
      <c r="G102" s="35"/>
      <c r="H102" s="31" t="s">
        <v>269</v>
      </c>
      <c r="I102" s="35"/>
      <c r="J102" s="35" t="s">
        <v>220</v>
      </c>
      <c r="K102" s="35"/>
      <c r="L102" s="35" t="s">
        <v>226</v>
      </c>
      <c r="M102" s="35"/>
      <c r="N102" s="35"/>
    </row>
    <row r="103" spans="1:14" ht="12.75">
      <c r="A103" s="35"/>
      <c r="B103" s="35"/>
      <c r="C103" s="35"/>
      <c r="D103" s="35"/>
      <c r="E103" s="35"/>
      <c r="F103" s="49" t="s">
        <v>222</v>
      </c>
      <c r="G103" s="35"/>
      <c r="H103" s="31" t="s">
        <v>219</v>
      </c>
      <c r="I103" s="35"/>
      <c r="J103" s="49" t="s">
        <v>223</v>
      </c>
      <c r="K103" s="35"/>
      <c r="L103" s="35" t="s">
        <v>270</v>
      </c>
      <c r="M103" s="35"/>
      <c r="N103" s="35"/>
    </row>
    <row r="104" spans="1:14" ht="12.75">
      <c r="A104" s="35"/>
      <c r="B104" s="35"/>
      <c r="C104" s="35"/>
      <c r="D104" s="35"/>
      <c r="E104" s="35"/>
      <c r="F104" s="35"/>
      <c r="G104" s="35"/>
      <c r="H104" s="31" t="s">
        <v>219</v>
      </c>
      <c r="I104" s="35"/>
      <c r="J104" s="35"/>
      <c r="K104" s="35"/>
      <c r="L104" s="35"/>
      <c r="M104" s="35"/>
      <c r="N104" s="35"/>
    </row>
    <row r="105" spans="1:14" ht="12.75">
      <c r="A105" s="35"/>
      <c r="B105" s="35"/>
      <c r="C105" s="35"/>
      <c r="D105" s="35"/>
      <c r="E105" s="35"/>
      <c r="F105" s="35"/>
      <c r="G105" s="35"/>
      <c r="H105" s="31"/>
      <c r="I105" s="35"/>
      <c r="J105" s="35"/>
      <c r="K105" s="35"/>
      <c r="L105" s="35"/>
      <c r="M105" s="35"/>
      <c r="N105" s="35"/>
    </row>
    <row r="106" spans="1:14" ht="12.75">
      <c r="A106" s="35" t="s">
        <v>126</v>
      </c>
      <c r="B106" s="35"/>
      <c r="C106" s="35"/>
      <c r="D106" s="35"/>
      <c r="E106" s="35"/>
      <c r="F106" s="35" t="s">
        <v>218</v>
      </c>
      <c r="G106" s="35"/>
      <c r="H106" s="31" t="s">
        <v>271</v>
      </c>
      <c r="I106" s="35"/>
      <c r="J106" s="35" t="s">
        <v>220</v>
      </c>
      <c r="K106" s="35"/>
      <c r="L106" s="35" t="s">
        <v>272</v>
      </c>
      <c r="M106" s="35"/>
      <c r="N106" s="35"/>
    </row>
    <row r="107" spans="1:14" ht="12.75">
      <c r="A107" s="35"/>
      <c r="B107" s="35"/>
      <c r="C107" s="35"/>
      <c r="D107" s="35"/>
      <c r="E107" s="35"/>
      <c r="F107" s="49" t="s">
        <v>222</v>
      </c>
      <c r="G107" s="35"/>
      <c r="H107" s="31"/>
      <c r="I107" s="35"/>
      <c r="J107" s="49" t="s">
        <v>223</v>
      </c>
      <c r="K107" s="35"/>
      <c r="L107" s="35" t="s">
        <v>224</v>
      </c>
      <c r="M107" s="35"/>
      <c r="N107" s="35"/>
    </row>
    <row r="108" spans="1:14" ht="12.75">
      <c r="A108" s="35"/>
      <c r="B108" s="35"/>
      <c r="C108" s="35"/>
      <c r="D108" s="35"/>
      <c r="E108" s="35"/>
      <c r="F108" s="35"/>
      <c r="G108" s="35"/>
      <c r="H108" s="31"/>
      <c r="I108" s="35"/>
      <c r="J108" s="35"/>
      <c r="K108" s="35"/>
      <c r="L108" s="35"/>
      <c r="M108" s="35"/>
      <c r="N108" s="35"/>
    </row>
    <row r="109" spans="1:14" ht="12.75">
      <c r="A109" s="35" t="s">
        <v>127</v>
      </c>
      <c r="B109" s="35"/>
      <c r="C109" s="35"/>
      <c r="D109" s="35"/>
      <c r="E109" s="35"/>
      <c r="F109" s="35" t="s">
        <v>218</v>
      </c>
      <c r="G109" s="35"/>
      <c r="H109" s="31" t="s">
        <v>273</v>
      </c>
      <c r="I109" s="35"/>
      <c r="J109" s="35" t="s">
        <v>220</v>
      </c>
      <c r="K109" s="35"/>
      <c r="L109" s="35" t="s">
        <v>240</v>
      </c>
      <c r="M109" s="35"/>
      <c r="N109" s="35"/>
    </row>
    <row r="110" spans="1:14" ht="12.75">
      <c r="A110" s="35"/>
      <c r="B110" s="35"/>
      <c r="C110" s="35"/>
      <c r="D110" s="35"/>
      <c r="E110" s="35"/>
      <c r="F110" s="49" t="s">
        <v>222</v>
      </c>
      <c r="G110" s="35"/>
      <c r="H110" s="31" t="s">
        <v>274</v>
      </c>
      <c r="I110" s="35"/>
      <c r="J110" s="49" t="s">
        <v>223</v>
      </c>
      <c r="K110" s="35"/>
      <c r="L110" s="35" t="s">
        <v>227</v>
      </c>
      <c r="M110" s="35"/>
      <c r="N110" s="35"/>
    </row>
    <row r="111" spans="1:14" ht="12.75">
      <c r="A111" s="35"/>
      <c r="B111" s="35"/>
      <c r="C111" s="35"/>
      <c r="D111" s="35"/>
      <c r="E111" s="35"/>
      <c r="F111" s="35"/>
      <c r="G111" s="35"/>
      <c r="H111" s="31"/>
      <c r="I111" s="35"/>
      <c r="J111" s="35"/>
      <c r="K111" s="35"/>
      <c r="L111" s="35"/>
      <c r="M111" s="35"/>
      <c r="N111" s="35"/>
    </row>
    <row r="112" spans="1:14" ht="12.75">
      <c r="A112" s="42" t="s">
        <v>128</v>
      </c>
      <c r="B112" s="35"/>
      <c r="C112" s="35"/>
      <c r="D112" s="35"/>
      <c r="E112" s="41"/>
      <c r="F112" s="35" t="s">
        <v>218</v>
      </c>
      <c r="G112" s="35"/>
      <c r="H112" s="31" t="s">
        <v>275</v>
      </c>
      <c r="I112" s="35"/>
      <c r="J112" s="42" t="s">
        <v>220</v>
      </c>
      <c r="K112" s="42"/>
      <c r="L112" s="42" t="s">
        <v>240</v>
      </c>
      <c r="M112" s="35"/>
      <c r="N112" s="35"/>
    </row>
    <row r="113" spans="1:14" ht="12.75">
      <c r="A113" s="35"/>
      <c r="B113" s="35"/>
      <c r="C113" s="35"/>
      <c r="D113" s="35"/>
      <c r="E113" s="42"/>
      <c r="F113" s="49" t="s">
        <v>222</v>
      </c>
      <c r="G113" s="35"/>
      <c r="H113" s="31"/>
      <c r="I113" s="35"/>
      <c r="J113" s="173" t="s">
        <v>223</v>
      </c>
      <c r="K113" s="42"/>
      <c r="L113" s="42" t="s">
        <v>227</v>
      </c>
      <c r="M113" s="35"/>
      <c r="N113" s="35"/>
    </row>
    <row r="114" spans="1:14" ht="12.75">
      <c r="A114" s="47"/>
      <c r="B114" s="47"/>
      <c r="C114" s="47"/>
      <c r="D114" s="47"/>
      <c r="E114" s="47"/>
      <c r="F114" s="47"/>
      <c r="G114" s="47"/>
      <c r="H114" s="18"/>
      <c r="I114" s="47"/>
      <c r="J114" s="117"/>
      <c r="K114" s="117"/>
      <c r="L114" s="117"/>
      <c r="M114" s="47"/>
      <c r="N114" s="35"/>
    </row>
    <row r="115" spans="1:14" ht="12.75">
      <c r="A115" s="47" t="s">
        <v>166</v>
      </c>
      <c r="B115" s="47"/>
      <c r="C115" s="47"/>
      <c r="D115" s="47"/>
      <c r="E115" s="47"/>
      <c r="F115" s="47" t="s">
        <v>218</v>
      </c>
      <c r="G115" s="47"/>
      <c r="H115" s="47" t="s">
        <v>276</v>
      </c>
      <c r="I115" s="47"/>
      <c r="J115" s="47" t="s">
        <v>220</v>
      </c>
      <c r="K115" s="47"/>
      <c r="L115" s="47" t="s">
        <v>226</v>
      </c>
      <c r="M115" s="47"/>
      <c r="N115" s="35"/>
    </row>
    <row r="116" spans="1:14" ht="12.75">
      <c r="A116" s="47"/>
      <c r="B116" s="47"/>
      <c r="C116" s="47"/>
      <c r="D116" s="47"/>
      <c r="E116" s="47"/>
      <c r="F116" s="176" t="s">
        <v>222</v>
      </c>
      <c r="G116" s="47"/>
      <c r="H116" s="47" t="s">
        <v>277</v>
      </c>
      <c r="I116" s="47"/>
      <c r="J116" s="176" t="s">
        <v>223</v>
      </c>
      <c r="K116" s="47"/>
      <c r="L116" s="47" t="s">
        <v>227</v>
      </c>
      <c r="M116" s="47"/>
      <c r="N116" s="35"/>
    </row>
    <row r="117" spans="1:14" ht="12.75">
      <c r="A117" s="47"/>
      <c r="B117" s="47"/>
      <c r="C117" s="47"/>
      <c r="D117" s="47"/>
      <c r="E117" s="47"/>
      <c r="F117" s="47"/>
      <c r="G117" s="47"/>
      <c r="H117" s="47"/>
      <c r="I117" s="47"/>
      <c r="J117" s="47"/>
      <c r="K117" s="47"/>
      <c r="L117" s="47"/>
      <c r="M117" s="47"/>
      <c r="N117" s="35"/>
    </row>
    <row r="118" spans="1:14" ht="12.75">
      <c r="A118" s="47" t="s">
        <v>55</v>
      </c>
      <c r="B118" s="47"/>
      <c r="C118" s="47"/>
      <c r="D118" s="47"/>
      <c r="E118" s="47"/>
      <c r="F118" s="47" t="s">
        <v>218</v>
      </c>
      <c r="G118" s="47"/>
      <c r="H118" s="47" t="s">
        <v>278</v>
      </c>
      <c r="I118" s="47"/>
      <c r="J118" s="47" t="s">
        <v>220</v>
      </c>
      <c r="K118" s="47"/>
      <c r="L118" s="47" t="s">
        <v>232</v>
      </c>
      <c r="M118" s="47"/>
      <c r="N118" s="35"/>
    </row>
    <row r="119" spans="1:14" ht="12.75">
      <c r="A119" s="47"/>
      <c r="B119" s="47"/>
      <c r="C119" s="47"/>
      <c r="D119" s="47"/>
      <c r="E119" s="47"/>
      <c r="F119" s="176" t="s">
        <v>222</v>
      </c>
      <c r="G119" s="47"/>
      <c r="H119" s="47"/>
      <c r="I119" s="47"/>
      <c r="J119" s="176" t="s">
        <v>223</v>
      </c>
      <c r="K119" s="47"/>
      <c r="L119" s="47" t="s">
        <v>227</v>
      </c>
      <c r="M119" s="47"/>
      <c r="N119" s="35"/>
    </row>
    <row r="120" spans="1:14" ht="12.75">
      <c r="A120" s="47"/>
      <c r="B120" s="47"/>
      <c r="C120" s="47"/>
      <c r="D120" s="47"/>
      <c r="E120" s="47"/>
      <c r="F120" s="47"/>
      <c r="G120" s="47"/>
      <c r="H120" s="18"/>
      <c r="I120" s="47"/>
      <c r="J120" s="47"/>
      <c r="K120" s="47"/>
      <c r="L120" s="47"/>
      <c r="M120" s="47"/>
      <c r="N120" s="35"/>
    </row>
    <row r="121" spans="1:14" ht="12.75">
      <c r="A121" s="35" t="s">
        <v>56</v>
      </c>
      <c r="B121" s="35"/>
      <c r="C121" s="35"/>
      <c r="D121" s="35"/>
      <c r="E121" s="35"/>
      <c r="F121" s="35" t="s">
        <v>218</v>
      </c>
      <c r="G121" s="35"/>
      <c r="H121" s="31" t="s">
        <v>279</v>
      </c>
      <c r="I121" s="35"/>
      <c r="J121" s="35" t="s">
        <v>220</v>
      </c>
      <c r="K121" s="35"/>
      <c r="L121" s="35" t="s">
        <v>232</v>
      </c>
      <c r="M121" s="35"/>
      <c r="N121" s="35"/>
    </row>
    <row r="122" spans="1:14" ht="12.75">
      <c r="A122" s="35"/>
      <c r="B122" s="35"/>
      <c r="C122" s="35"/>
      <c r="D122" s="35"/>
      <c r="E122" s="35"/>
      <c r="F122" s="49" t="s">
        <v>222</v>
      </c>
      <c r="G122" s="35"/>
      <c r="H122" s="31"/>
      <c r="I122" s="35"/>
      <c r="J122" s="49" t="s">
        <v>223</v>
      </c>
      <c r="K122" s="35"/>
      <c r="L122" s="35" t="s">
        <v>227</v>
      </c>
      <c r="M122" s="35"/>
      <c r="N122" s="35"/>
    </row>
    <row r="123" spans="1:14" ht="12.75">
      <c r="A123" s="47"/>
      <c r="B123" s="47"/>
      <c r="C123" s="47"/>
      <c r="D123" s="47"/>
      <c r="E123" s="47"/>
      <c r="F123" s="47"/>
      <c r="G123" s="47"/>
      <c r="H123" s="18"/>
      <c r="I123" s="47"/>
      <c r="J123" s="47"/>
      <c r="K123" s="47"/>
      <c r="L123" s="47"/>
      <c r="M123" s="47"/>
      <c r="N123" s="35"/>
    </row>
    <row r="124" spans="1:14" ht="12.75">
      <c r="A124" s="47"/>
      <c r="B124" s="47"/>
      <c r="C124" s="47"/>
      <c r="D124" s="47"/>
      <c r="E124" s="47"/>
      <c r="F124" s="47"/>
      <c r="G124" s="47"/>
      <c r="H124" s="18"/>
      <c r="I124" s="47"/>
      <c r="J124" s="47"/>
      <c r="K124" s="47"/>
      <c r="L124" s="47"/>
      <c r="M124" s="47"/>
      <c r="N124" s="35"/>
    </row>
    <row r="125" spans="1:14" ht="12.75">
      <c r="A125" s="41" t="s">
        <v>248</v>
      </c>
      <c r="B125" s="35"/>
      <c r="C125" s="35"/>
      <c r="D125" s="35"/>
      <c r="E125" s="41" t="s">
        <v>539</v>
      </c>
      <c r="F125" s="35"/>
      <c r="G125" s="35"/>
      <c r="H125" s="31"/>
      <c r="I125" s="35"/>
      <c r="J125" s="35"/>
      <c r="K125" s="35"/>
      <c r="L125" s="35"/>
      <c r="M125" s="35"/>
      <c r="N125" s="35"/>
    </row>
    <row r="126" spans="1:14" ht="12.75">
      <c r="A126" s="35"/>
      <c r="B126" s="35"/>
      <c r="C126" s="35"/>
      <c r="D126" s="35"/>
      <c r="E126" s="173" t="s">
        <v>540</v>
      </c>
      <c r="F126" s="35"/>
      <c r="G126" s="35"/>
      <c r="H126" s="31"/>
      <c r="I126" s="35"/>
      <c r="J126" s="35"/>
      <c r="K126" s="35"/>
      <c r="L126" s="35"/>
      <c r="M126" s="35"/>
      <c r="N126" s="35"/>
    </row>
    <row r="127" spans="1:14" ht="12.75">
      <c r="A127" s="47"/>
      <c r="B127" s="47"/>
      <c r="C127" s="47"/>
      <c r="D127" s="47"/>
      <c r="E127" s="47"/>
      <c r="F127" s="47"/>
      <c r="G127" s="47"/>
      <c r="H127" s="18"/>
      <c r="I127" s="47"/>
      <c r="J127" s="47"/>
      <c r="K127" s="47"/>
      <c r="L127" s="47"/>
      <c r="M127" s="47"/>
      <c r="N127" s="53"/>
    </row>
    <row r="128" spans="1:14" ht="12.75">
      <c r="A128" s="115" t="s">
        <v>22</v>
      </c>
      <c r="B128" s="115"/>
      <c r="C128" s="115"/>
      <c r="D128" s="115"/>
      <c r="E128" s="115"/>
      <c r="F128" s="115" t="s">
        <v>208</v>
      </c>
      <c r="G128" s="115"/>
      <c r="H128" s="115" t="s">
        <v>209</v>
      </c>
      <c r="I128" s="115"/>
      <c r="J128" s="115"/>
      <c r="K128" s="115"/>
      <c r="L128" s="115" t="s">
        <v>210</v>
      </c>
      <c r="M128" s="115"/>
      <c r="N128" s="35"/>
    </row>
    <row r="129" spans="1:14" ht="13.5">
      <c r="A129" s="49" t="s">
        <v>26</v>
      </c>
      <c r="B129" s="35"/>
      <c r="C129" s="35"/>
      <c r="D129" s="35"/>
      <c r="E129" s="35"/>
      <c r="F129" s="49" t="s">
        <v>211</v>
      </c>
      <c r="G129" s="35"/>
      <c r="H129" s="178" t="s">
        <v>212</v>
      </c>
      <c r="I129" s="46"/>
      <c r="J129" s="46"/>
      <c r="K129" s="35"/>
      <c r="L129" s="35" t="s">
        <v>333</v>
      </c>
      <c r="M129" s="35"/>
      <c r="N129" s="35"/>
    </row>
    <row r="130" spans="1:14" ht="12.75">
      <c r="A130" s="35"/>
      <c r="B130" s="35"/>
      <c r="C130" s="35"/>
      <c r="D130" s="35"/>
      <c r="E130" s="35"/>
      <c r="F130" s="35"/>
      <c r="G130" s="35"/>
      <c r="H130" s="31" t="s">
        <v>213</v>
      </c>
      <c r="I130" s="35"/>
      <c r="J130" s="35" t="s">
        <v>214</v>
      </c>
      <c r="K130" s="35"/>
      <c r="L130" s="49" t="s">
        <v>215</v>
      </c>
      <c r="M130" s="35"/>
      <c r="N130" s="35"/>
    </row>
    <row r="131" spans="1:14" ht="13.5">
      <c r="A131" s="46"/>
      <c r="B131" s="46"/>
      <c r="C131" s="46"/>
      <c r="D131" s="46"/>
      <c r="E131" s="46"/>
      <c r="F131" s="46"/>
      <c r="G131" s="46"/>
      <c r="H131" s="178" t="s">
        <v>216</v>
      </c>
      <c r="I131" s="46"/>
      <c r="J131" s="174" t="s">
        <v>217</v>
      </c>
      <c r="K131" s="46"/>
      <c r="L131" s="174" t="s">
        <v>673</v>
      </c>
      <c r="M131" s="46"/>
      <c r="N131" s="35"/>
    </row>
    <row r="132" spans="1:14" ht="12.75">
      <c r="A132" s="35"/>
      <c r="B132" s="35"/>
      <c r="C132" s="35"/>
      <c r="D132" s="35"/>
      <c r="E132" s="35"/>
      <c r="F132" s="35"/>
      <c r="G132" s="35"/>
      <c r="H132" s="31"/>
      <c r="I132" s="35"/>
      <c r="J132" s="35"/>
      <c r="K132" s="35"/>
      <c r="L132" s="35"/>
      <c r="M132" s="35"/>
      <c r="N132" s="35"/>
    </row>
    <row r="133" spans="1:14" ht="12.75">
      <c r="A133" s="35" t="s">
        <v>156</v>
      </c>
      <c r="B133" s="35"/>
      <c r="C133" s="35"/>
      <c r="D133" s="35"/>
      <c r="E133" s="35"/>
      <c r="F133" s="35" t="s">
        <v>218</v>
      </c>
      <c r="G133" s="35"/>
      <c r="H133" s="31" t="s">
        <v>280</v>
      </c>
      <c r="I133" s="35"/>
      <c r="J133" s="35" t="s">
        <v>220</v>
      </c>
      <c r="K133" s="35"/>
      <c r="L133" s="35" t="s">
        <v>226</v>
      </c>
      <c r="M133" s="35"/>
      <c r="N133" s="35"/>
    </row>
    <row r="134" spans="1:14" ht="12.75">
      <c r="A134" s="35"/>
      <c r="B134" s="35"/>
      <c r="C134" s="35"/>
      <c r="D134" s="35"/>
      <c r="E134" s="35"/>
      <c r="F134" s="49" t="s">
        <v>222</v>
      </c>
      <c r="G134" s="35"/>
      <c r="H134" s="31"/>
      <c r="I134" s="35"/>
      <c r="J134" s="49" t="s">
        <v>223</v>
      </c>
      <c r="K134" s="35"/>
      <c r="L134" s="35" t="s">
        <v>227</v>
      </c>
      <c r="M134" s="35"/>
      <c r="N134" s="53"/>
    </row>
    <row r="135" spans="1:14" ht="12.75">
      <c r="A135" s="35"/>
      <c r="B135" s="35"/>
      <c r="C135" s="35"/>
      <c r="D135" s="35"/>
      <c r="E135" s="35"/>
      <c r="F135" s="35"/>
      <c r="G135" s="35"/>
      <c r="H135" s="31"/>
      <c r="I135" s="35"/>
      <c r="J135" s="35"/>
      <c r="K135" s="35"/>
      <c r="L135" s="35"/>
      <c r="M135" s="35"/>
      <c r="N135" s="35"/>
    </row>
    <row r="136" spans="1:14" ht="12.75">
      <c r="A136" s="35" t="s">
        <v>39</v>
      </c>
      <c r="B136" s="35"/>
      <c r="C136" s="35"/>
      <c r="D136" s="35"/>
      <c r="E136" s="35"/>
      <c r="F136" s="35" t="s">
        <v>218</v>
      </c>
      <c r="G136" s="35"/>
      <c r="H136" s="31" t="s">
        <v>266</v>
      </c>
      <c r="I136" s="35"/>
      <c r="J136" s="35" t="s">
        <v>220</v>
      </c>
      <c r="K136" s="35"/>
      <c r="L136" s="35" t="s">
        <v>226</v>
      </c>
      <c r="M136" s="35"/>
      <c r="N136" s="35"/>
    </row>
    <row r="137" spans="1:14" ht="12.75">
      <c r="A137" s="35"/>
      <c r="B137" s="35"/>
      <c r="C137" s="35"/>
      <c r="D137" s="35"/>
      <c r="E137" s="35"/>
      <c r="F137" s="49" t="s">
        <v>222</v>
      </c>
      <c r="G137" s="35"/>
      <c r="H137" s="31"/>
      <c r="I137" s="35"/>
      <c r="J137" s="49" t="s">
        <v>223</v>
      </c>
      <c r="K137" s="35"/>
      <c r="L137" s="35" t="s">
        <v>227</v>
      </c>
      <c r="M137" s="35"/>
      <c r="N137" s="35"/>
    </row>
    <row r="138" spans="1:14" ht="12.75">
      <c r="A138" s="35"/>
      <c r="B138" s="35"/>
      <c r="C138" s="35"/>
      <c r="D138" s="35"/>
      <c r="E138" s="35"/>
      <c r="F138" s="35"/>
      <c r="G138" s="35"/>
      <c r="H138" s="31"/>
      <c r="I138" s="35"/>
      <c r="J138" s="35"/>
      <c r="K138" s="35"/>
      <c r="L138" s="35"/>
      <c r="M138" s="35"/>
      <c r="N138" s="35"/>
    </row>
    <row r="139" spans="1:14" ht="12.75">
      <c r="A139" s="35" t="s">
        <v>57</v>
      </c>
      <c r="B139" s="35"/>
      <c r="C139" s="35"/>
      <c r="D139" s="35"/>
      <c r="E139" s="35"/>
      <c r="F139" s="35" t="s">
        <v>218</v>
      </c>
      <c r="G139" s="35"/>
      <c r="H139" s="31" t="s">
        <v>281</v>
      </c>
      <c r="I139" s="35"/>
      <c r="J139" s="35" t="s">
        <v>220</v>
      </c>
      <c r="K139" s="35"/>
      <c r="L139" s="35" t="s">
        <v>232</v>
      </c>
      <c r="M139" s="35"/>
      <c r="N139" s="35"/>
    </row>
    <row r="140" spans="1:14" ht="12.75">
      <c r="A140" s="35"/>
      <c r="B140" s="35"/>
      <c r="C140" s="35"/>
      <c r="D140" s="35"/>
      <c r="E140" s="35"/>
      <c r="F140" s="49" t="s">
        <v>222</v>
      </c>
      <c r="G140" s="35"/>
      <c r="H140" s="31"/>
      <c r="I140" s="35"/>
      <c r="J140" s="49" t="s">
        <v>223</v>
      </c>
      <c r="K140" s="35"/>
      <c r="L140" s="35" t="s">
        <v>227</v>
      </c>
      <c r="M140" s="35"/>
      <c r="N140" s="35"/>
    </row>
    <row r="141" spans="1:14" ht="12.75">
      <c r="A141" s="35"/>
      <c r="B141" s="35"/>
      <c r="C141" s="35"/>
      <c r="D141" s="35"/>
      <c r="E141" s="35"/>
      <c r="F141" s="35"/>
      <c r="G141" s="35"/>
      <c r="H141" s="31"/>
      <c r="I141" s="35"/>
      <c r="J141" s="35"/>
      <c r="K141" s="35"/>
      <c r="L141" s="35"/>
      <c r="M141" s="35"/>
      <c r="N141" s="35"/>
    </row>
    <row r="142" spans="1:14" ht="12.75">
      <c r="A142" s="35" t="s">
        <v>40</v>
      </c>
      <c r="B142" s="35"/>
      <c r="C142" s="35"/>
      <c r="D142" s="35"/>
      <c r="E142" s="35"/>
      <c r="F142" s="35" t="s">
        <v>218</v>
      </c>
      <c r="G142" s="35"/>
      <c r="H142" s="31" t="s">
        <v>282</v>
      </c>
      <c r="I142" s="35"/>
      <c r="J142" s="35" t="s">
        <v>220</v>
      </c>
      <c r="K142" s="35"/>
      <c r="L142" s="35" t="s">
        <v>240</v>
      </c>
      <c r="M142" s="35"/>
      <c r="N142" s="35"/>
    </row>
    <row r="143" spans="1:14" ht="12.75">
      <c r="A143" s="35"/>
      <c r="B143" s="35"/>
      <c r="C143" s="35"/>
      <c r="D143" s="35"/>
      <c r="E143" s="35"/>
      <c r="F143" s="49" t="s">
        <v>222</v>
      </c>
      <c r="G143" s="35"/>
      <c r="H143" s="31"/>
      <c r="I143" s="35"/>
      <c r="J143" s="49" t="s">
        <v>223</v>
      </c>
      <c r="K143" s="35"/>
      <c r="L143" s="35" t="s">
        <v>227</v>
      </c>
      <c r="M143" s="35"/>
      <c r="N143" s="35"/>
    </row>
    <row r="144" spans="1:14" ht="12.75">
      <c r="A144" s="35"/>
      <c r="B144" s="35"/>
      <c r="C144" s="35"/>
      <c r="D144" s="35"/>
      <c r="E144" s="35"/>
      <c r="F144" s="35"/>
      <c r="G144" s="35"/>
      <c r="H144" s="31" t="s">
        <v>283</v>
      </c>
      <c r="I144" s="35"/>
      <c r="J144" s="35" t="s">
        <v>229</v>
      </c>
      <c r="K144" s="35"/>
      <c r="L144" s="35"/>
      <c r="M144" s="35"/>
      <c r="N144" s="35"/>
    </row>
    <row r="145" spans="1:14" ht="12.75">
      <c r="A145" s="35"/>
      <c r="B145" s="35"/>
      <c r="C145" s="35"/>
      <c r="D145" s="35"/>
      <c r="E145" s="35"/>
      <c r="F145" s="35"/>
      <c r="G145" s="35"/>
      <c r="H145" s="31"/>
      <c r="I145" s="35"/>
      <c r="J145" s="49" t="s">
        <v>230</v>
      </c>
      <c r="K145" s="35"/>
      <c r="L145" s="35"/>
      <c r="M145" s="35"/>
      <c r="N145" s="35"/>
    </row>
    <row r="146" spans="1:14" ht="12.75">
      <c r="A146" s="35"/>
      <c r="B146" s="35"/>
      <c r="C146" s="35"/>
      <c r="D146" s="35"/>
      <c r="E146" s="35"/>
      <c r="F146" s="35"/>
      <c r="G146" s="35"/>
      <c r="H146" s="31"/>
      <c r="I146" s="35"/>
      <c r="J146" s="35"/>
      <c r="K146" s="35"/>
      <c r="L146" s="35"/>
      <c r="M146" s="35"/>
      <c r="N146" s="35"/>
    </row>
    <row r="147" spans="1:14" ht="12.75">
      <c r="A147" s="35" t="s">
        <v>129</v>
      </c>
      <c r="B147" s="35"/>
      <c r="C147" s="35"/>
      <c r="D147" s="35"/>
      <c r="E147" s="35"/>
      <c r="F147" s="35" t="s">
        <v>218</v>
      </c>
      <c r="G147" s="35"/>
      <c r="H147" s="31" t="s">
        <v>284</v>
      </c>
      <c r="I147" s="35"/>
      <c r="J147" s="35" t="s">
        <v>220</v>
      </c>
      <c r="K147" s="35"/>
      <c r="L147" s="35" t="s">
        <v>240</v>
      </c>
      <c r="M147" s="35"/>
      <c r="N147" s="35"/>
    </row>
    <row r="148" spans="1:14" ht="12.75">
      <c r="A148" s="47"/>
      <c r="B148" s="47"/>
      <c r="C148" s="47"/>
      <c r="D148" s="47"/>
      <c r="E148" s="47"/>
      <c r="F148" s="176" t="s">
        <v>222</v>
      </c>
      <c r="G148" s="47"/>
      <c r="H148" s="47"/>
      <c r="I148" s="47"/>
      <c r="J148" s="176" t="s">
        <v>223</v>
      </c>
      <c r="K148" s="47"/>
      <c r="L148" s="47" t="s">
        <v>285</v>
      </c>
      <c r="M148" s="47"/>
      <c r="N148" s="35"/>
    </row>
    <row r="149" spans="1:14" ht="12.75">
      <c r="A149" s="47"/>
      <c r="B149" s="47"/>
      <c r="C149" s="47"/>
      <c r="D149" s="47"/>
      <c r="E149" s="47"/>
      <c r="F149" s="47"/>
      <c r="G149" s="47"/>
      <c r="H149" s="18"/>
      <c r="I149" s="47"/>
      <c r="J149" s="47"/>
      <c r="K149" s="47"/>
      <c r="L149" s="47"/>
      <c r="M149" s="35"/>
      <c r="N149" s="35"/>
    </row>
    <row r="150" spans="1:14" ht="12.75">
      <c r="A150" s="47" t="s">
        <v>130</v>
      </c>
      <c r="B150" s="47"/>
      <c r="C150" s="47"/>
      <c r="D150" s="47"/>
      <c r="E150" s="47"/>
      <c r="F150" s="47" t="s">
        <v>218</v>
      </c>
      <c r="G150" s="47"/>
      <c r="H150" s="18" t="s">
        <v>219</v>
      </c>
      <c r="I150" s="47"/>
      <c r="J150" s="47" t="s">
        <v>220</v>
      </c>
      <c r="K150" s="47"/>
      <c r="L150" s="47" t="s">
        <v>286</v>
      </c>
      <c r="M150" s="47"/>
      <c r="N150" s="35"/>
    </row>
    <row r="151" spans="1:14" ht="12.75">
      <c r="A151" s="47"/>
      <c r="B151" s="47"/>
      <c r="C151" s="47"/>
      <c r="D151" s="47"/>
      <c r="E151" s="47"/>
      <c r="F151" s="176" t="s">
        <v>222</v>
      </c>
      <c r="G151" s="47"/>
      <c r="H151" s="18"/>
      <c r="I151" s="47"/>
      <c r="J151" s="176" t="s">
        <v>223</v>
      </c>
      <c r="K151" s="47"/>
      <c r="L151" s="47" t="s">
        <v>287</v>
      </c>
      <c r="M151" s="47"/>
      <c r="N151" s="35"/>
    </row>
    <row r="152" spans="1:14" ht="12.75">
      <c r="A152" s="47"/>
      <c r="B152" s="47"/>
      <c r="C152" s="47"/>
      <c r="D152" s="47"/>
      <c r="E152" s="47"/>
      <c r="F152" s="47"/>
      <c r="G152" s="47"/>
      <c r="H152" s="18"/>
      <c r="I152" s="47"/>
      <c r="J152" s="47"/>
      <c r="K152" s="47"/>
      <c r="L152" s="47"/>
      <c r="M152" s="47"/>
      <c r="N152" s="35"/>
    </row>
    <row r="153" spans="1:14" ht="12.75">
      <c r="A153" s="47" t="s">
        <v>131</v>
      </c>
      <c r="B153" s="47"/>
      <c r="C153" s="47"/>
      <c r="D153" s="47"/>
      <c r="E153" s="47"/>
      <c r="F153" s="47" t="s">
        <v>218</v>
      </c>
      <c r="G153" s="47"/>
      <c r="H153" s="47" t="s">
        <v>288</v>
      </c>
      <c r="I153" s="47"/>
      <c r="J153" s="47" t="s">
        <v>220</v>
      </c>
      <c r="K153" s="47"/>
      <c r="L153" s="47" t="s">
        <v>240</v>
      </c>
      <c r="M153" s="47"/>
      <c r="N153" s="35"/>
    </row>
    <row r="154" spans="1:14" ht="12.75">
      <c r="A154" s="47"/>
      <c r="B154" s="47"/>
      <c r="C154" s="47"/>
      <c r="D154" s="47"/>
      <c r="E154" s="47"/>
      <c r="F154" s="176" t="s">
        <v>222</v>
      </c>
      <c r="G154" s="47"/>
      <c r="H154" s="47"/>
      <c r="I154" s="47"/>
      <c r="J154" s="176" t="s">
        <v>223</v>
      </c>
      <c r="K154" s="47"/>
      <c r="L154" s="47" t="s">
        <v>227</v>
      </c>
      <c r="M154" s="47"/>
      <c r="N154" s="35"/>
    </row>
    <row r="155" spans="1:14" ht="12.75">
      <c r="A155" s="35"/>
      <c r="B155" s="35"/>
      <c r="C155" s="35"/>
      <c r="D155" s="35"/>
      <c r="E155" s="35"/>
      <c r="F155" s="35"/>
      <c r="G155" s="35"/>
      <c r="H155" s="35"/>
      <c r="I155" s="35"/>
      <c r="J155" s="35"/>
      <c r="K155" s="35"/>
      <c r="L155" s="35"/>
      <c r="M155" s="35"/>
      <c r="N155" s="35"/>
    </row>
    <row r="156" spans="1:14" ht="12.75">
      <c r="A156" s="35" t="s">
        <v>59</v>
      </c>
      <c r="B156" s="35"/>
      <c r="C156" s="35"/>
      <c r="D156" s="35"/>
      <c r="E156" s="35"/>
      <c r="F156" s="35" t="s">
        <v>218</v>
      </c>
      <c r="G156" s="35"/>
      <c r="H156" s="35" t="s">
        <v>289</v>
      </c>
      <c r="I156" s="35"/>
      <c r="J156" s="35" t="s">
        <v>220</v>
      </c>
      <c r="K156" s="35"/>
      <c r="L156" s="35" t="s">
        <v>240</v>
      </c>
      <c r="M156" s="35"/>
      <c r="N156" s="35"/>
    </row>
    <row r="157" spans="1:14" ht="12.75">
      <c r="A157" s="35"/>
      <c r="B157" s="35"/>
      <c r="C157" s="35"/>
      <c r="D157" s="35"/>
      <c r="E157" s="35"/>
      <c r="F157" s="49" t="s">
        <v>222</v>
      </c>
      <c r="G157" s="35"/>
      <c r="H157" s="35"/>
      <c r="I157" s="35"/>
      <c r="J157" s="49" t="s">
        <v>223</v>
      </c>
      <c r="K157" s="35"/>
      <c r="L157" s="35" t="s">
        <v>227</v>
      </c>
      <c r="M157" s="35"/>
      <c r="N157" s="35"/>
    </row>
    <row r="158" spans="1:14" ht="12.75">
      <c r="A158" s="35"/>
      <c r="B158" s="35"/>
      <c r="C158" s="35"/>
      <c r="D158" s="35"/>
      <c r="E158" s="35"/>
      <c r="F158" s="35"/>
      <c r="G158" s="35"/>
      <c r="H158" s="35"/>
      <c r="I158" s="35"/>
      <c r="J158" s="35"/>
      <c r="K158" s="35"/>
      <c r="L158" s="35"/>
      <c r="M158" s="35"/>
      <c r="N158" s="35"/>
    </row>
    <row r="159" spans="1:14" ht="12.75">
      <c r="A159" s="35" t="s">
        <v>41</v>
      </c>
      <c r="B159" s="35"/>
      <c r="C159" s="35"/>
      <c r="D159" s="35"/>
      <c r="E159" s="35"/>
      <c r="F159" s="35" t="s">
        <v>218</v>
      </c>
      <c r="G159" s="35"/>
      <c r="H159" s="31" t="s">
        <v>290</v>
      </c>
      <c r="I159" s="35"/>
      <c r="J159" s="35" t="s">
        <v>220</v>
      </c>
      <c r="K159" s="35"/>
      <c r="L159" s="35" t="s">
        <v>240</v>
      </c>
      <c r="M159" s="35"/>
      <c r="N159" s="35"/>
    </row>
    <row r="160" spans="1:14" ht="13.5">
      <c r="A160" s="116"/>
      <c r="B160" s="46"/>
      <c r="C160" s="46"/>
      <c r="D160" s="46"/>
      <c r="E160" s="46"/>
      <c r="F160" s="174" t="s">
        <v>222</v>
      </c>
      <c r="G160" s="46"/>
      <c r="H160" s="28"/>
      <c r="I160" s="46"/>
      <c r="J160" s="174" t="s">
        <v>223</v>
      </c>
      <c r="K160" s="46"/>
      <c r="L160" s="46" t="s">
        <v>227</v>
      </c>
      <c r="M160" s="46"/>
      <c r="N160" s="35"/>
    </row>
    <row r="161" spans="1:14" ht="12.75">
      <c r="A161" s="35"/>
      <c r="B161" s="35"/>
      <c r="C161" s="35"/>
      <c r="D161" s="35"/>
      <c r="E161" s="35"/>
      <c r="F161" s="35"/>
      <c r="G161" s="35"/>
      <c r="H161" s="31"/>
      <c r="I161" s="35"/>
      <c r="J161" s="35"/>
      <c r="K161" s="35"/>
      <c r="L161" s="35"/>
      <c r="M161" s="35"/>
      <c r="N161" s="35"/>
    </row>
    <row r="162" spans="1:14" ht="13.5">
      <c r="A162" s="35" t="s">
        <v>588</v>
      </c>
      <c r="B162" s="35"/>
      <c r="C162" s="35"/>
      <c r="D162" s="35"/>
      <c r="E162" s="35"/>
      <c r="F162" s="35" t="s">
        <v>675</v>
      </c>
      <c r="G162" s="35"/>
      <c r="H162" s="31"/>
      <c r="I162" s="35"/>
      <c r="J162" s="35"/>
      <c r="K162" s="35"/>
      <c r="L162" s="35"/>
      <c r="M162" s="35"/>
      <c r="N162" s="35"/>
    </row>
    <row r="163" spans="1:14" ht="12.75">
      <c r="A163" s="35" t="s">
        <v>674</v>
      </c>
      <c r="B163" s="35"/>
      <c r="C163" s="35"/>
      <c r="D163" s="35"/>
      <c r="E163" s="35"/>
      <c r="F163" s="35" t="s">
        <v>676</v>
      </c>
      <c r="G163" s="35"/>
      <c r="H163" s="31"/>
      <c r="I163" s="35"/>
      <c r="J163" s="35"/>
      <c r="K163" s="35"/>
      <c r="L163" s="35"/>
      <c r="M163" s="35"/>
      <c r="N163" s="35"/>
    </row>
    <row r="164" spans="1:14" ht="12.75">
      <c r="A164" s="35"/>
      <c r="B164" s="35"/>
      <c r="C164" s="35"/>
      <c r="D164" s="35"/>
      <c r="E164" s="35"/>
      <c r="F164" s="35" t="s">
        <v>677</v>
      </c>
      <c r="G164" s="35"/>
      <c r="H164" s="31"/>
      <c r="I164" s="35"/>
      <c r="J164" s="35"/>
      <c r="K164" s="35"/>
      <c r="L164" s="35"/>
      <c r="M164" s="35"/>
      <c r="N164" s="35"/>
    </row>
    <row r="165" spans="1:14" ht="12.75">
      <c r="A165" s="35"/>
      <c r="B165" s="35"/>
      <c r="C165" s="35"/>
      <c r="D165" s="35"/>
      <c r="E165" s="35"/>
      <c r="F165" s="35" t="s">
        <v>678</v>
      </c>
      <c r="G165" s="35"/>
      <c r="H165" s="31"/>
      <c r="I165" s="35"/>
      <c r="J165" s="35"/>
      <c r="K165" s="35"/>
      <c r="L165" s="35"/>
      <c r="M165" s="35"/>
      <c r="N165" s="35"/>
    </row>
    <row r="166" spans="1:14" ht="12.75">
      <c r="A166" s="35"/>
      <c r="B166" s="35"/>
      <c r="C166" s="35"/>
      <c r="D166" s="35"/>
      <c r="E166" s="35"/>
      <c r="F166" s="35" t="s">
        <v>679</v>
      </c>
      <c r="G166" s="35"/>
      <c r="H166" s="31"/>
      <c r="I166" s="35"/>
      <c r="J166" s="35"/>
      <c r="K166" s="35"/>
      <c r="L166" s="35"/>
      <c r="M166" s="35"/>
      <c r="N166" s="35"/>
    </row>
    <row r="167" spans="1:14" ht="12.75">
      <c r="A167" s="35"/>
      <c r="B167" s="35"/>
      <c r="C167" s="35"/>
      <c r="D167" s="35"/>
      <c r="E167" s="35"/>
      <c r="F167" s="35"/>
      <c r="G167" s="35"/>
      <c r="H167" s="31"/>
      <c r="I167" s="35"/>
      <c r="J167" s="35"/>
      <c r="K167" s="35"/>
      <c r="L167" s="35"/>
      <c r="M167" s="35"/>
      <c r="N167" s="42"/>
    </row>
    <row r="168" spans="1:14" ht="12.75">
      <c r="A168" s="35"/>
      <c r="B168" s="35"/>
      <c r="C168" s="35"/>
      <c r="D168" s="35"/>
      <c r="E168" s="35"/>
      <c r="F168" s="35"/>
      <c r="G168" s="35"/>
      <c r="H168" s="31"/>
      <c r="I168" s="35"/>
      <c r="J168" s="35"/>
      <c r="K168" s="35"/>
      <c r="L168" s="35"/>
      <c r="M168" s="35"/>
      <c r="N168" s="42"/>
    </row>
    <row r="169" spans="1:14" ht="12.75">
      <c r="A169" s="35"/>
      <c r="B169" s="35"/>
      <c r="C169" s="35"/>
      <c r="D169" s="35"/>
      <c r="E169" s="35"/>
      <c r="F169" s="35"/>
      <c r="G169" s="35"/>
      <c r="H169" s="31"/>
      <c r="I169" s="35"/>
      <c r="J169" s="35"/>
      <c r="K169" s="35"/>
      <c r="L169" s="35"/>
      <c r="M169" s="35"/>
      <c r="N169" s="42"/>
    </row>
    <row r="170" spans="1:14" ht="12.75">
      <c r="A170" s="35"/>
      <c r="B170" s="35"/>
      <c r="C170" s="35"/>
      <c r="D170" s="35"/>
      <c r="E170" s="35"/>
      <c r="F170" s="35"/>
      <c r="G170" s="35"/>
      <c r="H170" s="31"/>
      <c r="I170" s="35"/>
      <c r="J170" s="35"/>
      <c r="K170" s="35"/>
      <c r="L170" s="35"/>
      <c r="M170" s="35"/>
      <c r="N170" s="42"/>
    </row>
    <row r="171" spans="1:14" ht="12.75">
      <c r="A171" s="35"/>
      <c r="B171" s="35"/>
      <c r="C171" s="35"/>
      <c r="D171" s="35"/>
      <c r="E171" s="35"/>
      <c r="F171" s="35"/>
      <c r="G171" s="35"/>
      <c r="H171" s="31"/>
      <c r="I171" s="35"/>
      <c r="J171" s="35"/>
      <c r="K171" s="35"/>
      <c r="L171" s="35"/>
      <c r="M171" s="35"/>
      <c r="N171" s="42"/>
    </row>
    <row r="172" spans="1:14" ht="12.75">
      <c r="A172" s="35"/>
      <c r="B172" s="35"/>
      <c r="C172" s="35"/>
      <c r="D172" s="35"/>
      <c r="E172" s="35"/>
      <c r="F172" s="35"/>
      <c r="G172" s="35"/>
      <c r="H172" s="31"/>
      <c r="I172" s="35"/>
      <c r="J172" s="35"/>
      <c r="K172" s="35"/>
      <c r="L172" s="35"/>
      <c r="M172" s="35"/>
      <c r="N172" s="42"/>
    </row>
  </sheetData>
  <sheetProtection/>
  <printOptions/>
  <pageMargins left="0.7" right="0.7" top="0.75" bottom="0.75" header="0.3" footer="0.3"/>
  <pageSetup fitToHeight="0" fitToWidth="1" horizontalDpi="600" verticalDpi="600" orientation="portrait" paperSize="9" scale="94" r:id="rId2"/>
  <drawing r:id="rId1"/>
</worksheet>
</file>

<file path=xl/worksheets/sheet30.xml><?xml version="1.0" encoding="utf-8"?>
<worksheet xmlns="http://schemas.openxmlformats.org/spreadsheetml/2006/main" xmlns:r="http://schemas.openxmlformats.org/officeDocument/2006/relationships">
  <dimension ref="A1:C10"/>
  <sheetViews>
    <sheetView zoomScalePageLayoutView="0" workbookViewId="0" topLeftCell="A1">
      <selection activeCell="G22" sqref="G22"/>
    </sheetView>
  </sheetViews>
  <sheetFormatPr defaultColWidth="9.140625" defaultRowHeight="12.75"/>
  <cols>
    <col min="2" max="2" width="24.140625" style="0" bestFit="1" customWidth="1"/>
    <col min="3" max="3" width="18.7109375" style="0" bestFit="1" customWidth="1"/>
  </cols>
  <sheetData>
    <row r="1" ht="12.75">
      <c r="A1" s="169" t="s">
        <v>654</v>
      </c>
    </row>
    <row r="4" spans="1:3" ht="12.75" customHeight="1">
      <c r="A4" s="3" t="s">
        <v>403</v>
      </c>
      <c r="B4" s="170" t="s">
        <v>657</v>
      </c>
      <c r="C4" s="171" t="s">
        <v>784</v>
      </c>
    </row>
    <row r="5" spans="1:3" ht="12.75" customHeight="1">
      <c r="A5" s="3" t="s">
        <v>401</v>
      </c>
      <c r="B5" s="170" t="s">
        <v>658</v>
      </c>
      <c r="C5" s="171" t="s">
        <v>785</v>
      </c>
    </row>
    <row r="6" spans="1:3" ht="12.75">
      <c r="A6" s="3" t="s">
        <v>48</v>
      </c>
      <c r="B6" s="170" t="s">
        <v>659</v>
      </c>
      <c r="C6" s="171" t="s">
        <v>786</v>
      </c>
    </row>
    <row r="7" spans="1:3" ht="12.75">
      <c r="A7" s="3" t="s">
        <v>655</v>
      </c>
      <c r="B7" s="170" t="s">
        <v>660</v>
      </c>
      <c r="C7" s="171" t="s">
        <v>780</v>
      </c>
    </row>
    <row r="8" spans="1:3" ht="12.75">
      <c r="A8" s="3" t="s">
        <v>340</v>
      </c>
      <c r="B8" s="170" t="s">
        <v>661</v>
      </c>
      <c r="C8" s="171" t="s">
        <v>781</v>
      </c>
    </row>
    <row r="9" spans="1:3" ht="12.75">
      <c r="A9" s="3" t="s">
        <v>161</v>
      </c>
      <c r="B9" s="170" t="s">
        <v>662</v>
      </c>
      <c r="C9" s="171" t="s">
        <v>782</v>
      </c>
    </row>
    <row r="10" spans="1:3" ht="12.75">
      <c r="A10" s="3" t="s">
        <v>656</v>
      </c>
      <c r="B10" s="170" t="s">
        <v>663</v>
      </c>
      <c r="C10" s="171" t="s">
        <v>783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A1">
      <selection activeCell="I41" sqref="I41"/>
    </sheetView>
  </sheetViews>
  <sheetFormatPr defaultColWidth="9.140625" defaultRowHeight="12.75"/>
  <cols>
    <col min="1" max="1" width="2.421875" style="42" customWidth="1"/>
    <col min="2" max="2" width="1.57421875" style="42" customWidth="1"/>
    <col min="3" max="3" width="11.8515625" style="42" customWidth="1"/>
    <col min="4" max="4" width="14.57421875" style="42" customWidth="1"/>
    <col min="5" max="5" width="9.57421875" style="42" customWidth="1"/>
    <col min="6" max="6" width="0.85546875" style="42" customWidth="1"/>
    <col min="7" max="7" width="7.28125" style="42" customWidth="1"/>
    <col min="8" max="8" width="0.85546875" style="42" customWidth="1"/>
    <col min="9" max="9" width="7.28125" style="42" customWidth="1"/>
    <col min="10" max="10" width="0.85546875" style="42" customWidth="1"/>
    <col min="11" max="11" width="7.28125" style="42" customWidth="1"/>
    <col min="12" max="12" width="0.85546875" style="42" customWidth="1"/>
    <col min="13" max="13" width="7.28125" style="42" customWidth="1"/>
    <col min="14" max="14" width="0.85546875" style="42" customWidth="1"/>
    <col min="15" max="15" width="11.421875" style="42" customWidth="1"/>
    <col min="16" max="16" width="0.85546875" style="42" customWidth="1"/>
    <col min="17" max="17" width="11.421875" style="42" customWidth="1"/>
    <col min="18" max="16384" width="9.140625" style="42" customWidth="1"/>
  </cols>
  <sheetData>
    <row r="1" spans="1:4" s="41" customFormat="1" ht="12.75" customHeight="1">
      <c r="A1" s="41" t="s">
        <v>291</v>
      </c>
      <c r="D1" s="41" t="s">
        <v>589</v>
      </c>
    </row>
    <row r="2" ht="12.75" customHeight="1">
      <c r="D2" s="173" t="s">
        <v>590</v>
      </c>
    </row>
    <row r="3" spans="1:17" ht="12.75" customHeight="1">
      <c r="A3" s="43"/>
      <c r="B3" s="43"/>
      <c r="C3" s="43"/>
      <c r="D3" s="43"/>
      <c r="E3" s="43"/>
      <c r="F3" s="43"/>
      <c r="G3" s="43"/>
      <c r="H3" s="43"/>
      <c r="I3" s="43"/>
      <c r="J3" s="43"/>
      <c r="K3" s="43"/>
      <c r="L3" s="43"/>
      <c r="M3" s="43"/>
      <c r="N3" s="43"/>
      <c r="O3" s="43"/>
      <c r="P3" s="43"/>
      <c r="Q3" s="43"/>
    </row>
    <row r="4" spans="1:17" s="35" customFormat="1" ht="12.75" customHeight="1">
      <c r="A4" s="35" t="s">
        <v>292</v>
      </c>
      <c r="E4" s="35" t="s">
        <v>293</v>
      </c>
      <c r="G4" s="35" t="s">
        <v>591</v>
      </c>
      <c r="O4" s="35" t="s">
        <v>294</v>
      </c>
      <c r="Q4" s="35" t="s">
        <v>295</v>
      </c>
    </row>
    <row r="5" spans="1:17" s="35" customFormat="1" ht="12.75" customHeight="1">
      <c r="A5" s="49" t="s">
        <v>296</v>
      </c>
      <c r="E5" s="35" t="s">
        <v>297</v>
      </c>
      <c r="G5" s="174" t="s">
        <v>680</v>
      </c>
      <c r="H5" s="46"/>
      <c r="I5" s="46"/>
      <c r="J5" s="46"/>
      <c r="K5" s="46"/>
      <c r="L5" s="46"/>
      <c r="M5" s="46"/>
      <c r="O5" s="35" t="s">
        <v>298</v>
      </c>
      <c r="Q5" s="35" t="s">
        <v>299</v>
      </c>
    </row>
    <row r="6" spans="5:17" s="35" customFormat="1" ht="12.75" customHeight="1">
      <c r="E6" s="49" t="s">
        <v>300</v>
      </c>
      <c r="I6" s="47"/>
      <c r="J6" s="47"/>
      <c r="K6" s="47"/>
      <c r="O6" s="49" t="s">
        <v>301</v>
      </c>
      <c r="Q6" s="49" t="s">
        <v>12</v>
      </c>
    </row>
    <row r="7" spans="1:17" s="35" customFormat="1" ht="12.75" customHeight="1">
      <c r="A7" s="46"/>
      <c r="B7" s="46"/>
      <c r="C7" s="46"/>
      <c r="D7" s="46"/>
      <c r="E7" s="174" t="s">
        <v>302</v>
      </c>
      <c r="F7" s="46"/>
      <c r="G7" s="46">
        <v>1</v>
      </c>
      <c r="H7" s="46"/>
      <c r="I7" s="46">
        <v>2</v>
      </c>
      <c r="J7" s="46"/>
      <c r="K7" s="46">
        <v>3</v>
      </c>
      <c r="L7" s="46"/>
      <c r="M7" s="46">
        <v>4</v>
      </c>
      <c r="N7" s="46"/>
      <c r="O7" s="174" t="s">
        <v>303</v>
      </c>
      <c r="P7" s="46"/>
      <c r="Q7" s="174" t="s">
        <v>303</v>
      </c>
    </row>
    <row r="8" s="35" customFormat="1" ht="12.75" customHeight="1"/>
    <row r="9" spans="1:17" s="35" customFormat="1" ht="12.75" customHeight="1">
      <c r="A9" s="35" t="s">
        <v>304</v>
      </c>
      <c r="E9" s="35">
        <v>42</v>
      </c>
      <c r="G9" s="35">
        <v>9</v>
      </c>
      <c r="I9" s="35">
        <v>12</v>
      </c>
      <c r="K9" s="35">
        <v>6</v>
      </c>
      <c r="M9" s="35">
        <v>28</v>
      </c>
      <c r="O9" s="48" t="s">
        <v>48</v>
      </c>
      <c r="Q9" s="35">
        <v>55</v>
      </c>
    </row>
    <row r="10" s="35" customFormat="1" ht="12.75" customHeight="1">
      <c r="A10" s="49" t="s">
        <v>305</v>
      </c>
    </row>
    <row r="11" spans="1:15" s="35" customFormat="1" ht="12.75" customHeight="1">
      <c r="A11" s="49" t="s">
        <v>306</v>
      </c>
      <c r="O11" s="48"/>
    </row>
    <row r="12" spans="7:17" s="35" customFormat="1" ht="12.75" customHeight="1">
      <c r="G12" s="49"/>
      <c r="H12" s="49"/>
      <c r="I12" s="49"/>
      <c r="J12" s="49"/>
      <c r="K12" s="49"/>
      <c r="L12" s="49"/>
      <c r="M12" s="49"/>
      <c r="N12" s="49"/>
      <c r="O12" s="49"/>
      <c r="P12" s="49"/>
      <c r="Q12" s="49"/>
    </row>
    <row r="13" spans="1:17" s="35" customFormat="1" ht="12.75" customHeight="1">
      <c r="A13" s="35" t="s">
        <v>307</v>
      </c>
      <c r="G13" s="49"/>
      <c r="H13" s="49"/>
      <c r="I13" s="49"/>
      <c r="J13" s="49"/>
      <c r="K13" s="49"/>
      <c r="L13" s="49"/>
      <c r="M13" s="49"/>
      <c r="N13" s="49"/>
      <c r="O13" s="49"/>
      <c r="P13" s="49"/>
      <c r="Q13" s="49"/>
    </row>
    <row r="14" spans="1:17" s="35" customFormat="1" ht="12.75" customHeight="1">
      <c r="A14" s="49" t="s">
        <v>308</v>
      </c>
      <c r="G14" s="49"/>
      <c r="H14" s="49"/>
      <c r="I14" s="49"/>
      <c r="J14" s="49"/>
      <c r="K14" s="49"/>
      <c r="L14" s="49"/>
      <c r="M14" s="49"/>
      <c r="N14" s="49"/>
      <c r="O14" s="49"/>
      <c r="P14" s="49"/>
      <c r="Q14" s="49"/>
    </row>
    <row r="15" spans="1:17" s="35" customFormat="1" ht="12.75" customHeight="1">
      <c r="A15" s="49" t="s">
        <v>306</v>
      </c>
      <c r="E15" s="46">
        <v>4</v>
      </c>
      <c r="F15" s="46"/>
      <c r="G15" s="50">
        <v>1</v>
      </c>
      <c r="H15" s="46"/>
      <c r="I15" s="46">
        <v>2</v>
      </c>
      <c r="J15" s="46"/>
      <c r="K15" s="46">
        <v>2</v>
      </c>
      <c r="L15" s="46"/>
      <c r="M15" s="46">
        <v>2</v>
      </c>
      <c r="N15" s="46"/>
      <c r="O15" s="50" t="s">
        <v>48</v>
      </c>
      <c r="P15" s="46"/>
      <c r="Q15" s="46">
        <v>7</v>
      </c>
    </row>
    <row r="16" spans="1:17" s="35" customFormat="1" ht="12.75" customHeight="1">
      <c r="A16" s="35" t="s">
        <v>681</v>
      </c>
      <c r="E16" s="35">
        <v>46</v>
      </c>
      <c r="G16" s="35">
        <v>10</v>
      </c>
      <c r="I16" s="35">
        <v>14</v>
      </c>
      <c r="K16" s="35">
        <v>8</v>
      </c>
      <c r="M16" s="35">
        <v>30</v>
      </c>
      <c r="O16" s="48" t="s">
        <v>48</v>
      </c>
      <c r="Q16" s="35">
        <v>62</v>
      </c>
    </row>
    <row r="17" s="35" customFormat="1" ht="12.75" customHeight="1"/>
    <row r="18" s="35" customFormat="1" ht="12.75" customHeight="1"/>
    <row r="19" s="35" customFormat="1" ht="12.75" customHeight="1">
      <c r="A19" s="35" t="s">
        <v>309</v>
      </c>
    </row>
    <row r="20" s="35" customFormat="1" ht="12.75" customHeight="1">
      <c r="A20" s="35" t="s">
        <v>310</v>
      </c>
    </row>
    <row r="21" spans="1:2" s="35" customFormat="1" ht="12.75" customHeight="1">
      <c r="A21" s="49" t="s">
        <v>311</v>
      </c>
      <c r="B21" s="49"/>
    </row>
    <row r="22" spans="1:17" s="35" customFormat="1" ht="12.75" customHeight="1">
      <c r="A22" s="49" t="s">
        <v>306</v>
      </c>
      <c r="B22" s="49"/>
      <c r="E22" s="35">
        <v>3</v>
      </c>
      <c r="F22" s="35">
        <v>2</v>
      </c>
      <c r="G22" s="48">
        <v>4</v>
      </c>
      <c r="I22" s="48" t="s">
        <v>48</v>
      </c>
      <c r="K22" s="48" t="s">
        <v>48</v>
      </c>
      <c r="M22" s="48" t="s">
        <v>48</v>
      </c>
      <c r="O22" s="48" t="s">
        <v>48</v>
      </c>
      <c r="Q22" s="35">
        <v>7</v>
      </c>
    </row>
    <row r="23" spans="11:13" s="35" customFormat="1" ht="12.75" customHeight="1">
      <c r="K23" s="48"/>
      <c r="M23" s="48"/>
    </row>
    <row r="24" s="35" customFormat="1" ht="12.75" customHeight="1">
      <c r="A24" s="35" t="s">
        <v>312</v>
      </c>
    </row>
    <row r="25" s="35" customFormat="1" ht="12.75" customHeight="1">
      <c r="A25" s="35" t="s">
        <v>310</v>
      </c>
    </row>
    <row r="26" s="35" customFormat="1" ht="12.75" customHeight="1">
      <c r="A26" s="49" t="s">
        <v>313</v>
      </c>
    </row>
    <row r="27" spans="1:17" s="35" customFormat="1" ht="12.75" customHeight="1">
      <c r="A27" s="49" t="s">
        <v>306</v>
      </c>
      <c r="E27" s="48" t="s">
        <v>48</v>
      </c>
      <c r="G27" s="48" t="s">
        <v>48</v>
      </c>
      <c r="I27" s="48" t="s">
        <v>48</v>
      </c>
      <c r="K27" s="48" t="s">
        <v>48</v>
      </c>
      <c r="M27" s="48" t="s">
        <v>48</v>
      </c>
      <c r="O27" s="48" t="s">
        <v>48</v>
      </c>
      <c r="Q27" s="48" t="s">
        <v>48</v>
      </c>
    </row>
    <row r="28" spans="7:15" s="35" customFormat="1" ht="12.75" customHeight="1">
      <c r="G28" s="48"/>
      <c r="H28" s="48"/>
      <c r="I28" s="48"/>
      <c r="J28" s="48"/>
      <c r="K28" s="48"/>
      <c r="L28" s="48"/>
      <c r="M28" s="48"/>
      <c r="O28" s="48"/>
    </row>
    <row r="29" s="35" customFormat="1" ht="12.75" customHeight="1">
      <c r="A29" s="35" t="s">
        <v>314</v>
      </c>
    </row>
    <row r="30" s="35" customFormat="1" ht="12.75" customHeight="1">
      <c r="A30" s="35" t="s">
        <v>310</v>
      </c>
    </row>
    <row r="31" s="35" customFormat="1" ht="12.75" customHeight="1">
      <c r="A31" s="49" t="s">
        <v>315</v>
      </c>
    </row>
    <row r="32" spans="1:17" s="35" customFormat="1" ht="12.75" customHeight="1">
      <c r="A32" s="49" t="s">
        <v>306</v>
      </c>
      <c r="E32" s="35">
        <v>250</v>
      </c>
      <c r="G32" s="48" t="s">
        <v>48</v>
      </c>
      <c r="H32" s="48"/>
      <c r="I32" s="48" t="s">
        <v>48</v>
      </c>
      <c r="J32" s="48"/>
      <c r="K32" s="48" t="s">
        <v>48</v>
      </c>
      <c r="L32" s="48"/>
      <c r="M32" s="48" t="s">
        <v>48</v>
      </c>
      <c r="O32" s="35">
        <v>250</v>
      </c>
      <c r="Q32" s="35">
        <v>250</v>
      </c>
    </row>
    <row r="33" spans="4:18" s="35" customFormat="1" ht="12.75" customHeight="1">
      <c r="D33" s="47"/>
      <c r="E33" s="47"/>
      <c r="F33" s="47"/>
      <c r="G33" s="51"/>
      <c r="H33" s="47"/>
      <c r="I33" s="51"/>
      <c r="J33" s="47"/>
      <c r="K33" s="51"/>
      <c r="L33" s="51"/>
      <c r="M33" s="51"/>
      <c r="N33" s="47"/>
      <c r="O33" s="51"/>
      <c r="P33" s="47"/>
      <c r="Q33" s="47"/>
      <c r="R33" s="47"/>
    </row>
    <row r="34" spans="1:18" s="35" customFormat="1" ht="12.75" customHeight="1">
      <c r="A34" s="35" t="s">
        <v>316</v>
      </c>
      <c r="D34" s="47"/>
      <c r="E34" s="47"/>
      <c r="F34" s="47"/>
      <c r="G34" s="51"/>
      <c r="H34" s="47"/>
      <c r="I34" s="51"/>
      <c r="J34" s="47"/>
      <c r="K34" s="51"/>
      <c r="L34" s="51"/>
      <c r="M34" s="51"/>
      <c r="N34" s="47"/>
      <c r="O34" s="47"/>
      <c r="P34" s="47"/>
      <c r="Q34" s="47"/>
      <c r="R34" s="47"/>
    </row>
    <row r="35" s="35" customFormat="1" ht="12.75" customHeight="1">
      <c r="A35" s="35" t="s">
        <v>317</v>
      </c>
    </row>
    <row r="36" spans="1:17" s="35" customFormat="1" ht="12.75" customHeight="1">
      <c r="A36" s="49" t="s">
        <v>318</v>
      </c>
      <c r="E36" s="47"/>
      <c r="F36" s="47"/>
      <c r="G36" s="47"/>
      <c r="H36" s="47"/>
      <c r="I36" s="47"/>
      <c r="J36" s="47"/>
      <c r="K36" s="47"/>
      <c r="L36" s="47"/>
      <c r="M36" s="47"/>
      <c r="N36" s="47"/>
      <c r="O36" s="47"/>
      <c r="P36" s="47"/>
      <c r="Q36" s="47"/>
    </row>
    <row r="37" spans="1:17" s="35" customFormat="1" ht="12.75" customHeight="1">
      <c r="A37" s="49" t="s">
        <v>319</v>
      </c>
      <c r="E37" s="50" t="s">
        <v>48</v>
      </c>
      <c r="F37" s="46"/>
      <c r="G37" s="50" t="s">
        <v>48</v>
      </c>
      <c r="H37" s="50"/>
      <c r="I37" s="50" t="s">
        <v>48</v>
      </c>
      <c r="J37" s="50"/>
      <c r="K37" s="50" t="s">
        <v>48</v>
      </c>
      <c r="L37" s="50"/>
      <c r="M37" s="50" t="s">
        <v>48</v>
      </c>
      <c r="N37" s="46"/>
      <c r="O37" s="50" t="s">
        <v>48</v>
      </c>
      <c r="P37" s="46"/>
      <c r="Q37" s="50" t="s">
        <v>48</v>
      </c>
    </row>
    <row r="38" spans="1:17" s="35" customFormat="1" ht="12.75" customHeight="1">
      <c r="A38" s="35" t="s">
        <v>681</v>
      </c>
      <c r="E38" s="47">
        <v>253</v>
      </c>
      <c r="F38" s="47"/>
      <c r="G38" s="47">
        <v>4</v>
      </c>
      <c r="H38" s="47"/>
      <c r="I38" s="51" t="s">
        <v>48</v>
      </c>
      <c r="J38" s="51"/>
      <c r="K38" s="51" t="s">
        <v>48</v>
      </c>
      <c r="L38" s="51"/>
      <c r="M38" s="51" t="s">
        <v>48</v>
      </c>
      <c r="N38" s="47"/>
      <c r="O38" s="47">
        <v>250</v>
      </c>
      <c r="P38" s="47"/>
      <c r="Q38" s="47">
        <v>257</v>
      </c>
    </row>
    <row r="39" spans="5:17" s="35" customFormat="1" ht="12.75" customHeight="1">
      <c r="E39" s="47"/>
      <c r="F39" s="47"/>
      <c r="G39" s="47"/>
      <c r="H39" s="47"/>
      <c r="I39" s="47"/>
      <c r="J39" s="47"/>
      <c r="K39" s="47"/>
      <c r="L39" s="47"/>
      <c r="M39" s="47"/>
      <c r="N39" s="47"/>
      <c r="O39" s="47"/>
      <c r="P39" s="47"/>
      <c r="Q39" s="47"/>
    </row>
    <row r="40" spans="5:17" s="35" customFormat="1" ht="12.75" customHeight="1">
      <c r="E40" s="47"/>
      <c r="F40" s="47"/>
      <c r="G40" s="51"/>
      <c r="H40" s="47"/>
      <c r="I40" s="47"/>
      <c r="J40" s="47"/>
      <c r="K40" s="47"/>
      <c r="L40" s="47"/>
      <c r="M40" s="47"/>
      <c r="N40" s="47"/>
      <c r="O40" s="47"/>
      <c r="P40" s="47"/>
      <c r="Q40" s="47"/>
    </row>
    <row r="41" spans="1:17" s="35" customFormat="1" ht="12.75" customHeight="1">
      <c r="A41" s="35" t="s">
        <v>682</v>
      </c>
      <c r="E41" s="47">
        <v>299</v>
      </c>
      <c r="F41" s="47"/>
      <c r="G41" s="47">
        <v>14</v>
      </c>
      <c r="H41" s="47"/>
      <c r="I41" s="47">
        <v>14</v>
      </c>
      <c r="J41" s="47"/>
      <c r="K41" s="47">
        <v>8</v>
      </c>
      <c r="L41" s="47"/>
      <c r="M41" s="47">
        <v>30</v>
      </c>
      <c r="N41" s="47"/>
      <c r="O41" s="47">
        <v>250</v>
      </c>
      <c r="P41" s="47"/>
      <c r="Q41" s="47">
        <v>319</v>
      </c>
    </row>
    <row r="42" s="35" customFormat="1" ht="12.75" customHeight="1"/>
    <row r="43" s="35" customFormat="1" ht="12.75" customHeight="1">
      <c r="A43" s="35" t="s">
        <v>320</v>
      </c>
    </row>
    <row r="44" spans="1:17" s="35" customFormat="1" ht="12.75" customHeight="1">
      <c r="A44" s="174" t="s">
        <v>321</v>
      </c>
      <c r="B44" s="46"/>
      <c r="C44" s="46"/>
      <c r="D44" s="46"/>
      <c r="E44" s="46"/>
      <c r="F44" s="46"/>
      <c r="G44" s="46">
        <v>3</v>
      </c>
      <c r="H44" s="46"/>
      <c r="I44" s="46">
        <v>14</v>
      </c>
      <c r="J44" s="46"/>
      <c r="K44" s="46">
        <v>8</v>
      </c>
      <c r="L44" s="46"/>
      <c r="M44" s="46">
        <v>30</v>
      </c>
      <c r="N44" s="46"/>
      <c r="O44" s="46">
        <v>20</v>
      </c>
      <c r="P44" s="46"/>
      <c r="Q44" s="46">
        <v>75</v>
      </c>
    </row>
    <row r="45" spans="1:4" s="35" customFormat="1" ht="12.75" customHeight="1">
      <c r="A45" s="47"/>
      <c r="B45" s="47"/>
      <c r="C45" s="47"/>
      <c r="D45" s="47"/>
    </row>
    <row r="46" s="35" customFormat="1" ht="12.75" customHeight="1">
      <c r="A46" s="52" t="s">
        <v>592</v>
      </c>
    </row>
    <row r="47" s="35" customFormat="1" ht="12.75" customHeight="1">
      <c r="A47" s="35" t="s">
        <v>322</v>
      </c>
    </row>
    <row r="48" s="35" customFormat="1" ht="12.75" customHeight="1">
      <c r="A48" s="49" t="s">
        <v>323</v>
      </c>
    </row>
    <row r="49" s="35" customFormat="1" ht="12.75" customHeight="1">
      <c r="A49" s="49" t="s">
        <v>324</v>
      </c>
    </row>
    <row r="50" s="35" customFormat="1" ht="12"/>
    <row r="51" s="35" customFormat="1" ht="12"/>
    <row r="52" s="35" customFormat="1" ht="12"/>
    <row r="53" s="35" customFormat="1" ht="12"/>
    <row r="54" s="35" customFormat="1" ht="12"/>
    <row r="55" spans="1:17" ht="12.75">
      <c r="A55" s="35"/>
      <c r="B55" s="35"/>
      <c r="C55" s="35"/>
      <c r="D55" s="35"/>
      <c r="E55" s="35"/>
      <c r="F55" s="35"/>
      <c r="G55" s="35"/>
      <c r="H55" s="35"/>
      <c r="I55" s="35"/>
      <c r="J55" s="35"/>
      <c r="K55" s="35"/>
      <c r="L55" s="35"/>
      <c r="M55" s="35"/>
      <c r="N55" s="35"/>
      <c r="O55" s="35"/>
      <c r="P55" s="35"/>
      <c r="Q55" s="35"/>
    </row>
    <row r="56" spans="1:17" ht="12.75">
      <c r="A56" s="35"/>
      <c r="B56" s="35"/>
      <c r="C56" s="35"/>
      <c r="D56" s="35"/>
      <c r="E56" s="35"/>
      <c r="F56" s="35"/>
      <c r="G56" s="35"/>
      <c r="H56" s="35"/>
      <c r="I56" s="35"/>
      <c r="J56" s="35"/>
      <c r="K56" s="35"/>
      <c r="L56" s="35"/>
      <c r="M56" s="35"/>
      <c r="N56" s="35"/>
      <c r="O56" s="35"/>
      <c r="P56" s="35"/>
      <c r="Q56" s="35"/>
    </row>
    <row r="57" spans="1:17" ht="12.75">
      <c r="A57" s="35"/>
      <c r="B57" s="35"/>
      <c r="C57" s="35"/>
      <c r="D57" s="35"/>
      <c r="E57" s="35"/>
      <c r="F57" s="35"/>
      <c r="G57" s="35"/>
      <c r="H57" s="35"/>
      <c r="I57" s="35"/>
      <c r="J57" s="35"/>
      <c r="K57" s="35"/>
      <c r="L57" s="35"/>
      <c r="M57" s="35"/>
      <c r="N57" s="35"/>
      <c r="O57" s="35"/>
      <c r="P57" s="35"/>
      <c r="Q57" s="35"/>
    </row>
    <row r="58" spans="1:17" ht="12.75">
      <c r="A58" s="35"/>
      <c r="B58" s="35"/>
      <c r="C58" s="35"/>
      <c r="D58" s="35"/>
      <c r="E58" s="35"/>
      <c r="F58" s="35"/>
      <c r="G58" s="35"/>
      <c r="H58" s="35"/>
      <c r="I58" s="35"/>
      <c r="J58" s="35"/>
      <c r="K58" s="35"/>
      <c r="L58" s="35"/>
      <c r="M58" s="35"/>
      <c r="N58" s="35"/>
      <c r="O58" s="35"/>
      <c r="P58" s="35"/>
      <c r="Q58" s="35"/>
    </row>
    <row r="59" spans="1:17" ht="12.75">
      <c r="A59" s="35"/>
      <c r="B59" s="35"/>
      <c r="C59" s="35"/>
      <c r="D59" s="35"/>
      <c r="E59" s="35"/>
      <c r="F59" s="35"/>
      <c r="G59" s="35"/>
      <c r="H59" s="35"/>
      <c r="I59" s="35"/>
      <c r="J59" s="35"/>
      <c r="K59" s="35"/>
      <c r="L59" s="35"/>
      <c r="M59" s="35"/>
      <c r="N59" s="35"/>
      <c r="O59" s="35"/>
      <c r="P59" s="35"/>
      <c r="Q59" s="35"/>
    </row>
    <row r="60" spans="1:17" ht="12.75">
      <c r="A60" s="35"/>
      <c r="B60" s="35"/>
      <c r="C60" s="35"/>
      <c r="D60" s="35"/>
      <c r="E60" s="35"/>
      <c r="F60" s="35"/>
      <c r="G60" s="35"/>
      <c r="H60" s="35"/>
      <c r="I60" s="35"/>
      <c r="J60" s="35"/>
      <c r="K60" s="35"/>
      <c r="L60" s="35"/>
      <c r="M60" s="35"/>
      <c r="N60" s="35"/>
      <c r="O60" s="35"/>
      <c r="P60" s="35"/>
      <c r="Q60" s="35"/>
    </row>
    <row r="61" spans="1:17" ht="12.75">
      <c r="A61" s="35"/>
      <c r="B61" s="35"/>
      <c r="C61" s="35"/>
      <c r="D61" s="35"/>
      <c r="E61" s="35"/>
      <c r="F61" s="35"/>
      <c r="G61" s="35"/>
      <c r="H61" s="35"/>
      <c r="I61" s="35"/>
      <c r="J61" s="35"/>
      <c r="K61" s="35"/>
      <c r="L61" s="35"/>
      <c r="M61" s="35"/>
      <c r="N61" s="35"/>
      <c r="O61" s="35"/>
      <c r="P61" s="35"/>
      <c r="Q61" s="35"/>
    </row>
    <row r="62" spans="1:17" ht="12.75">
      <c r="A62" s="35"/>
      <c r="B62" s="35"/>
      <c r="C62" s="35"/>
      <c r="D62" s="35"/>
      <c r="E62" s="35"/>
      <c r="F62" s="35"/>
      <c r="G62" s="35"/>
      <c r="H62" s="35"/>
      <c r="I62" s="35"/>
      <c r="J62" s="35"/>
      <c r="K62" s="35"/>
      <c r="L62" s="35"/>
      <c r="M62" s="35"/>
      <c r="N62" s="35"/>
      <c r="O62" s="35"/>
      <c r="P62" s="35"/>
      <c r="Q62" s="35"/>
    </row>
    <row r="63" spans="1:17" ht="12.75">
      <c r="A63" s="35"/>
      <c r="B63" s="35"/>
      <c r="C63" s="35"/>
      <c r="D63" s="35"/>
      <c r="E63" s="35"/>
      <c r="F63" s="35"/>
      <c r="G63" s="35"/>
      <c r="H63" s="35"/>
      <c r="I63" s="35"/>
      <c r="J63" s="35"/>
      <c r="K63" s="35"/>
      <c r="L63" s="35"/>
      <c r="M63" s="35"/>
      <c r="N63" s="35"/>
      <c r="O63" s="35"/>
      <c r="P63" s="35"/>
      <c r="Q63" s="35"/>
    </row>
    <row r="64" spans="1:17" ht="12.75">
      <c r="A64" s="35"/>
      <c r="B64" s="35"/>
      <c r="C64" s="35"/>
      <c r="D64" s="35"/>
      <c r="E64" s="35"/>
      <c r="F64" s="35"/>
      <c r="G64" s="35"/>
      <c r="H64" s="35"/>
      <c r="I64" s="35"/>
      <c r="J64" s="35"/>
      <c r="K64" s="35"/>
      <c r="L64" s="35"/>
      <c r="M64" s="35"/>
      <c r="N64" s="35"/>
      <c r="O64" s="35"/>
      <c r="P64" s="35"/>
      <c r="Q64" s="35"/>
    </row>
    <row r="65" spans="1:4" ht="12.75">
      <c r="A65" s="35"/>
      <c r="B65" s="35"/>
      <c r="C65" s="35"/>
      <c r="D65" s="35"/>
    </row>
    <row r="66" spans="1:4" ht="12.75">
      <c r="A66" s="35"/>
      <c r="B66" s="35"/>
      <c r="C66" s="35"/>
      <c r="D66" s="35"/>
    </row>
    <row r="67" spans="1:4" ht="12.75">
      <c r="A67" s="35"/>
      <c r="B67" s="35"/>
      <c r="C67" s="35"/>
      <c r="D67" s="35"/>
    </row>
    <row r="68" spans="1:4" ht="12.75">
      <c r="A68" s="35"/>
      <c r="B68" s="35"/>
      <c r="C68" s="35"/>
      <c r="D68" s="35"/>
    </row>
  </sheetData>
  <sheetProtection/>
  <printOptions/>
  <pageMargins left="0.7" right="0.7" top="0.75" bottom="0.75" header="0.3" footer="0.3"/>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I36"/>
  <sheetViews>
    <sheetView zoomScalePageLayoutView="0" workbookViewId="0" topLeftCell="A1">
      <selection activeCell="I19" sqref="I19"/>
    </sheetView>
  </sheetViews>
  <sheetFormatPr defaultColWidth="9.140625" defaultRowHeight="12.75"/>
  <cols>
    <col min="1" max="1" width="2.421875" style="3" customWidth="1"/>
    <col min="2" max="2" width="1.57421875" style="3" customWidth="1"/>
    <col min="3" max="3" width="7.140625" style="3" customWidth="1"/>
    <col min="4" max="4" width="12.140625" style="3" customWidth="1"/>
    <col min="5" max="5" width="3.7109375" style="3" customWidth="1"/>
    <col min="6" max="6" width="15.421875" style="3" customWidth="1"/>
    <col min="7" max="7" width="2.57421875" style="3" customWidth="1"/>
    <col min="8" max="8" width="9.8515625" style="3" customWidth="1"/>
    <col min="9" max="16384" width="9.140625" style="3" customWidth="1"/>
  </cols>
  <sheetData>
    <row r="1" spans="1:4" s="1" customFormat="1" ht="12.75" customHeight="1">
      <c r="A1" s="1" t="s">
        <v>325</v>
      </c>
      <c r="D1" s="1" t="s">
        <v>593</v>
      </c>
    </row>
    <row r="2" ht="12.75" customHeight="1">
      <c r="D2" s="171" t="s">
        <v>326</v>
      </c>
    </row>
    <row r="3" ht="12.75" customHeight="1">
      <c r="D3" s="171" t="s">
        <v>594</v>
      </c>
    </row>
    <row r="4" spans="1:9" ht="12.75" customHeight="1">
      <c r="A4" s="11"/>
      <c r="B4" s="11"/>
      <c r="C4" s="11"/>
      <c r="D4" s="11"/>
      <c r="E4" s="11"/>
      <c r="F4" s="11"/>
      <c r="G4" s="11"/>
      <c r="H4" s="11"/>
      <c r="I4" s="11"/>
    </row>
    <row r="5" s="2" customFormat="1" ht="12.75" customHeight="1">
      <c r="F5" s="2" t="s">
        <v>327</v>
      </c>
    </row>
    <row r="6" s="2" customFormat="1" ht="12.75" customHeight="1">
      <c r="F6" s="2" t="s">
        <v>297</v>
      </c>
    </row>
    <row r="7" s="2" customFormat="1" ht="12.75" customHeight="1">
      <c r="F7" s="113" t="s">
        <v>300</v>
      </c>
    </row>
    <row r="8" spans="1:9" s="2" customFormat="1" ht="12.75" customHeight="1">
      <c r="A8" s="12"/>
      <c r="B8" s="12"/>
      <c r="C8" s="12"/>
      <c r="D8" s="12"/>
      <c r="E8" s="12"/>
      <c r="F8" s="179" t="s">
        <v>328</v>
      </c>
      <c r="G8" s="12"/>
      <c r="H8" s="12"/>
      <c r="I8" s="12"/>
    </row>
    <row r="9" spans="1:9" s="2" customFormat="1" ht="12.75" customHeight="1">
      <c r="A9" s="13"/>
      <c r="B9" s="13"/>
      <c r="C9" s="13"/>
      <c r="D9" s="13"/>
      <c r="E9" s="13"/>
      <c r="F9" s="13"/>
      <c r="G9" s="13"/>
      <c r="H9" s="13"/>
      <c r="I9" s="13"/>
    </row>
    <row r="10" spans="1:8" ht="12.75" customHeight="1">
      <c r="A10" s="2" t="s">
        <v>329</v>
      </c>
      <c r="F10" s="2"/>
      <c r="G10" s="2"/>
      <c r="H10" s="2"/>
    </row>
    <row r="11" spans="1:8" ht="12.75" customHeight="1">
      <c r="A11" s="113" t="s">
        <v>330</v>
      </c>
      <c r="F11" s="44">
        <v>22</v>
      </c>
      <c r="G11" s="2"/>
      <c r="H11" s="2"/>
    </row>
    <row r="12" spans="1:8" ht="12.75" customHeight="1">
      <c r="A12" s="2"/>
      <c r="F12" s="44"/>
      <c r="G12" s="2"/>
      <c r="H12" s="2"/>
    </row>
    <row r="13" spans="1:8" ht="12.75" customHeight="1">
      <c r="A13" s="2" t="s">
        <v>331</v>
      </c>
      <c r="F13" s="44"/>
      <c r="G13" s="2"/>
      <c r="H13" s="2"/>
    </row>
    <row r="14" spans="1:8" ht="12.75" customHeight="1">
      <c r="A14" s="113" t="s">
        <v>332</v>
      </c>
      <c r="F14" s="44" t="s">
        <v>48</v>
      </c>
      <c r="G14" s="2"/>
      <c r="H14" s="2"/>
    </row>
    <row r="15" spans="1:9" ht="12.75" customHeight="1">
      <c r="A15" s="12"/>
      <c r="B15" s="11"/>
      <c r="C15" s="11"/>
      <c r="D15" s="11"/>
      <c r="E15" s="11"/>
      <c r="F15" s="45"/>
      <c r="G15" s="12"/>
      <c r="H15" s="12"/>
      <c r="I15" s="11"/>
    </row>
    <row r="16" spans="1:9" ht="12.75" customHeight="1">
      <c r="A16" s="21" t="s">
        <v>683</v>
      </c>
      <c r="B16" s="30"/>
      <c r="C16" s="30"/>
      <c r="D16" s="30"/>
      <c r="E16" s="30"/>
      <c r="F16" s="192">
        <v>22</v>
      </c>
      <c r="G16" s="21"/>
      <c r="H16" s="21"/>
      <c r="I16" s="30"/>
    </row>
    <row r="17" spans="1:8" ht="12.75">
      <c r="A17" s="2"/>
      <c r="F17" s="2"/>
      <c r="G17" s="2"/>
      <c r="H17" s="2"/>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12.75">
      <c r="A22" s="2"/>
      <c r="B22" s="2"/>
      <c r="C22" s="2"/>
      <c r="D22" s="2"/>
      <c r="E22" s="2"/>
      <c r="F22" s="2"/>
      <c r="G22" s="2"/>
      <c r="H22" s="2"/>
    </row>
    <row r="23" spans="1:8" ht="12.75">
      <c r="A23" s="2"/>
      <c r="B23" s="2"/>
      <c r="C23" s="2"/>
      <c r="D23" s="2"/>
      <c r="E23" s="2"/>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row r="28" spans="1:8" ht="12.75">
      <c r="A28" s="2"/>
      <c r="B28" s="2"/>
      <c r="C28" s="2"/>
      <c r="D28" s="2"/>
      <c r="E28" s="2"/>
      <c r="F28" s="2"/>
      <c r="G28" s="2"/>
      <c r="H28" s="2"/>
    </row>
    <row r="29" spans="1:8" ht="12.75">
      <c r="A29" s="2"/>
      <c r="B29" s="2"/>
      <c r="C29" s="2"/>
      <c r="D29" s="2"/>
      <c r="E29" s="2"/>
      <c r="F29" s="2"/>
      <c r="G29" s="2"/>
      <c r="H29" s="2"/>
    </row>
    <row r="30" spans="1:8" ht="12.75">
      <c r="A30" s="2"/>
      <c r="B30" s="2"/>
      <c r="C30" s="2"/>
      <c r="D30" s="2"/>
      <c r="E30" s="2"/>
      <c r="F30" s="2"/>
      <c r="G30" s="2"/>
      <c r="H30" s="2"/>
    </row>
    <row r="31" spans="1:8" ht="12.75">
      <c r="A31" s="2"/>
      <c r="B31" s="2"/>
      <c r="C31" s="2"/>
      <c r="D31" s="2"/>
      <c r="E31" s="2"/>
      <c r="F31" s="2"/>
      <c r="G31" s="2"/>
      <c r="H31" s="2"/>
    </row>
    <row r="32" spans="1:8" ht="12.75">
      <c r="A32" s="2"/>
      <c r="B32" s="2"/>
      <c r="C32" s="2"/>
      <c r="D32" s="2"/>
      <c r="E32" s="2"/>
      <c r="F32" s="2"/>
      <c r="G32" s="2"/>
      <c r="H32" s="2"/>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24"/>
  <sheetViews>
    <sheetView zoomScalePageLayoutView="0" workbookViewId="0" topLeftCell="A1">
      <selection activeCell="A16" sqref="A16"/>
    </sheetView>
  </sheetViews>
  <sheetFormatPr defaultColWidth="9.140625" defaultRowHeight="12.75"/>
  <cols>
    <col min="1" max="1" width="10.00390625" style="3" customWidth="1"/>
    <col min="2" max="2" width="3.140625" style="3" customWidth="1"/>
    <col min="3" max="3" width="7.421875" style="3" bestFit="1" customWidth="1"/>
    <col min="4" max="4" width="11.00390625" style="3" customWidth="1"/>
    <col min="5" max="5" width="7.57421875" style="3" customWidth="1"/>
    <col min="6" max="6" width="1.8515625" style="3" customWidth="1"/>
    <col min="7" max="7" width="8.00390625" style="3" customWidth="1"/>
    <col min="8" max="8" width="1.7109375" style="3" customWidth="1"/>
    <col min="9" max="9" width="7.8515625" style="3" customWidth="1"/>
    <col min="10" max="10" width="1.421875" style="3" customWidth="1"/>
    <col min="11" max="11" width="8.00390625" style="2" customWidth="1"/>
    <col min="12" max="12" width="1.7109375" style="2" customWidth="1"/>
    <col min="13" max="13" width="8.140625" style="2" customWidth="1"/>
    <col min="14" max="14" width="1.28515625" style="2" customWidth="1"/>
    <col min="15" max="15" width="9.28125" style="2" bestFit="1" customWidth="1"/>
    <col min="16" max="16384" width="9.140625" style="3" customWidth="1"/>
  </cols>
  <sheetData>
    <row r="1" spans="1:2" ht="12.75">
      <c r="A1" s="1" t="s">
        <v>334</v>
      </c>
      <c r="B1" s="1" t="s">
        <v>573</v>
      </c>
    </row>
    <row r="2" ht="12.75">
      <c r="B2" s="171" t="s">
        <v>574</v>
      </c>
    </row>
    <row r="3" spans="1:15" ht="12.75">
      <c r="A3" s="11"/>
      <c r="B3" s="11"/>
      <c r="C3" s="11"/>
      <c r="D3" s="11"/>
      <c r="E3" s="11"/>
      <c r="F3" s="11"/>
      <c r="G3" s="11"/>
      <c r="H3" s="11"/>
      <c r="I3" s="11"/>
      <c r="J3" s="11"/>
      <c r="K3" s="12"/>
      <c r="L3" s="12"/>
      <c r="M3" s="12"/>
      <c r="N3" s="12"/>
      <c r="O3" s="12"/>
    </row>
    <row r="4" spans="1:9" ht="12.75">
      <c r="A4" s="14" t="s">
        <v>335</v>
      </c>
      <c r="B4" s="14"/>
      <c r="C4" s="14"/>
      <c r="D4" s="2"/>
      <c r="E4" s="2" t="s">
        <v>336</v>
      </c>
      <c r="F4" s="2"/>
      <c r="G4" s="2"/>
      <c r="H4" s="2"/>
      <c r="I4" s="2"/>
    </row>
    <row r="5" spans="1:15" ht="12.75">
      <c r="A5" s="180" t="s">
        <v>337</v>
      </c>
      <c r="B5" s="14"/>
      <c r="C5" s="14"/>
      <c r="D5" s="2"/>
      <c r="E5" s="179" t="s">
        <v>338</v>
      </c>
      <c r="F5" s="12"/>
      <c r="G5" s="12"/>
      <c r="H5" s="12"/>
      <c r="I5" s="12"/>
      <c r="J5" s="11"/>
      <c r="K5" s="12"/>
      <c r="L5" s="12"/>
      <c r="M5" s="12"/>
      <c r="N5" s="12"/>
      <c r="O5" s="12"/>
    </row>
    <row r="6" spans="1:15" ht="12.75">
      <c r="A6" s="19"/>
      <c r="B6" s="19"/>
      <c r="C6" s="19"/>
      <c r="D6" s="12"/>
      <c r="E6" s="12">
        <v>2009</v>
      </c>
      <c r="F6" s="12"/>
      <c r="G6" s="12">
        <v>2010</v>
      </c>
      <c r="H6" s="30"/>
      <c r="I6" s="21">
        <v>2011</v>
      </c>
      <c r="J6" s="30"/>
      <c r="K6" s="21">
        <v>2012</v>
      </c>
      <c r="L6" s="21"/>
      <c r="M6" s="21">
        <v>2013</v>
      </c>
      <c r="N6" s="21">
        <v>2012</v>
      </c>
      <c r="O6" s="21">
        <v>2014</v>
      </c>
    </row>
    <row r="7" spans="1:7" ht="12.75">
      <c r="A7" s="14"/>
      <c r="B7" s="14"/>
      <c r="C7" s="14"/>
      <c r="D7" s="2"/>
      <c r="E7" s="2"/>
      <c r="F7" s="2"/>
      <c r="G7" s="2"/>
    </row>
    <row r="8" spans="1:15" ht="12.75">
      <c r="A8" s="15"/>
      <c r="B8" s="15"/>
      <c r="C8" s="23" t="s">
        <v>339</v>
      </c>
      <c r="D8" s="2"/>
      <c r="E8" s="14">
        <v>2115</v>
      </c>
      <c r="F8" s="14"/>
      <c r="G8" s="14">
        <v>2251</v>
      </c>
      <c r="H8" s="14"/>
      <c r="I8" s="14">
        <v>2092</v>
      </c>
      <c r="J8" s="24"/>
      <c r="K8" s="14">
        <v>2093</v>
      </c>
      <c r="M8" s="14">
        <v>2094</v>
      </c>
      <c r="N8" s="14"/>
      <c r="O8" s="14">
        <v>2090</v>
      </c>
    </row>
    <row r="9" spans="1:15" ht="12.75">
      <c r="A9" s="15">
        <v>2001</v>
      </c>
      <c r="B9" s="17" t="s">
        <v>48</v>
      </c>
      <c r="C9" s="15">
        <v>5700</v>
      </c>
      <c r="D9" s="2"/>
      <c r="E9" s="14">
        <v>191</v>
      </c>
      <c r="F9" s="14"/>
      <c r="G9" s="2">
        <v>189</v>
      </c>
      <c r="I9" s="14">
        <v>198</v>
      </c>
      <c r="J9" s="24"/>
      <c r="K9" s="14">
        <v>191</v>
      </c>
      <c r="M9" s="2">
        <v>186</v>
      </c>
      <c r="O9" s="2">
        <v>186</v>
      </c>
    </row>
    <row r="10" spans="1:15" ht="12.75">
      <c r="A10" s="15">
        <v>5701</v>
      </c>
      <c r="B10" s="17" t="s">
        <v>48</v>
      </c>
      <c r="C10" s="15">
        <v>10000</v>
      </c>
      <c r="D10" s="2"/>
      <c r="E10" s="14">
        <v>44</v>
      </c>
      <c r="F10" s="14"/>
      <c r="G10" s="2">
        <v>40</v>
      </c>
      <c r="I10" s="14">
        <v>37</v>
      </c>
      <c r="J10" s="24"/>
      <c r="K10" s="14">
        <v>34</v>
      </c>
      <c r="M10" s="2">
        <v>37</v>
      </c>
      <c r="O10" s="2">
        <v>31</v>
      </c>
    </row>
    <row r="11" spans="1:15" ht="12.75">
      <c r="A11" s="15">
        <v>10001</v>
      </c>
      <c r="B11" s="17" t="s">
        <v>48</v>
      </c>
      <c r="C11" s="15">
        <v>15000</v>
      </c>
      <c r="D11" s="2"/>
      <c r="E11" s="14">
        <v>27</v>
      </c>
      <c r="F11" s="14"/>
      <c r="G11" s="2">
        <v>27</v>
      </c>
      <c r="I11" s="14">
        <v>21</v>
      </c>
      <c r="J11" s="24"/>
      <c r="K11" s="14">
        <v>22</v>
      </c>
      <c r="M11" s="2">
        <v>23</v>
      </c>
      <c r="O11" s="2">
        <v>24</v>
      </c>
    </row>
    <row r="12" spans="1:15" ht="12.75">
      <c r="A12" s="15">
        <v>15001</v>
      </c>
      <c r="B12" s="17" t="s">
        <v>48</v>
      </c>
      <c r="C12" s="15">
        <v>25000</v>
      </c>
      <c r="D12" s="2"/>
      <c r="E12" s="14">
        <v>67</v>
      </c>
      <c r="F12" s="14"/>
      <c r="G12" s="2">
        <v>72</v>
      </c>
      <c r="I12" s="14">
        <v>75</v>
      </c>
      <c r="J12" s="24"/>
      <c r="K12" s="14">
        <v>72</v>
      </c>
      <c r="M12" s="2">
        <v>84</v>
      </c>
      <c r="O12" s="2">
        <v>82</v>
      </c>
    </row>
    <row r="13" spans="1:15" ht="12.75">
      <c r="A13" s="15">
        <v>25001</v>
      </c>
      <c r="B13" s="17" t="s">
        <v>48</v>
      </c>
      <c r="C13" s="15">
        <v>100000</v>
      </c>
      <c r="D13" s="2"/>
      <c r="E13" s="14">
        <v>59</v>
      </c>
      <c r="F13" s="14"/>
      <c r="G13" s="2">
        <v>47</v>
      </c>
      <c r="I13" s="14">
        <v>45</v>
      </c>
      <c r="J13" s="24"/>
      <c r="K13" s="14">
        <v>44</v>
      </c>
      <c r="M13" s="2">
        <v>44</v>
      </c>
      <c r="O13" s="2">
        <v>45</v>
      </c>
    </row>
    <row r="14" spans="1:15" ht="12.75">
      <c r="A14" s="15"/>
      <c r="B14" s="23" t="s">
        <v>340</v>
      </c>
      <c r="C14" s="15">
        <v>100000</v>
      </c>
      <c r="D14" s="2"/>
      <c r="E14" s="14">
        <v>5</v>
      </c>
      <c r="F14" s="14"/>
      <c r="G14" s="12">
        <v>5</v>
      </c>
      <c r="I14" s="19">
        <v>5</v>
      </c>
      <c r="J14" s="36"/>
      <c r="K14" s="19">
        <v>3</v>
      </c>
      <c r="M14" s="2">
        <v>2</v>
      </c>
      <c r="O14" s="2">
        <v>2</v>
      </c>
    </row>
    <row r="15" spans="1:15" ht="12.75">
      <c r="A15" s="33" t="s">
        <v>683</v>
      </c>
      <c r="B15" s="30"/>
      <c r="C15" s="33"/>
      <c r="D15" s="21"/>
      <c r="E15" s="33">
        <v>2508</v>
      </c>
      <c r="F15" s="33"/>
      <c r="G15" s="33">
        <v>2631</v>
      </c>
      <c r="H15" s="33"/>
      <c r="I15" s="33">
        <v>2473</v>
      </c>
      <c r="J15" s="33"/>
      <c r="K15" s="33">
        <v>2459</v>
      </c>
      <c r="L15" s="33"/>
      <c r="M15" s="33">
        <v>2470</v>
      </c>
      <c r="N15" s="33"/>
      <c r="O15" s="33">
        <v>2460</v>
      </c>
    </row>
    <row r="16" spans="1:10" ht="12.75">
      <c r="A16" s="15"/>
      <c r="B16" s="15"/>
      <c r="C16" s="15"/>
      <c r="D16" s="2"/>
      <c r="E16" s="2"/>
      <c r="F16" s="2"/>
      <c r="G16" s="2"/>
      <c r="H16" s="2"/>
      <c r="I16" s="2"/>
      <c r="J16" s="2"/>
    </row>
    <row r="17" spans="1:10" ht="12.75">
      <c r="A17" s="15"/>
      <c r="B17" s="15"/>
      <c r="C17" s="15"/>
      <c r="D17" s="2"/>
      <c r="E17" s="2"/>
      <c r="F17" s="2"/>
      <c r="G17" s="2"/>
      <c r="H17" s="2"/>
      <c r="I17" s="2"/>
      <c r="J17" s="2"/>
    </row>
    <row r="18" spans="1:10" ht="12.75">
      <c r="A18" s="15"/>
      <c r="B18" s="15"/>
      <c r="C18" s="15"/>
      <c r="D18" s="2"/>
      <c r="E18" s="2"/>
      <c r="F18" s="2"/>
      <c r="G18" s="2"/>
      <c r="H18" s="2"/>
      <c r="I18" s="2"/>
      <c r="J18" s="2"/>
    </row>
    <row r="19" spans="1:10" ht="12.75">
      <c r="A19" s="15"/>
      <c r="B19" s="15"/>
      <c r="C19" s="15"/>
      <c r="D19" s="2"/>
      <c r="E19" s="2"/>
      <c r="F19" s="2"/>
      <c r="G19" s="2"/>
      <c r="H19" s="2"/>
      <c r="I19" s="2"/>
      <c r="J19" s="2"/>
    </row>
    <row r="20" spans="1:10" ht="12.75">
      <c r="A20" s="15"/>
      <c r="B20" s="15"/>
      <c r="C20" s="15"/>
      <c r="D20" s="2"/>
      <c r="E20" s="2"/>
      <c r="F20" s="2"/>
      <c r="G20" s="2"/>
      <c r="H20" s="2"/>
      <c r="I20" s="2"/>
      <c r="J20" s="2"/>
    </row>
    <row r="21" spans="1:10" ht="12.75">
      <c r="A21" s="15"/>
      <c r="B21" s="15"/>
      <c r="C21" s="15"/>
      <c r="D21" s="2"/>
      <c r="E21" s="2"/>
      <c r="F21" s="2"/>
      <c r="G21" s="2"/>
      <c r="H21" s="2"/>
      <c r="I21" s="2"/>
      <c r="J21" s="2"/>
    </row>
    <row r="22" spans="4:10" ht="12.75">
      <c r="D22" s="2"/>
      <c r="E22" s="2"/>
      <c r="F22" s="2"/>
      <c r="G22" s="2"/>
      <c r="H22" s="2"/>
      <c r="I22" s="2"/>
      <c r="J22" s="2"/>
    </row>
    <row r="23" ht="12.75">
      <c r="J23" s="2"/>
    </row>
    <row r="24" ht="12.75">
      <c r="J24" s="2"/>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V28"/>
  <sheetViews>
    <sheetView zoomScalePageLayoutView="0" workbookViewId="0" topLeftCell="A1">
      <selection activeCell="I21" sqref="I21"/>
    </sheetView>
  </sheetViews>
  <sheetFormatPr defaultColWidth="9.140625" defaultRowHeight="12.75"/>
  <cols>
    <col min="2" max="2" width="1.7109375" style="0" customWidth="1"/>
    <col min="5" max="5" width="2.421875" style="0" customWidth="1"/>
    <col min="6" max="7" width="2.28125" style="0" customWidth="1"/>
    <col min="8" max="8" width="1.8515625" style="0" customWidth="1"/>
    <col min="9" max="9" width="5.57421875" style="0" customWidth="1"/>
    <col min="10" max="10" width="8.7109375" style="0" customWidth="1"/>
    <col min="11" max="11" width="1.57421875" style="0" customWidth="1"/>
    <col min="12" max="12" width="8.7109375" style="0" customWidth="1"/>
    <col min="13" max="13" width="1.57421875" style="0" customWidth="1"/>
    <col min="14" max="14" width="8.7109375" style="0" customWidth="1"/>
    <col min="15" max="15" width="1.57421875" style="0" customWidth="1"/>
    <col min="16" max="16" width="8.7109375" style="0" customWidth="1"/>
    <col min="17" max="17" width="1.57421875" style="0" customWidth="1"/>
    <col min="18" max="18" width="8.7109375" style="0" customWidth="1"/>
    <col min="19" max="19" width="1.57421875" style="0" customWidth="1"/>
    <col min="20" max="20" width="8.7109375" style="0" customWidth="1"/>
  </cols>
  <sheetData>
    <row r="1" spans="1:22" ht="12.75">
      <c r="A1" s="1" t="s">
        <v>341</v>
      </c>
      <c r="B1" s="3"/>
      <c r="C1" s="1" t="s">
        <v>575</v>
      </c>
      <c r="D1" s="1"/>
      <c r="E1" s="1"/>
      <c r="F1" s="1"/>
      <c r="G1" s="1"/>
      <c r="H1" s="1"/>
      <c r="I1" s="1"/>
      <c r="J1" s="24"/>
      <c r="K1" s="3"/>
      <c r="L1" s="24"/>
      <c r="M1" s="3"/>
      <c r="N1" s="3"/>
      <c r="O1" s="3"/>
      <c r="P1" s="3"/>
      <c r="Q1" s="3"/>
      <c r="R1" s="3"/>
      <c r="S1" s="3"/>
      <c r="T1" s="3"/>
      <c r="U1" s="3"/>
      <c r="V1" s="3"/>
    </row>
    <row r="2" spans="1:22" ht="12.75">
      <c r="A2" s="1"/>
      <c r="B2" s="3"/>
      <c r="C2" s="171" t="s">
        <v>576</v>
      </c>
      <c r="D2" s="1"/>
      <c r="E2" s="1"/>
      <c r="F2" s="1"/>
      <c r="G2" s="1"/>
      <c r="H2" s="1"/>
      <c r="I2" s="1"/>
      <c r="J2" s="24"/>
      <c r="K2" s="3"/>
      <c r="L2" s="24"/>
      <c r="M2" s="3"/>
      <c r="N2" s="3"/>
      <c r="O2" s="3"/>
      <c r="P2" s="3"/>
      <c r="Q2" s="3"/>
      <c r="R2" s="3"/>
      <c r="S2" s="3"/>
      <c r="T2" s="3"/>
      <c r="U2" s="3"/>
      <c r="V2" s="3"/>
    </row>
    <row r="3" spans="1:22" ht="12.75">
      <c r="A3" s="36"/>
      <c r="B3" s="11"/>
      <c r="C3" s="11"/>
      <c r="D3" s="36"/>
      <c r="E3" s="11"/>
      <c r="F3" s="11"/>
      <c r="G3" s="11"/>
      <c r="H3" s="36"/>
      <c r="I3" s="11"/>
      <c r="J3" s="36"/>
      <c r="K3" s="11"/>
      <c r="L3" s="3"/>
      <c r="M3" s="11"/>
      <c r="N3" s="11"/>
      <c r="O3" s="4"/>
      <c r="P3" s="3"/>
      <c r="Q3" s="3"/>
      <c r="R3" s="3"/>
      <c r="S3" s="11"/>
      <c r="T3" s="11"/>
      <c r="U3" s="3"/>
      <c r="V3" s="3"/>
    </row>
    <row r="4" spans="1:22" ht="12.75">
      <c r="A4" s="14"/>
      <c r="B4" s="2"/>
      <c r="C4" s="2"/>
      <c r="D4" s="14"/>
      <c r="E4" s="2"/>
      <c r="F4" s="2"/>
      <c r="G4" s="2"/>
      <c r="H4" s="55"/>
      <c r="I4" s="13"/>
      <c r="J4" s="21">
        <v>2009</v>
      </c>
      <c r="K4" s="21"/>
      <c r="L4" s="21">
        <v>2010</v>
      </c>
      <c r="M4" s="21"/>
      <c r="N4" s="21">
        <v>2011</v>
      </c>
      <c r="O4" s="21"/>
      <c r="P4" s="21">
        <v>2012</v>
      </c>
      <c r="Q4" s="21"/>
      <c r="R4" s="21">
        <v>2013</v>
      </c>
      <c r="S4" s="21"/>
      <c r="T4" s="21">
        <v>2014</v>
      </c>
      <c r="U4" s="2"/>
      <c r="V4" s="2"/>
    </row>
    <row r="5" spans="1:22" ht="12.75">
      <c r="A5" s="14" t="s">
        <v>684</v>
      </c>
      <c r="B5" s="14"/>
      <c r="C5" s="2"/>
      <c r="D5" s="14"/>
      <c r="E5" s="2"/>
      <c r="F5" s="2"/>
      <c r="G5" s="2"/>
      <c r="H5" s="14"/>
      <c r="I5" s="2"/>
      <c r="J5" s="2"/>
      <c r="K5" s="2"/>
      <c r="L5" s="2"/>
      <c r="M5" s="2"/>
      <c r="N5" s="2"/>
      <c r="O5" s="2"/>
      <c r="P5" s="2"/>
      <c r="Q5" s="2"/>
      <c r="R5" s="2"/>
      <c r="S5" s="2"/>
      <c r="T5" s="2"/>
      <c r="U5" s="2"/>
      <c r="V5" s="2"/>
    </row>
    <row r="6" spans="1:22" ht="12.75">
      <c r="A6" s="14" t="s">
        <v>685</v>
      </c>
      <c r="B6" s="2"/>
      <c r="C6" s="2"/>
      <c r="D6" s="14"/>
      <c r="E6" s="2"/>
      <c r="F6" s="14"/>
      <c r="G6" s="2"/>
      <c r="H6" s="14"/>
      <c r="I6" s="2"/>
      <c r="J6" s="2">
        <v>106</v>
      </c>
      <c r="K6" s="2"/>
      <c r="L6" s="2">
        <v>132</v>
      </c>
      <c r="M6" s="2"/>
      <c r="N6" s="2">
        <v>83</v>
      </c>
      <c r="O6" s="2"/>
      <c r="P6" s="2">
        <v>113</v>
      </c>
      <c r="Q6" s="2"/>
      <c r="R6" s="2">
        <v>95</v>
      </c>
      <c r="S6" s="2"/>
      <c r="T6" s="2">
        <v>74</v>
      </c>
      <c r="U6" s="2"/>
      <c r="V6" s="2"/>
    </row>
    <row r="7" spans="1:22" ht="12.75">
      <c r="A7" s="14" t="s">
        <v>686</v>
      </c>
      <c r="B7" s="2"/>
      <c r="C7" s="2"/>
      <c r="D7" s="14"/>
      <c r="E7" s="2"/>
      <c r="F7" s="14"/>
      <c r="G7" s="2"/>
      <c r="H7" s="14"/>
      <c r="I7" s="2"/>
      <c r="J7" s="2">
        <v>32</v>
      </c>
      <c r="K7" s="2"/>
      <c r="L7" s="2">
        <v>31</v>
      </c>
      <c r="M7" s="2"/>
      <c r="N7" s="2">
        <v>22</v>
      </c>
      <c r="O7" s="2"/>
      <c r="P7" s="2">
        <v>21</v>
      </c>
      <c r="Q7" s="2"/>
      <c r="R7" s="2">
        <v>16</v>
      </c>
      <c r="S7" s="2"/>
      <c r="T7" s="2">
        <v>15</v>
      </c>
      <c r="U7" s="2"/>
      <c r="V7" s="2"/>
    </row>
    <row r="8" spans="1:22" ht="12.75">
      <c r="A8" s="2" t="s">
        <v>342</v>
      </c>
      <c r="B8" s="14"/>
      <c r="C8" s="2"/>
      <c r="D8" s="2"/>
      <c r="E8" s="2"/>
      <c r="F8" s="2"/>
      <c r="G8" s="2"/>
      <c r="H8" s="2"/>
      <c r="I8" s="2"/>
      <c r="J8" s="2"/>
      <c r="K8" s="2"/>
      <c r="L8" s="2"/>
      <c r="M8" s="2"/>
      <c r="N8" s="2"/>
      <c r="O8" s="2"/>
      <c r="P8" s="2"/>
      <c r="Q8" s="2"/>
      <c r="R8" s="2"/>
      <c r="S8" s="2"/>
      <c r="T8" s="2"/>
      <c r="U8" s="2"/>
      <c r="V8" s="2"/>
    </row>
    <row r="9" spans="1:22" ht="12.75">
      <c r="A9" s="179" t="s">
        <v>343</v>
      </c>
      <c r="B9" s="12"/>
      <c r="C9" s="12"/>
      <c r="D9" s="12"/>
      <c r="E9" s="12"/>
      <c r="F9" s="12"/>
      <c r="G9" s="12"/>
      <c r="H9" s="12"/>
      <c r="I9" s="12"/>
      <c r="J9" s="12">
        <v>17</v>
      </c>
      <c r="K9" s="12"/>
      <c r="L9" s="12">
        <v>18</v>
      </c>
      <c r="M9" s="12"/>
      <c r="N9" s="12">
        <v>15</v>
      </c>
      <c r="O9" s="12"/>
      <c r="P9" s="12">
        <v>21</v>
      </c>
      <c r="Q9" s="12"/>
      <c r="R9" s="12">
        <v>6</v>
      </c>
      <c r="S9" s="12"/>
      <c r="T9" s="12">
        <v>16</v>
      </c>
      <c r="U9" s="2"/>
      <c r="V9" s="2"/>
    </row>
    <row r="10" spans="1:22" ht="12.75">
      <c r="A10" s="21" t="s">
        <v>681</v>
      </c>
      <c r="B10" s="21"/>
      <c r="C10" s="21"/>
      <c r="D10" s="21"/>
      <c r="E10" s="21"/>
      <c r="F10" s="21"/>
      <c r="G10" s="21"/>
      <c r="H10" s="21"/>
      <c r="I10" s="21"/>
      <c r="J10" s="21">
        <v>123</v>
      </c>
      <c r="K10" s="21"/>
      <c r="L10" s="21">
        <v>150</v>
      </c>
      <c r="M10" s="21"/>
      <c r="N10" s="21">
        <v>98</v>
      </c>
      <c r="O10" s="21"/>
      <c r="P10" s="21">
        <v>134</v>
      </c>
      <c r="Q10" s="21"/>
      <c r="R10" s="21">
        <v>101</v>
      </c>
      <c r="S10" s="21">
        <v>0</v>
      </c>
      <c r="T10" s="21">
        <v>90</v>
      </c>
      <c r="U10" s="2"/>
      <c r="V10" s="2"/>
    </row>
    <row r="11" spans="1:22" ht="12.75">
      <c r="A11" s="2"/>
      <c r="B11" s="2"/>
      <c r="C11" s="2"/>
      <c r="D11" s="2"/>
      <c r="E11" s="2"/>
      <c r="F11" s="2"/>
      <c r="G11" s="2"/>
      <c r="H11" s="2"/>
      <c r="I11" s="2"/>
      <c r="J11" s="2"/>
      <c r="K11" s="2"/>
      <c r="L11" s="2"/>
      <c r="M11" s="2"/>
      <c r="N11" s="2"/>
      <c r="O11" s="2"/>
      <c r="P11" s="2"/>
      <c r="Q11" s="2"/>
      <c r="R11" s="2"/>
      <c r="S11" s="2"/>
      <c r="T11" s="2"/>
      <c r="U11" s="2"/>
      <c r="V11" s="2"/>
    </row>
    <row r="12" spans="1:22" ht="12.75">
      <c r="A12" s="2" t="s">
        <v>687</v>
      </c>
      <c r="B12" s="2"/>
      <c r="C12" s="2"/>
      <c r="D12" s="2"/>
      <c r="E12" s="2"/>
      <c r="F12" s="2"/>
      <c r="G12" s="2"/>
      <c r="H12" s="2"/>
      <c r="I12" s="2"/>
      <c r="J12" s="2"/>
      <c r="K12" s="2"/>
      <c r="L12" s="2"/>
      <c r="M12" s="2"/>
      <c r="N12" s="2"/>
      <c r="O12" s="2"/>
      <c r="P12" s="2"/>
      <c r="Q12" s="2"/>
      <c r="R12" s="2"/>
      <c r="S12" s="2"/>
      <c r="T12" s="2"/>
      <c r="U12" s="2"/>
      <c r="V12" s="2"/>
    </row>
    <row r="13" spans="1:22" ht="12.75">
      <c r="A13" s="14" t="s">
        <v>685</v>
      </c>
      <c r="B13" s="2"/>
      <c r="C13" s="2"/>
      <c r="D13" s="2"/>
      <c r="E13" s="2"/>
      <c r="F13" s="2"/>
      <c r="G13" s="2"/>
      <c r="H13" s="2"/>
      <c r="I13" s="2"/>
      <c r="J13" s="2">
        <v>79</v>
      </c>
      <c r="K13" s="2"/>
      <c r="L13" s="2">
        <v>122</v>
      </c>
      <c r="M13" s="2"/>
      <c r="N13" s="2">
        <v>116</v>
      </c>
      <c r="O13" s="2"/>
      <c r="P13" s="2">
        <v>127</v>
      </c>
      <c r="Q13" s="2"/>
      <c r="R13" s="2">
        <v>84</v>
      </c>
      <c r="S13" s="2"/>
      <c r="T13" s="2">
        <v>84</v>
      </c>
      <c r="U13" s="2"/>
      <c r="V13" s="2"/>
    </row>
    <row r="14" spans="1:22" ht="12.75">
      <c r="A14" s="2" t="s">
        <v>342</v>
      </c>
      <c r="B14" s="2"/>
      <c r="C14" s="2"/>
      <c r="D14" s="2"/>
      <c r="E14" s="2"/>
      <c r="F14" s="2"/>
      <c r="G14" s="2"/>
      <c r="H14" s="2"/>
      <c r="I14" s="2"/>
      <c r="J14" s="2"/>
      <c r="K14" s="2"/>
      <c r="L14" s="2"/>
      <c r="M14" s="2"/>
      <c r="N14" s="2"/>
      <c r="O14" s="2"/>
      <c r="P14" s="2"/>
      <c r="Q14" s="2"/>
      <c r="R14" s="2"/>
      <c r="S14" s="2"/>
      <c r="T14" s="2"/>
      <c r="U14" s="2"/>
      <c r="V14" s="2"/>
    </row>
    <row r="15" spans="1:22" ht="12.75">
      <c r="A15" s="179" t="s">
        <v>343</v>
      </c>
      <c r="B15" s="12"/>
      <c r="C15" s="12"/>
      <c r="D15" s="12"/>
      <c r="E15" s="12"/>
      <c r="F15" s="12"/>
      <c r="G15" s="12"/>
      <c r="H15" s="12"/>
      <c r="I15" s="12"/>
      <c r="J15" s="2">
        <v>35</v>
      </c>
      <c r="K15" s="2"/>
      <c r="L15" s="2">
        <v>28</v>
      </c>
      <c r="M15" s="2"/>
      <c r="N15" s="12">
        <v>43</v>
      </c>
      <c r="O15" s="12"/>
      <c r="P15" s="12">
        <v>22</v>
      </c>
      <c r="Q15" s="12"/>
      <c r="R15" s="12">
        <v>16</v>
      </c>
      <c r="S15" s="12"/>
      <c r="T15" s="12">
        <v>15</v>
      </c>
      <c r="U15" s="2"/>
      <c r="V15" s="2"/>
    </row>
    <row r="16" spans="1:22" ht="12.75">
      <c r="A16" s="12" t="s">
        <v>681</v>
      </c>
      <c r="B16" s="12"/>
      <c r="C16" s="12"/>
      <c r="D16" s="12"/>
      <c r="E16" s="12"/>
      <c r="F16" s="12"/>
      <c r="G16" s="12"/>
      <c r="H16" s="12"/>
      <c r="I16" s="12"/>
      <c r="J16" s="21">
        <v>114</v>
      </c>
      <c r="K16" s="21"/>
      <c r="L16" s="21">
        <v>150</v>
      </c>
      <c r="M16" s="21"/>
      <c r="N16" s="21">
        <v>159</v>
      </c>
      <c r="O16" s="21"/>
      <c r="P16" s="21">
        <v>149</v>
      </c>
      <c r="Q16" s="12"/>
      <c r="R16" s="12">
        <v>100</v>
      </c>
      <c r="S16" s="12"/>
      <c r="T16" s="12">
        <v>99</v>
      </c>
      <c r="U16" s="13"/>
      <c r="V16" s="2"/>
    </row>
    <row r="17" spans="1:22" ht="12.75">
      <c r="A17" s="2"/>
      <c r="B17" s="2"/>
      <c r="C17" s="2"/>
      <c r="D17" s="2"/>
      <c r="E17" s="2"/>
      <c r="F17" s="2"/>
      <c r="G17" s="2"/>
      <c r="H17" s="2"/>
      <c r="I17" s="2"/>
      <c r="J17" s="2"/>
      <c r="K17" s="2"/>
      <c r="L17" s="2"/>
      <c r="M17" s="2"/>
      <c r="N17" s="2"/>
      <c r="O17" s="2"/>
      <c r="P17" s="2"/>
      <c r="Q17" s="2"/>
      <c r="R17" s="2"/>
      <c r="S17" s="2"/>
      <c r="T17" s="2"/>
      <c r="U17" s="2"/>
      <c r="V17" s="2"/>
    </row>
    <row r="18" spans="1:22" ht="13.5">
      <c r="A18" s="20"/>
      <c r="B18" s="2"/>
      <c r="C18" s="2"/>
      <c r="D18" s="2"/>
      <c r="E18" s="2"/>
      <c r="F18" s="2"/>
      <c r="G18" s="2"/>
      <c r="H18" s="2"/>
      <c r="I18" s="2"/>
      <c r="J18" s="2"/>
      <c r="K18" s="2"/>
      <c r="L18" s="2"/>
      <c r="M18" s="2"/>
      <c r="N18" s="2"/>
      <c r="O18" s="2"/>
      <c r="P18" s="2"/>
      <c r="Q18" s="2"/>
      <c r="R18" s="2"/>
      <c r="S18" s="2"/>
      <c r="T18" s="2"/>
      <c r="U18" s="2"/>
      <c r="V18" s="2"/>
    </row>
    <row r="19" spans="1:22" ht="13.5">
      <c r="A19" s="20"/>
      <c r="B19" s="2"/>
      <c r="C19" s="2"/>
      <c r="D19" s="2"/>
      <c r="E19" s="2"/>
      <c r="F19" s="2"/>
      <c r="G19" s="2"/>
      <c r="H19" s="2"/>
      <c r="I19" s="2"/>
      <c r="J19" s="2"/>
      <c r="K19" s="2"/>
      <c r="L19" s="2"/>
      <c r="M19" s="2"/>
      <c r="N19" s="2"/>
      <c r="O19" s="2"/>
      <c r="P19" s="2"/>
      <c r="Q19" s="2"/>
      <c r="R19" s="2"/>
      <c r="S19" s="2"/>
      <c r="T19" s="2"/>
      <c r="U19" s="2"/>
      <c r="V19" s="2"/>
    </row>
    <row r="20" spans="1:22" ht="13.5">
      <c r="A20" s="20"/>
      <c r="B20" s="2"/>
      <c r="C20" s="2"/>
      <c r="D20" s="2"/>
      <c r="E20" s="2"/>
      <c r="F20" s="2"/>
      <c r="G20" s="2"/>
      <c r="H20" s="2"/>
      <c r="I20" s="2"/>
      <c r="J20" s="2"/>
      <c r="K20" s="2"/>
      <c r="L20" s="2"/>
      <c r="M20" s="2"/>
      <c r="N20" s="2"/>
      <c r="O20" s="2"/>
      <c r="P20" s="2"/>
      <c r="Q20" s="2"/>
      <c r="R20" s="2"/>
      <c r="S20" s="2"/>
      <c r="T20" s="2"/>
      <c r="U20" s="2"/>
      <c r="V20" s="2"/>
    </row>
    <row r="21" spans="1:22" ht="13.5">
      <c r="A21" s="20"/>
      <c r="B21" s="2"/>
      <c r="C21" s="2"/>
      <c r="D21" s="2"/>
      <c r="E21" s="2"/>
      <c r="F21" s="2"/>
      <c r="G21" s="2"/>
      <c r="H21" s="2"/>
      <c r="I21" s="2"/>
      <c r="J21" s="2"/>
      <c r="K21" s="2"/>
      <c r="L21" s="2"/>
      <c r="M21" s="2"/>
      <c r="N21" s="2"/>
      <c r="O21" s="2"/>
      <c r="P21" s="2"/>
      <c r="Q21" s="2"/>
      <c r="R21" s="2"/>
      <c r="S21" s="2"/>
      <c r="T21" s="2"/>
      <c r="U21" s="2"/>
      <c r="V21" s="2"/>
    </row>
    <row r="22" spans="1:22" ht="12.75">
      <c r="A22" s="2"/>
      <c r="B22" s="2"/>
      <c r="C22" s="2"/>
      <c r="D22" s="2"/>
      <c r="E22" s="2"/>
      <c r="F22" s="2"/>
      <c r="G22" s="2"/>
      <c r="H22" s="2"/>
      <c r="I22" s="2"/>
      <c r="J22" s="2"/>
      <c r="K22" s="2"/>
      <c r="L22" s="2"/>
      <c r="M22" s="2"/>
      <c r="N22" s="2"/>
      <c r="O22" s="2"/>
      <c r="P22" s="2"/>
      <c r="Q22" s="2"/>
      <c r="R22" s="2"/>
      <c r="S22" s="2"/>
      <c r="T22" s="2"/>
      <c r="U22" s="2"/>
      <c r="V22" s="2"/>
    </row>
    <row r="23" spans="1:22" ht="12.75">
      <c r="A23" s="2"/>
      <c r="B23" s="2"/>
      <c r="C23" s="2"/>
      <c r="D23" s="2"/>
      <c r="E23" s="2"/>
      <c r="F23" s="2"/>
      <c r="G23" s="2"/>
      <c r="H23" s="2"/>
      <c r="I23" s="2"/>
      <c r="J23" s="2"/>
      <c r="K23" s="2"/>
      <c r="L23" s="2"/>
      <c r="M23" s="2"/>
      <c r="N23" s="2"/>
      <c r="O23" s="2"/>
      <c r="P23" s="2"/>
      <c r="Q23" s="2"/>
      <c r="R23" s="2"/>
      <c r="S23" s="2"/>
      <c r="T23" s="2"/>
      <c r="U23" s="2"/>
      <c r="V23" s="2"/>
    </row>
    <row r="24" spans="1:22" ht="12.75">
      <c r="A24" s="2"/>
      <c r="B24" s="2"/>
      <c r="C24" s="2"/>
      <c r="D24" s="2"/>
      <c r="E24" s="2"/>
      <c r="F24" s="2"/>
      <c r="G24" s="2"/>
      <c r="H24" s="2"/>
      <c r="I24" s="2"/>
      <c r="J24" s="2"/>
      <c r="K24" s="2"/>
      <c r="L24" s="2"/>
      <c r="M24" s="2"/>
      <c r="N24" s="2"/>
      <c r="O24" s="2"/>
      <c r="P24" s="2"/>
      <c r="Q24" s="2"/>
      <c r="R24" s="2"/>
      <c r="S24" s="2"/>
      <c r="T24" s="2"/>
      <c r="U24" s="2"/>
      <c r="V24" s="2"/>
    </row>
    <row r="25" spans="1:22" ht="12.75">
      <c r="A25" s="2"/>
      <c r="B25" s="2"/>
      <c r="C25" s="2"/>
      <c r="D25" s="2"/>
      <c r="E25" s="2"/>
      <c r="F25" s="2"/>
      <c r="G25" s="2"/>
      <c r="H25" s="2"/>
      <c r="I25" s="2"/>
      <c r="J25" s="2"/>
      <c r="K25" s="2"/>
      <c r="L25" s="2"/>
      <c r="M25" s="2"/>
      <c r="N25" s="2"/>
      <c r="O25" s="2"/>
      <c r="P25" s="2"/>
      <c r="Q25" s="2"/>
      <c r="R25" s="2"/>
      <c r="S25" s="2"/>
      <c r="T25" s="2"/>
      <c r="U25" s="2"/>
      <c r="V25" s="2"/>
    </row>
    <row r="26" spans="1:22" ht="12.75">
      <c r="A26" s="2"/>
      <c r="B26" s="2"/>
      <c r="C26" s="2"/>
      <c r="D26" s="2"/>
      <c r="E26" s="2"/>
      <c r="F26" s="2"/>
      <c r="G26" s="2"/>
      <c r="H26" s="2"/>
      <c r="I26" s="2"/>
      <c r="J26" s="2"/>
      <c r="K26" s="2"/>
      <c r="L26" s="2"/>
      <c r="M26" s="2"/>
      <c r="N26" s="2"/>
      <c r="O26" s="2"/>
      <c r="P26" s="2"/>
      <c r="Q26" s="2"/>
      <c r="R26" s="2"/>
      <c r="S26" s="2"/>
      <c r="T26" s="2"/>
      <c r="U26" s="2"/>
      <c r="V26" s="2"/>
    </row>
    <row r="27" spans="1:22" ht="12.75">
      <c r="A27" s="2"/>
      <c r="B27" s="2"/>
      <c r="C27" s="2"/>
      <c r="D27" s="2"/>
      <c r="E27" s="2"/>
      <c r="F27" s="2"/>
      <c r="G27" s="2"/>
      <c r="H27" s="2"/>
      <c r="I27" s="2"/>
      <c r="J27" s="2"/>
      <c r="K27" s="2"/>
      <c r="L27" s="2"/>
      <c r="M27" s="2"/>
      <c r="N27" s="2"/>
      <c r="O27" s="2"/>
      <c r="P27" s="2"/>
      <c r="Q27" s="2"/>
      <c r="R27" s="2"/>
      <c r="S27" s="2"/>
      <c r="T27" s="2"/>
      <c r="U27" s="2"/>
      <c r="V27" s="2"/>
    </row>
    <row r="28" spans="1:22" ht="12.75">
      <c r="A28" s="2"/>
      <c r="B28" s="2"/>
      <c r="C28" s="2"/>
      <c r="D28" s="2"/>
      <c r="E28" s="2"/>
      <c r="F28" s="2"/>
      <c r="G28" s="2"/>
      <c r="H28" s="2"/>
      <c r="I28" s="2"/>
      <c r="J28" s="2"/>
      <c r="K28" s="2"/>
      <c r="L28" s="2"/>
      <c r="M28" s="2"/>
      <c r="N28" s="2"/>
      <c r="O28" s="2"/>
      <c r="P28" s="2"/>
      <c r="Q28" s="2"/>
      <c r="R28" s="2"/>
      <c r="S28" s="2"/>
      <c r="T28" s="2"/>
      <c r="U28" s="2"/>
      <c r="V28" s="2"/>
    </row>
  </sheetData>
  <sheetProtection/>
  <printOptions/>
  <pageMargins left="0.7" right="0.7" top="0.75" bottom="0.75" header="0.3" footer="0.3"/>
  <pageSetup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A1" sqref="A1"/>
    </sheetView>
  </sheetViews>
  <sheetFormatPr defaultColWidth="9.140625" defaultRowHeight="12.75"/>
  <cols>
    <col min="1" max="1" width="7.7109375" style="0" customWidth="1"/>
    <col min="2" max="2" width="2.421875" style="0" customWidth="1"/>
    <col min="3" max="3" width="6.28125" style="0" customWidth="1"/>
    <col min="4" max="4" width="8.28125" style="0" customWidth="1"/>
    <col min="5" max="5" width="5.00390625" style="0" customWidth="1"/>
    <col min="6" max="6" width="6.57421875" style="0" customWidth="1"/>
    <col min="7" max="7" width="1.7109375" style="0" customWidth="1"/>
    <col min="8" max="8" width="5.7109375" style="0" customWidth="1"/>
    <col min="9" max="9" width="1.421875" style="0" customWidth="1"/>
    <col min="10" max="10" width="6.7109375" style="0" customWidth="1"/>
    <col min="11" max="11" width="1.7109375" style="0" customWidth="1"/>
    <col min="12" max="12" width="6.140625" style="0" customWidth="1"/>
    <col min="13" max="13" width="1.7109375" style="0" customWidth="1"/>
    <col min="14" max="14" width="6.57421875" style="0" customWidth="1"/>
    <col min="15" max="15" width="1.421875" style="0" customWidth="1"/>
    <col min="16" max="16" width="7.421875" style="0" customWidth="1"/>
    <col min="17" max="17" width="1.421875" style="0" customWidth="1"/>
    <col min="18" max="18" width="7.28125" style="0" customWidth="1"/>
    <col min="19" max="19" width="1.28515625" style="0" customWidth="1"/>
    <col min="20" max="20" width="7.00390625" style="0" customWidth="1"/>
  </cols>
  <sheetData>
    <row r="1" spans="1:20" ht="14.25">
      <c r="A1" s="1" t="s">
        <v>344</v>
      </c>
      <c r="B1" s="3"/>
      <c r="C1" s="1" t="s">
        <v>595</v>
      </c>
      <c r="D1" s="1"/>
      <c r="E1" s="1"/>
      <c r="F1" s="1"/>
      <c r="G1" s="1"/>
      <c r="H1" s="1"/>
      <c r="I1" s="1"/>
      <c r="J1" s="24"/>
      <c r="K1" s="3"/>
      <c r="L1" s="24"/>
      <c r="M1" s="24"/>
      <c r="N1" s="3"/>
      <c r="O1" s="3"/>
      <c r="P1" s="3"/>
      <c r="Q1" s="3"/>
      <c r="R1" s="3"/>
      <c r="S1" s="3"/>
      <c r="T1" s="3"/>
    </row>
    <row r="2" spans="1:20" ht="14.25">
      <c r="A2" s="1"/>
      <c r="B2" s="3"/>
      <c r="C2" s="171" t="s">
        <v>688</v>
      </c>
      <c r="D2" s="1"/>
      <c r="E2" s="1"/>
      <c r="F2" s="1"/>
      <c r="G2" s="1"/>
      <c r="H2" s="1"/>
      <c r="I2" s="1"/>
      <c r="J2" s="24"/>
      <c r="K2" s="3"/>
      <c r="L2" s="24"/>
      <c r="M2" s="24"/>
      <c r="N2" s="3"/>
      <c r="O2" s="3"/>
      <c r="P2" s="3"/>
      <c r="Q2" s="3"/>
      <c r="R2" s="3"/>
      <c r="S2" s="3"/>
      <c r="T2" s="3"/>
    </row>
    <row r="3" spans="1:20" ht="12.75">
      <c r="A3" s="36"/>
      <c r="B3" s="11"/>
      <c r="C3" s="11"/>
      <c r="D3" s="36"/>
      <c r="E3" s="11"/>
      <c r="F3" s="11"/>
      <c r="G3" s="11"/>
      <c r="H3" s="36"/>
      <c r="I3" s="11"/>
      <c r="J3" s="3"/>
      <c r="K3" s="4"/>
      <c r="L3" s="3"/>
      <c r="M3" s="11"/>
      <c r="N3" s="11"/>
      <c r="O3" s="4"/>
      <c r="P3" s="3"/>
      <c r="Q3" s="3"/>
      <c r="R3" s="3"/>
      <c r="S3" s="11"/>
      <c r="T3" s="11"/>
    </row>
    <row r="4" spans="1:20" ht="12.75">
      <c r="A4" s="14"/>
      <c r="B4" s="2"/>
      <c r="C4" s="2"/>
      <c r="D4" s="14"/>
      <c r="E4" s="2"/>
      <c r="F4" s="2"/>
      <c r="G4" s="2"/>
      <c r="H4" s="55"/>
      <c r="I4" s="13"/>
      <c r="J4" s="21">
        <v>2009</v>
      </c>
      <c r="K4" s="21"/>
      <c r="L4" s="21">
        <v>2010</v>
      </c>
      <c r="M4" s="21"/>
      <c r="N4" s="21">
        <v>2011</v>
      </c>
      <c r="O4" s="21"/>
      <c r="P4" s="21">
        <v>2012</v>
      </c>
      <c r="Q4" s="21"/>
      <c r="R4" s="21">
        <v>2013</v>
      </c>
      <c r="S4" s="21"/>
      <c r="T4" s="21">
        <v>2014</v>
      </c>
    </row>
    <row r="5" spans="1:20" ht="12.75">
      <c r="A5" s="14" t="s">
        <v>345</v>
      </c>
      <c r="B5" s="14"/>
      <c r="C5" s="2"/>
      <c r="D5" s="14"/>
      <c r="E5" s="2"/>
      <c r="F5" s="2"/>
      <c r="G5" s="2"/>
      <c r="H5" s="14"/>
      <c r="I5" s="2"/>
      <c r="J5" s="2"/>
      <c r="K5" s="2"/>
      <c r="L5" s="2"/>
      <c r="M5" s="2"/>
      <c r="N5" s="2"/>
      <c r="O5" s="2"/>
      <c r="P5" s="2"/>
      <c r="Q5" s="2"/>
      <c r="R5" s="2"/>
      <c r="S5" s="2"/>
      <c r="T5" s="2"/>
    </row>
    <row r="6" spans="1:20" ht="12.75">
      <c r="A6" s="180" t="s">
        <v>346</v>
      </c>
      <c r="B6" s="14"/>
      <c r="C6" s="2"/>
      <c r="D6" s="14"/>
      <c r="E6" s="2"/>
      <c r="F6" s="2"/>
      <c r="G6" s="2"/>
      <c r="H6" s="14"/>
      <c r="I6" s="2"/>
      <c r="J6" s="2"/>
      <c r="K6" s="2"/>
      <c r="L6" s="2"/>
      <c r="M6" s="2"/>
      <c r="N6" s="2"/>
      <c r="O6" s="2"/>
      <c r="P6" s="2"/>
      <c r="Q6" s="2"/>
      <c r="R6" s="2"/>
      <c r="S6" s="2"/>
      <c r="T6" s="2"/>
    </row>
    <row r="7" spans="1:20" ht="12.75">
      <c r="A7" s="14" t="s">
        <v>685</v>
      </c>
      <c r="B7" s="2"/>
      <c r="C7" s="2"/>
      <c r="D7" s="14"/>
      <c r="E7" s="2"/>
      <c r="F7" s="14"/>
      <c r="G7" s="2"/>
      <c r="H7" s="14"/>
      <c r="I7" s="2"/>
      <c r="J7" s="14">
        <v>1596</v>
      </c>
      <c r="K7" s="14"/>
      <c r="L7" s="14">
        <v>1562</v>
      </c>
      <c r="M7" s="14"/>
      <c r="N7" s="14">
        <v>1556</v>
      </c>
      <c r="O7" s="14"/>
      <c r="P7" s="14">
        <v>1495</v>
      </c>
      <c r="Q7" s="14"/>
      <c r="R7" s="14">
        <v>1439</v>
      </c>
      <c r="S7" s="14"/>
      <c r="T7" s="14">
        <v>1462</v>
      </c>
    </row>
    <row r="8" spans="1:20" ht="12.75">
      <c r="A8" s="2" t="s">
        <v>342</v>
      </c>
      <c r="B8" s="14"/>
      <c r="C8" s="2"/>
      <c r="D8" s="2"/>
      <c r="E8" s="2"/>
      <c r="F8" s="2"/>
      <c r="G8" s="2"/>
      <c r="H8" s="2"/>
      <c r="I8" s="2"/>
      <c r="J8" s="2"/>
      <c r="K8" s="14"/>
      <c r="L8" s="2"/>
      <c r="M8" s="2"/>
      <c r="N8" s="14"/>
      <c r="O8" s="14"/>
      <c r="P8" s="14"/>
      <c r="Q8" s="2"/>
      <c r="R8" s="2"/>
      <c r="S8" s="2"/>
      <c r="T8" s="2"/>
    </row>
    <row r="9" spans="1:20" ht="12.75">
      <c r="A9" s="179" t="s">
        <v>343</v>
      </c>
      <c r="B9" s="12"/>
      <c r="C9" s="12"/>
      <c r="D9" s="12"/>
      <c r="E9" s="12"/>
      <c r="F9" s="12"/>
      <c r="G9" s="12"/>
      <c r="H9" s="12"/>
      <c r="I9" s="12"/>
      <c r="J9" s="12">
        <v>420</v>
      </c>
      <c r="K9" s="19"/>
      <c r="L9" s="12">
        <v>274</v>
      </c>
      <c r="M9" s="12"/>
      <c r="N9" s="19">
        <v>255</v>
      </c>
      <c r="O9" s="19"/>
      <c r="P9" s="19">
        <v>263</v>
      </c>
      <c r="Q9" s="12"/>
      <c r="R9" s="12">
        <v>321</v>
      </c>
      <c r="S9" s="12"/>
      <c r="T9" s="12">
        <v>340</v>
      </c>
    </row>
    <row r="10" spans="1:20" ht="12.75">
      <c r="A10" s="21" t="s">
        <v>681</v>
      </c>
      <c r="B10" s="21"/>
      <c r="C10" s="21"/>
      <c r="D10" s="21"/>
      <c r="E10" s="21"/>
      <c r="F10" s="21"/>
      <c r="G10" s="21"/>
      <c r="H10" s="21"/>
      <c r="I10" s="21"/>
      <c r="J10" s="33">
        <v>2016</v>
      </c>
      <c r="K10" s="33"/>
      <c r="L10" s="33">
        <v>1836</v>
      </c>
      <c r="M10" s="33"/>
      <c r="N10" s="33">
        <v>1811</v>
      </c>
      <c r="O10" s="21"/>
      <c r="P10" s="33">
        <v>1758</v>
      </c>
      <c r="Q10" s="33"/>
      <c r="R10" s="33">
        <v>1760</v>
      </c>
      <c r="S10" s="33"/>
      <c r="T10" s="33">
        <v>1802</v>
      </c>
    </row>
    <row r="11" spans="1:20" ht="12.75">
      <c r="A11" s="2"/>
      <c r="B11" s="2"/>
      <c r="C11" s="2"/>
      <c r="D11" s="2"/>
      <c r="E11" s="2"/>
      <c r="F11" s="2"/>
      <c r="G11" s="2"/>
      <c r="H11" s="2"/>
      <c r="I11" s="2"/>
      <c r="J11" s="2"/>
      <c r="K11" s="2"/>
      <c r="L11" s="14"/>
      <c r="M11" s="14"/>
      <c r="N11" s="14"/>
      <c r="O11" s="14"/>
      <c r="P11" s="2"/>
      <c r="Q11" s="2"/>
      <c r="R11" s="2"/>
      <c r="S11" s="2"/>
      <c r="T11" s="2"/>
    </row>
    <row r="12" spans="1:20" ht="12.75">
      <c r="A12" s="14" t="s">
        <v>347</v>
      </c>
      <c r="B12" s="2"/>
      <c r="C12" s="2"/>
      <c r="D12" s="2"/>
      <c r="E12" s="2"/>
      <c r="F12" s="2"/>
      <c r="G12" s="2"/>
      <c r="H12" s="2"/>
      <c r="I12" s="2"/>
      <c r="J12" s="2"/>
      <c r="K12" s="2"/>
      <c r="L12" s="14"/>
      <c r="M12" s="14"/>
      <c r="N12" s="14"/>
      <c r="O12" s="14"/>
      <c r="P12" s="2"/>
      <c r="Q12" s="2"/>
      <c r="R12" s="2"/>
      <c r="S12" s="2"/>
      <c r="T12" s="2"/>
    </row>
    <row r="13" spans="1:20" ht="12.75">
      <c r="A13" s="180" t="s">
        <v>348</v>
      </c>
      <c r="B13" s="2"/>
      <c r="C13" s="2"/>
      <c r="D13" s="2"/>
      <c r="E13" s="2"/>
      <c r="F13" s="2"/>
      <c r="G13" s="2"/>
      <c r="H13" s="2"/>
      <c r="I13" s="2"/>
      <c r="J13" s="2"/>
      <c r="K13" s="2"/>
      <c r="L13" s="14"/>
      <c r="M13" s="14"/>
      <c r="N13" s="14"/>
      <c r="O13" s="14"/>
      <c r="P13" s="2"/>
      <c r="Q13" s="2"/>
      <c r="R13" s="2"/>
      <c r="S13" s="2"/>
      <c r="T13" s="2"/>
    </row>
    <row r="14" spans="1:20" ht="12.75">
      <c r="A14" s="14" t="s">
        <v>685</v>
      </c>
      <c r="B14" s="2"/>
      <c r="C14" s="2"/>
      <c r="D14" s="2"/>
      <c r="E14" s="2"/>
      <c r="F14" s="2"/>
      <c r="G14" s="2"/>
      <c r="H14" s="2"/>
      <c r="I14" s="2"/>
      <c r="J14" s="2">
        <v>106</v>
      </c>
      <c r="K14" s="14"/>
      <c r="L14" s="2">
        <v>132</v>
      </c>
      <c r="M14" s="2"/>
      <c r="N14" s="2">
        <v>83</v>
      </c>
      <c r="O14" s="2"/>
      <c r="P14" s="2">
        <v>113</v>
      </c>
      <c r="Q14" s="2"/>
      <c r="R14" s="2">
        <v>71</v>
      </c>
      <c r="S14" s="2"/>
      <c r="T14" s="2">
        <v>51</v>
      </c>
    </row>
    <row r="15" spans="1:20" ht="12.75">
      <c r="A15" s="2" t="s">
        <v>342</v>
      </c>
      <c r="B15" s="2"/>
      <c r="C15" s="2"/>
      <c r="D15" s="2"/>
      <c r="E15" s="2"/>
      <c r="F15" s="2"/>
      <c r="G15" s="2"/>
      <c r="H15" s="2"/>
      <c r="I15" s="2"/>
      <c r="J15" s="2"/>
      <c r="K15" s="14"/>
      <c r="L15" s="2"/>
      <c r="M15" s="2"/>
      <c r="N15" s="2"/>
      <c r="O15" s="2"/>
      <c r="P15" s="2"/>
      <c r="Q15" s="2"/>
      <c r="R15" s="2"/>
      <c r="S15" s="2"/>
      <c r="T15" s="2"/>
    </row>
    <row r="16" spans="1:20" ht="12.75">
      <c r="A16" s="179" t="s">
        <v>343</v>
      </c>
      <c r="B16" s="12"/>
      <c r="C16" s="12"/>
      <c r="D16" s="12"/>
      <c r="E16" s="12"/>
      <c r="F16" s="12"/>
      <c r="G16" s="12"/>
      <c r="H16" s="12"/>
      <c r="I16" s="12"/>
      <c r="J16" s="2">
        <v>17</v>
      </c>
      <c r="K16" s="14"/>
      <c r="L16" s="2">
        <v>18</v>
      </c>
      <c r="M16" s="2"/>
      <c r="N16" s="12">
        <v>15</v>
      </c>
      <c r="O16" s="12"/>
      <c r="P16" s="12">
        <v>21</v>
      </c>
      <c r="Q16" s="12"/>
      <c r="R16" s="12">
        <v>12</v>
      </c>
      <c r="S16" s="12"/>
      <c r="T16" s="12">
        <v>15</v>
      </c>
    </row>
    <row r="17" spans="1:20" ht="12.75">
      <c r="A17" s="12" t="s">
        <v>681</v>
      </c>
      <c r="B17" s="12"/>
      <c r="C17" s="12"/>
      <c r="D17" s="12"/>
      <c r="E17" s="12"/>
      <c r="F17" s="12"/>
      <c r="G17" s="12"/>
      <c r="H17" s="12"/>
      <c r="I17" s="12"/>
      <c r="J17" s="33">
        <v>123</v>
      </c>
      <c r="K17" s="33"/>
      <c r="L17" s="33">
        <v>150</v>
      </c>
      <c r="M17" s="33"/>
      <c r="N17" s="33">
        <v>98</v>
      </c>
      <c r="O17" s="21"/>
      <c r="P17" s="21">
        <v>134</v>
      </c>
      <c r="Q17" s="21"/>
      <c r="R17" s="21">
        <v>83</v>
      </c>
      <c r="S17" s="21"/>
      <c r="T17" s="21">
        <v>66</v>
      </c>
    </row>
    <row r="18" spans="1:20" ht="12.75">
      <c r="A18" s="2"/>
      <c r="B18" s="2"/>
      <c r="C18" s="2"/>
      <c r="D18" s="2"/>
      <c r="E18" s="2"/>
      <c r="F18" s="2"/>
      <c r="G18" s="2"/>
      <c r="H18" s="2"/>
      <c r="I18" s="2"/>
      <c r="J18" s="2"/>
      <c r="K18" s="2"/>
      <c r="L18" s="2"/>
      <c r="M18" s="2"/>
      <c r="N18" s="2"/>
      <c r="O18" s="2"/>
      <c r="P18" s="2"/>
      <c r="Q18" s="2"/>
      <c r="R18" s="2"/>
      <c r="S18" s="2"/>
      <c r="T18" s="2"/>
    </row>
    <row r="19" spans="1:20" ht="13.5">
      <c r="A19" s="20" t="s">
        <v>396</v>
      </c>
      <c r="B19" s="2"/>
      <c r="C19" s="2"/>
      <c r="D19" s="2"/>
      <c r="E19" s="2"/>
      <c r="F19" s="2"/>
      <c r="G19" s="2"/>
      <c r="H19" s="2"/>
      <c r="I19" s="2"/>
      <c r="J19" s="2"/>
      <c r="K19" s="2"/>
      <c r="L19" s="2"/>
      <c r="M19" s="2"/>
      <c r="N19" s="2"/>
      <c r="O19" s="2"/>
      <c r="P19" s="2"/>
      <c r="Q19" s="2"/>
      <c r="R19" s="2"/>
      <c r="S19" s="2"/>
      <c r="T19" s="2"/>
    </row>
    <row r="20" spans="1:20" ht="12.75">
      <c r="A20" s="2" t="s">
        <v>349</v>
      </c>
      <c r="B20" s="2"/>
      <c r="C20" s="2"/>
      <c r="D20" s="2"/>
      <c r="E20" s="2"/>
      <c r="F20" s="2"/>
      <c r="G20" s="2"/>
      <c r="H20" s="2"/>
      <c r="I20" s="2"/>
      <c r="J20" s="2"/>
      <c r="K20" s="2"/>
      <c r="L20" s="2"/>
      <c r="M20" s="2"/>
      <c r="N20" s="2"/>
      <c r="O20" s="2"/>
      <c r="P20" s="2"/>
      <c r="Q20" s="2"/>
      <c r="R20" s="2"/>
      <c r="S20" s="2"/>
      <c r="T20" s="2"/>
    </row>
    <row r="21" spans="1:20" ht="12.75">
      <c r="A21" s="113" t="s">
        <v>350</v>
      </c>
      <c r="B21" s="2"/>
      <c r="C21" s="2"/>
      <c r="D21" s="2"/>
      <c r="E21" s="2"/>
      <c r="F21" s="2"/>
      <c r="G21" s="2"/>
      <c r="H21" s="2"/>
      <c r="I21" s="2"/>
      <c r="J21" s="2"/>
      <c r="K21" s="2"/>
      <c r="L21" s="2"/>
      <c r="M21" s="2"/>
      <c r="N21" s="2"/>
      <c r="O21" s="2"/>
      <c r="P21" s="2"/>
      <c r="Q21" s="2"/>
      <c r="R21" s="2"/>
      <c r="S21" s="2"/>
      <c r="T21" s="2"/>
    </row>
    <row r="22" spans="1:20" ht="12.75">
      <c r="A22" s="113" t="s">
        <v>351</v>
      </c>
      <c r="B22" s="2"/>
      <c r="C22" s="2"/>
      <c r="D22" s="2"/>
      <c r="E22" s="2"/>
      <c r="F22" s="2"/>
      <c r="G22" s="2"/>
      <c r="H22" s="2"/>
      <c r="I22" s="2"/>
      <c r="J22" s="2"/>
      <c r="K22" s="2"/>
      <c r="L22" s="2"/>
      <c r="M22" s="2"/>
      <c r="N22" s="2"/>
      <c r="O22" s="2"/>
      <c r="P22" s="2"/>
      <c r="Q22" s="2"/>
      <c r="R22" s="2"/>
      <c r="S22" s="2"/>
      <c r="T22" s="2"/>
    </row>
    <row r="23" spans="1:20" ht="12.75">
      <c r="A23" s="113" t="s">
        <v>352</v>
      </c>
      <c r="B23" s="2"/>
      <c r="C23" s="2"/>
      <c r="D23" s="2"/>
      <c r="E23" s="2"/>
      <c r="F23" s="2"/>
      <c r="G23" s="2"/>
      <c r="H23" s="2"/>
      <c r="I23" s="2"/>
      <c r="J23" s="2"/>
      <c r="K23" s="2"/>
      <c r="L23" s="2"/>
      <c r="M23" s="2"/>
      <c r="N23" s="2"/>
      <c r="O23" s="2"/>
      <c r="P23" s="2"/>
      <c r="Q23" s="2"/>
      <c r="R23" s="2"/>
      <c r="S23" s="2"/>
      <c r="T23" s="2"/>
    </row>
    <row r="24" spans="1:20" ht="12.75">
      <c r="A24" s="2"/>
      <c r="B24" s="2"/>
      <c r="C24" s="2"/>
      <c r="D24" s="2"/>
      <c r="E24" s="2"/>
      <c r="F24" s="2"/>
      <c r="G24" s="2"/>
      <c r="H24" s="2"/>
      <c r="I24" s="2"/>
      <c r="J24" s="2"/>
      <c r="K24" s="2"/>
      <c r="L24" s="2"/>
      <c r="M24" s="2"/>
      <c r="N24" s="2"/>
      <c r="O24" s="2"/>
      <c r="P24" s="2"/>
      <c r="Q24" s="2"/>
      <c r="R24" s="2"/>
      <c r="S24" s="2"/>
      <c r="T24" s="2"/>
    </row>
    <row r="25" spans="1:20" ht="12.75">
      <c r="A25" s="2"/>
      <c r="B25" s="2"/>
      <c r="C25" s="2"/>
      <c r="D25" s="2"/>
      <c r="E25" s="2"/>
      <c r="F25" s="2"/>
      <c r="G25" s="2"/>
      <c r="H25" s="2"/>
      <c r="I25" s="2"/>
      <c r="J25" s="2"/>
      <c r="K25" s="2"/>
      <c r="L25" s="2"/>
      <c r="M25" s="2"/>
      <c r="N25" s="2"/>
      <c r="O25" s="2"/>
      <c r="P25" s="2"/>
      <c r="Q25" s="2"/>
      <c r="R25" s="2"/>
      <c r="S25" s="2"/>
      <c r="T25" s="2"/>
    </row>
    <row r="26" spans="1:20" ht="12.75">
      <c r="A26" s="2"/>
      <c r="B26" s="2"/>
      <c r="C26" s="2"/>
      <c r="D26" s="2"/>
      <c r="E26" s="2"/>
      <c r="F26" s="2"/>
      <c r="G26" s="2"/>
      <c r="H26" s="2"/>
      <c r="I26" s="2"/>
      <c r="J26" s="2"/>
      <c r="K26" s="2"/>
      <c r="L26" s="2"/>
      <c r="M26" s="2"/>
      <c r="N26" s="2"/>
      <c r="O26" s="2"/>
      <c r="P26" s="2"/>
      <c r="Q26" s="2"/>
      <c r="R26" s="2"/>
      <c r="S26" s="2"/>
      <c r="T26" s="2"/>
    </row>
    <row r="27" spans="1:20" ht="12.75">
      <c r="A27" s="2"/>
      <c r="B27" s="2"/>
      <c r="C27" s="2"/>
      <c r="D27" s="2"/>
      <c r="E27" s="2"/>
      <c r="F27" s="2"/>
      <c r="G27" s="2"/>
      <c r="H27" s="2"/>
      <c r="I27" s="2"/>
      <c r="J27" s="2"/>
      <c r="K27" s="2"/>
      <c r="L27" s="2"/>
      <c r="M27" s="2"/>
      <c r="N27" s="2"/>
      <c r="O27" s="2"/>
      <c r="P27" s="2"/>
      <c r="Q27" s="2"/>
      <c r="R27" s="2"/>
      <c r="S27" s="2"/>
      <c r="T27" s="2"/>
    </row>
    <row r="28" spans="1:20" ht="12.75">
      <c r="A28" s="2"/>
      <c r="B28" s="2"/>
      <c r="C28" s="2"/>
      <c r="D28" s="2"/>
      <c r="E28" s="2"/>
      <c r="F28" s="2"/>
      <c r="G28" s="2"/>
      <c r="H28" s="2"/>
      <c r="I28" s="2"/>
      <c r="J28" s="2"/>
      <c r="K28" s="2"/>
      <c r="L28" s="2"/>
      <c r="M28" s="2"/>
      <c r="N28" s="2"/>
      <c r="O28" s="2"/>
      <c r="P28" s="2"/>
      <c r="Q28" s="2"/>
      <c r="R28" s="2"/>
      <c r="S28" s="2"/>
      <c r="T28" s="2"/>
    </row>
  </sheetData>
  <sheetProtection/>
  <printOptions/>
  <pageMargins left="0.7" right="0.7" top="0.75" bottom="0.75" header="0.3" footer="0.3"/>
  <pageSetup fitToHeight="0"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64"/>
  <sheetViews>
    <sheetView zoomScalePageLayoutView="0" workbookViewId="0" topLeftCell="A1">
      <selection activeCell="A64" sqref="A64"/>
    </sheetView>
  </sheetViews>
  <sheetFormatPr defaultColWidth="9.140625" defaultRowHeight="12.75"/>
  <cols>
    <col min="1" max="1" width="2.57421875" style="0" customWidth="1"/>
    <col min="4" max="4" width="5.8515625" style="0" customWidth="1"/>
    <col min="5" max="5" width="8.57421875" style="0" bestFit="1" customWidth="1"/>
    <col min="6" max="6" width="7.00390625" style="0" customWidth="1"/>
    <col min="7" max="7" width="1.421875" style="0" customWidth="1"/>
    <col min="8" max="8" width="7.00390625" style="0" customWidth="1"/>
    <col min="9" max="9" width="3.421875" style="0" customWidth="1"/>
    <col min="10" max="10" width="9.140625" style="0" customWidth="1"/>
    <col min="11" max="11" width="1.57421875" style="0" customWidth="1"/>
    <col min="12" max="12" width="9.140625" style="0" customWidth="1"/>
    <col min="13" max="13" width="3.421875" style="0" customWidth="1"/>
    <col min="14" max="14" width="8.140625" style="0" customWidth="1"/>
    <col min="15" max="15" width="1.57421875" style="0" customWidth="1"/>
    <col min="16" max="16" width="8.140625" style="0" customWidth="1"/>
  </cols>
  <sheetData>
    <row r="1" spans="1:17" ht="12.75">
      <c r="A1" s="1" t="s">
        <v>353</v>
      </c>
      <c r="B1" s="1"/>
      <c r="C1" s="1"/>
      <c r="D1" s="1" t="s">
        <v>549</v>
      </c>
      <c r="E1" s="1"/>
      <c r="F1" s="1"/>
      <c r="G1" s="1"/>
      <c r="H1" s="1"/>
      <c r="I1" s="1"/>
      <c r="J1" s="1"/>
      <c r="K1" s="1"/>
      <c r="L1" s="1"/>
      <c r="M1" s="1"/>
      <c r="N1" s="1"/>
      <c r="O1" s="1"/>
      <c r="P1" s="1"/>
      <c r="Q1" s="1"/>
    </row>
    <row r="2" spans="1:17" ht="12.75">
      <c r="A2" s="3"/>
      <c r="B2" s="3"/>
      <c r="C2" s="3"/>
      <c r="D2" s="171" t="s">
        <v>550</v>
      </c>
      <c r="E2" s="3"/>
      <c r="F2" s="3"/>
      <c r="G2" s="3"/>
      <c r="H2" s="3"/>
      <c r="I2" s="3"/>
      <c r="J2" s="3"/>
      <c r="K2" s="3"/>
      <c r="L2" s="3"/>
      <c r="M2" s="3"/>
      <c r="N2" s="3"/>
      <c r="O2" s="3"/>
      <c r="P2" s="3"/>
      <c r="Q2" s="3"/>
    </row>
    <row r="3" spans="1:17" ht="12.75">
      <c r="A3" s="12"/>
      <c r="B3" s="12"/>
      <c r="C3" s="12"/>
      <c r="D3" s="12"/>
      <c r="E3" s="12"/>
      <c r="F3" s="12"/>
      <c r="G3" s="12"/>
      <c r="H3" s="12"/>
      <c r="I3" s="12"/>
      <c r="J3" s="12"/>
      <c r="K3" s="12"/>
      <c r="L3" s="12"/>
      <c r="M3" s="12"/>
      <c r="N3" s="12"/>
      <c r="O3" s="12"/>
      <c r="P3" s="12"/>
      <c r="Q3" s="4"/>
    </row>
    <row r="4" spans="1:17" ht="12.75">
      <c r="A4" s="2" t="s">
        <v>354</v>
      </c>
      <c r="B4" s="2"/>
      <c r="C4" s="2"/>
      <c r="D4" s="2"/>
      <c r="E4" s="2"/>
      <c r="F4" s="2" t="s">
        <v>355</v>
      </c>
      <c r="G4" s="2"/>
      <c r="H4" s="2"/>
      <c r="I4" s="2"/>
      <c r="J4" s="2" t="s">
        <v>356</v>
      </c>
      <c r="K4" s="2"/>
      <c r="L4" s="2"/>
      <c r="M4" s="2"/>
      <c r="N4" s="2" t="s">
        <v>357</v>
      </c>
      <c r="O4" s="2"/>
      <c r="P4" s="2"/>
      <c r="Q4" s="118"/>
    </row>
    <row r="5" spans="1:17" ht="13.5">
      <c r="A5" s="2" t="s">
        <v>610</v>
      </c>
      <c r="B5" s="2"/>
      <c r="C5" s="2"/>
      <c r="D5" s="2"/>
      <c r="E5" s="2"/>
      <c r="F5" s="2" t="s">
        <v>358</v>
      </c>
      <c r="G5" s="2"/>
      <c r="H5" s="2"/>
      <c r="I5" s="2"/>
      <c r="J5" s="13" t="s">
        <v>359</v>
      </c>
      <c r="K5" s="13"/>
      <c r="L5" s="13"/>
      <c r="M5" s="13"/>
      <c r="N5" s="13" t="s">
        <v>360</v>
      </c>
      <c r="O5" s="13"/>
      <c r="P5" s="13"/>
      <c r="Q5" s="119"/>
    </row>
    <row r="6" spans="1:17" s="171" customFormat="1" ht="13.5">
      <c r="A6" s="113" t="s">
        <v>689</v>
      </c>
      <c r="B6" s="113"/>
      <c r="C6" s="113"/>
      <c r="D6" s="113"/>
      <c r="E6" s="113"/>
      <c r="F6" s="181" t="s">
        <v>361</v>
      </c>
      <c r="G6" s="113"/>
      <c r="H6" s="113"/>
      <c r="I6" s="113"/>
      <c r="J6" s="182" t="s">
        <v>362</v>
      </c>
      <c r="K6" s="113"/>
      <c r="L6" s="113"/>
      <c r="M6" s="113"/>
      <c r="N6" s="113" t="s">
        <v>363</v>
      </c>
      <c r="O6" s="113"/>
      <c r="P6" s="113"/>
      <c r="Q6" s="183"/>
    </row>
    <row r="7" spans="1:17" s="171" customFormat="1" ht="12.75">
      <c r="A7" s="113"/>
      <c r="B7" s="113"/>
      <c r="C7" s="113"/>
      <c r="D7" s="113"/>
      <c r="E7" s="113"/>
      <c r="F7" s="181" t="s">
        <v>364</v>
      </c>
      <c r="G7" s="181"/>
      <c r="H7" s="181"/>
      <c r="I7" s="181"/>
      <c r="J7" s="181" t="s">
        <v>365</v>
      </c>
      <c r="K7" s="181"/>
      <c r="L7" s="181"/>
      <c r="M7" s="181"/>
      <c r="N7" s="181" t="s">
        <v>366</v>
      </c>
      <c r="O7" s="181"/>
      <c r="P7" s="181"/>
      <c r="Q7" s="184"/>
    </row>
    <row r="8" spans="1:17" s="171" customFormat="1" ht="12.75">
      <c r="A8" s="113"/>
      <c r="B8" s="113"/>
      <c r="C8" s="113"/>
      <c r="D8" s="113"/>
      <c r="E8" s="113"/>
      <c r="F8" s="179"/>
      <c r="G8" s="179"/>
      <c r="H8" s="179"/>
      <c r="I8" s="179"/>
      <c r="J8" s="179"/>
      <c r="K8" s="179"/>
      <c r="L8" s="179"/>
      <c r="M8" s="179"/>
      <c r="N8" s="179" t="s">
        <v>367</v>
      </c>
      <c r="O8" s="179"/>
      <c r="P8" s="179"/>
      <c r="Q8" s="184"/>
    </row>
    <row r="9" spans="1:17" ht="12.75">
      <c r="A9" s="12"/>
      <c r="B9" s="12"/>
      <c r="C9" s="12"/>
      <c r="D9" s="12"/>
      <c r="E9" s="12"/>
      <c r="F9" s="12">
        <v>2013</v>
      </c>
      <c r="G9" s="12"/>
      <c r="H9" s="12">
        <v>2014</v>
      </c>
      <c r="I9" s="12"/>
      <c r="J9" s="12">
        <v>2013</v>
      </c>
      <c r="K9" s="12"/>
      <c r="L9" s="12">
        <v>2014</v>
      </c>
      <c r="M9" s="12"/>
      <c r="N9" s="12">
        <v>2013</v>
      </c>
      <c r="O9" s="12"/>
      <c r="P9" s="12">
        <v>2014</v>
      </c>
      <c r="Q9" s="119"/>
    </row>
    <row r="10" spans="1:17" ht="12.75">
      <c r="A10" s="2"/>
      <c r="B10" s="2"/>
      <c r="C10" s="2"/>
      <c r="D10" s="2"/>
      <c r="E10" s="2"/>
      <c r="F10" s="2"/>
      <c r="G10" s="2"/>
      <c r="H10" s="2"/>
      <c r="I10" s="2"/>
      <c r="J10" s="2"/>
      <c r="K10" s="2"/>
      <c r="L10" s="2"/>
      <c r="M10" s="2"/>
      <c r="N10" s="2"/>
      <c r="O10" s="2"/>
      <c r="P10" s="2"/>
      <c r="Q10" s="118"/>
    </row>
    <row r="11" spans="1:17" ht="12.75">
      <c r="A11" s="2" t="s">
        <v>368</v>
      </c>
      <c r="B11" s="2"/>
      <c r="C11" s="2"/>
      <c r="D11" s="2"/>
      <c r="E11" s="2"/>
      <c r="F11" s="2"/>
      <c r="G11" s="2"/>
      <c r="H11" s="2"/>
      <c r="I11" s="2"/>
      <c r="J11" s="2"/>
      <c r="K11" s="2"/>
      <c r="L11" s="2"/>
      <c r="M11" s="2"/>
      <c r="N11" s="2"/>
      <c r="O11" s="2"/>
      <c r="P11" s="2"/>
      <c r="Q11" s="118"/>
    </row>
    <row r="12" spans="1:17" s="171" customFormat="1" ht="12.75">
      <c r="A12" s="113" t="s">
        <v>369</v>
      </c>
      <c r="B12" s="113"/>
      <c r="C12" s="113"/>
      <c r="D12" s="113"/>
      <c r="E12" s="113"/>
      <c r="F12" s="113"/>
      <c r="G12" s="113"/>
      <c r="H12" s="113"/>
      <c r="I12" s="113"/>
      <c r="J12" s="113"/>
      <c r="K12" s="113"/>
      <c r="L12" s="113"/>
      <c r="M12" s="113"/>
      <c r="N12" s="113"/>
      <c r="O12" s="113"/>
      <c r="P12" s="113"/>
      <c r="Q12" s="183"/>
    </row>
    <row r="13" spans="1:17" ht="12.75">
      <c r="A13" s="2"/>
      <c r="B13" s="2" t="s">
        <v>690</v>
      </c>
      <c r="C13" s="2"/>
      <c r="D13" s="2"/>
      <c r="E13" s="2" t="s">
        <v>596</v>
      </c>
      <c r="F13" s="2">
        <v>80</v>
      </c>
      <c r="G13" s="14"/>
      <c r="H13" s="35">
        <v>75</v>
      </c>
      <c r="I13" s="2"/>
      <c r="J13" s="14">
        <v>1703</v>
      </c>
      <c r="K13" s="14"/>
      <c r="L13" s="14">
        <v>1653</v>
      </c>
      <c r="M13" s="14"/>
      <c r="N13" s="2">
        <v>233</v>
      </c>
      <c r="O13" s="14"/>
      <c r="P13" s="2">
        <v>155</v>
      </c>
      <c r="Q13" s="118"/>
    </row>
    <row r="14" spans="1:17" ht="12.75">
      <c r="A14" s="2"/>
      <c r="B14" s="2" t="s">
        <v>691</v>
      </c>
      <c r="C14" s="2"/>
      <c r="D14" s="2"/>
      <c r="E14" s="2" t="s">
        <v>597</v>
      </c>
      <c r="F14" s="2">
        <v>7</v>
      </c>
      <c r="G14" s="14"/>
      <c r="H14" s="35">
        <v>3</v>
      </c>
      <c r="I14" s="2"/>
      <c r="J14" s="2">
        <v>99</v>
      </c>
      <c r="K14" s="14"/>
      <c r="L14" s="2">
        <v>103</v>
      </c>
      <c r="M14" s="14"/>
      <c r="N14" s="2">
        <v>26</v>
      </c>
      <c r="O14" s="14"/>
      <c r="P14" s="2">
        <v>58</v>
      </c>
      <c r="Q14" s="118"/>
    </row>
    <row r="15" spans="1:17" ht="12.75">
      <c r="A15" s="2"/>
      <c r="B15" s="2"/>
      <c r="C15" s="2"/>
      <c r="D15" s="2"/>
      <c r="E15" s="2"/>
      <c r="F15" s="2"/>
      <c r="G15" s="14"/>
      <c r="H15" s="35"/>
      <c r="I15" s="2"/>
      <c r="J15" s="2"/>
      <c r="K15" s="14"/>
      <c r="L15" s="2"/>
      <c r="M15" s="14"/>
      <c r="N15" s="2"/>
      <c r="O15" s="14"/>
      <c r="P15" s="2"/>
      <c r="Q15" s="118"/>
    </row>
    <row r="16" spans="1:17" ht="12.75">
      <c r="A16" s="2" t="s">
        <v>370</v>
      </c>
      <c r="B16" s="2"/>
      <c r="C16" s="2"/>
      <c r="D16" s="2"/>
      <c r="E16" s="2"/>
      <c r="F16" s="2"/>
      <c r="G16" s="14"/>
      <c r="H16" s="35"/>
      <c r="I16" s="2"/>
      <c r="J16" s="2"/>
      <c r="K16" s="14"/>
      <c r="L16" s="2"/>
      <c r="M16" s="14"/>
      <c r="N16" s="2"/>
      <c r="O16" s="14"/>
      <c r="P16" s="2"/>
      <c r="Q16" s="118"/>
    </row>
    <row r="17" spans="1:17" s="171" customFormat="1" ht="12.75">
      <c r="A17" s="113" t="s">
        <v>371</v>
      </c>
      <c r="B17" s="113"/>
      <c r="C17" s="113"/>
      <c r="D17" s="113"/>
      <c r="E17" s="113"/>
      <c r="F17" s="113"/>
      <c r="G17" s="180"/>
      <c r="H17" s="49"/>
      <c r="I17" s="113"/>
      <c r="J17" s="113"/>
      <c r="K17" s="180"/>
      <c r="L17" s="113"/>
      <c r="M17" s="180"/>
      <c r="N17" s="113"/>
      <c r="O17" s="180"/>
      <c r="P17" s="113"/>
      <c r="Q17" s="183"/>
    </row>
    <row r="18" spans="1:17" ht="13.5">
      <c r="A18" s="2"/>
      <c r="B18" s="2" t="s">
        <v>690</v>
      </c>
      <c r="C18" s="2"/>
      <c r="D18" s="2"/>
      <c r="E18" s="2" t="s">
        <v>598</v>
      </c>
      <c r="F18" s="2">
        <v>212</v>
      </c>
      <c r="G18" s="14"/>
      <c r="H18" s="35">
        <v>148</v>
      </c>
      <c r="I18" s="2"/>
      <c r="J18" s="14">
        <v>1388</v>
      </c>
      <c r="K18" s="14"/>
      <c r="L18" s="14">
        <v>1365</v>
      </c>
      <c r="M18" s="14"/>
      <c r="N18" s="2">
        <v>338</v>
      </c>
      <c r="O18" s="16"/>
      <c r="P18" s="2">
        <v>286</v>
      </c>
      <c r="Q18" s="118"/>
    </row>
    <row r="19" spans="1:17" ht="12.75">
      <c r="A19" s="2"/>
      <c r="B19" s="2" t="s">
        <v>691</v>
      </c>
      <c r="C19" s="2"/>
      <c r="D19" s="2"/>
      <c r="E19" s="2" t="s">
        <v>599</v>
      </c>
      <c r="F19" s="2">
        <v>59</v>
      </c>
      <c r="G19" s="14"/>
      <c r="H19" s="35">
        <v>45</v>
      </c>
      <c r="I19" s="2"/>
      <c r="J19" s="2">
        <v>301</v>
      </c>
      <c r="K19" s="14"/>
      <c r="L19" s="2">
        <v>308</v>
      </c>
      <c r="M19" s="14"/>
      <c r="N19" s="2">
        <v>83</v>
      </c>
      <c r="O19" s="14"/>
      <c r="P19" s="2">
        <v>96</v>
      </c>
      <c r="Q19" s="118"/>
    </row>
    <row r="20" spans="1:17" ht="12.75">
      <c r="A20" s="2"/>
      <c r="B20" s="2"/>
      <c r="C20" s="2"/>
      <c r="D20" s="2"/>
      <c r="E20" s="2"/>
      <c r="F20" s="2"/>
      <c r="G20" s="14"/>
      <c r="H20" s="35"/>
      <c r="I20" s="2"/>
      <c r="J20" s="2"/>
      <c r="K20" s="14"/>
      <c r="L20" s="2"/>
      <c r="M20" s="14"/>
      <c r="N20" s="2"/>
      <c r="O20" s="14"/>
      <c r="P20" s="2"/>
      <c r="Q20" s="118"/>
    </row>
    <row r="21" spans="1:17" ht="12.75">
      <c r="A21" s="2" t="s">
        <v>370</v>
      </c>
      <c r="B21" s="2"/>
      <c r="C21" s="2"/>
      <c r="D21" s="2"/>
      <c r="E21" s="2"/>
      <c r="F21" s="2"/>
      <c r="G21" s="14"/>
      <c r="H21" s="35"/>
      <c r="I21" s="2"/>
      <c r="J21" s="2"/>
      <c r="K21" s="14"/>
      <c r="L21" s="2"/>
      <c r="M21" s="14"/>
      <c r="N21" s="2"/>
      <c r="O21" s="14"/>
      <c r="P21" s="2"/>
      <c r="Q21" s="118"/>
    </row>
    <row r="22" spans="1:17" s="171" customFormat="1" ht="12.75">
      <c r="A22" s="113" t="s">
        <v>372</v>
      </c>
      <c r="B22" s="113"/>
      <c r="C22" s="113"/>
      <c r="D22" s="113"/>
      <c r="E22" s="113"/>
      <c r="F22" s="113"/>
      <c r="G22" s="180"/>
      <c r="H22" s="49"/>
      <c r="I22" s="113"/>
      <c r="J22" s="113"/>
      <c r="K22" s="180"/>
      <c r="L22" s="113"/>
      <c r="M22" s="180"/>
      <c r="N22" s="113"/>
      <c r="O22" s="180"/>
      <c r="P22" s="113"/>
      <c r="Q22" s="183"/>
    </row>
    <row r="23" spans="1:17" ht="12.75">
      <c r="A23" s="2"/>
      <c r="B23" s="2" t="s">
        <v>690</v>
      </c>
      <c r="C23" s="2"/>
      <c r="D23" s="2"/>
      <c r="E23" s="2" t="s">
        <v>600</v>
      </c>
      <c r="F23" s="2">
        <v>7</v>
      </c>
      <c r="G23" s="14"/>
      <c r="H23" s="35">
        <v>12</v>
      </c>
      <c r="I23" s="2"/>
      <c r="J23" s="2">
        <v>41</v>
      </c>
      <c r="K23" s="14"/>
      <c r="L23" s="2">
        <v>47</v>
      </c>
      <c r="M23" s="14"/>
      <c r="N23" s="2">
        <v>18</v>
      </c>
      <c r="O23" s="14"/>
      <c r="P23" s="2">
        <v>23</v>
      </c>
      <c r="Q23" s="118"/>
    </row>
    <row r="24" spans="1:17" ht="12.75">
      <c r="A24" s="2"/>
      <c r="B24" s="2"/>
      <c r="C24" s="2"/>
      <c r="D24" s="2"/>
      <c r="E24" s="2"/>
      <c r="F24" s="2"/>
      <c r="G24" s="14"/>
      <c r="H24" s="35"/>
      <c r="I24" s="2"/>
      <c r="J24" s="2"/>
      <c r="K24" s="14"/>
      <c r="L24" s="2"/>
      <c r="M24" s="14"/>
      <c r="N24" s="2"/>
      <c r="O24" s="14"/>
      <c r="P24" s="2"/>
      <c r="Q24" s="118"/>
    </row>
    <row r="25" spans="1:17" ht="12.75">
      <c r="A25" s="2" t="s">
        <v>373</v>
      </c>
      <c r="B25" s="2"/>
      <c r="C25" s="2"/>
      <c r="D25" s="2"/>
      <c r="E25" s="2"/>
      <c r="F25" s="2"/>
      <c r="G25" s="14"/>
      <c r="H25" s="35"/>
      <c r="I25" s="2"/>
      <c r="J25" s="2"/>
      <c r="K25" s="14"/>
      <c r="L25" s="2"/>
      <c r="M25" s="14"/>
      <c r="N25" s="2"/>
      <c r="O25" s="14"/>
      <c r="P25" s="2"/>
      <c r="Q25" s="118"/>
    </row>
    <row r="26" spans="1:17" s="171" customFormat="1" ht="12.75">
      <c r="A26" s="113" t="s">
        <v>374</v>
      </c>
      <c r="B26" s="113"/>
      <c r="C26" s="113"/>
      <c r="D26" s="113"/>
      <c r="E26" s="113"/>
      <c r="F26" s="113"/>
      <c r="G26" s="180"/>
      <c r="H26" s="49"/>
      <c r="I26" s="113"/>
      <c r="J26" s="113"/>
      <c r="K26" s="180"/>
      <c r="L26" s="113"/>
      <c r="M26" s="180"/>
      <c r="N26" s="113"/>
      <c r="O26" s="180"/>
      <c r="P26" s="113"/>
      <c r="Q26" s="183"/>
    </row>
    <row r="27" spans="1:17" ht="12.75">
      <c r="A27" s="2"/>
      <c r="B27" s="2" t="s">
        <v>690</v>
      </c>
      <c r="C27" s="2"/>
      <c r="D27" s="2"/>
      <c r="E27" s="2" t="s">
        <v>601</v>
      </c>
      <c r="F27" s="2">
        <v>266</v>
      </c>
      <c r="G27" s="14"/>
      <c r="H27" s="35">
        <v>156</v>
      </c>
      <c r="I27" s="2"/>
      <c r="J27" s="14">
        <v>3138</v>
      </c>
      <c r="K27" s="14"/>
      <c r="L27" s="14">
        <v>2999</v>
      </c>
      <c r="M27" s="14"/>
      <c r="N27" s="14">
        <v>201</v>
      </c>
      <c r="O27" s="14"/>
      <c r="P27" s="14">
        <v>133</v>
      </c>
      <c r="Q27" s="118"/>
    </row>
    <row r="28" spans="1:17" ht="12.75">
      <c r="A28" s="2"/>
      <c r="B28" s="2" t="s">
        <v>691</v>
      </c>
      <c r="C28" s="2"/>
      <c r="D28" s="2"/>
      <c r="E28" s="2" t="s">
        <v>602</v>
      </c>
      <c r="F28" s="2">
        <v>48</v>
      </c>
      <c r="G28" s="14"/>
      <c r="H28" s="35">
        <v>22</v>
      </c>
      <c r="I28" s="2"/>
      <c r="J28" s="2">
        <v>163</v>
      </c>
      <c r="K28" s="14"/>
      <c r="L28" s="2">
        <v>139</v>
      </c>
      <c r="M28" s="14"/>
      <c r="N28" s="2">
        <v>23</v>
      </c>
      <c r="O28" s="2"/>
      <c r="P28" s="2">
        <v>17</v>
      </c>
      <c r="Q28" s="118"/>
    </row>
    <row r="29" spans="1:17" ht="12.75">
      <c r="A29" s="2"/>
      <c r="B29" s="2"/>
      <c r="C29" s="2"/>
      <c r="D29" s="2"/>
      <c r="E29" s="2"/>
      <c r="F29" s="2"/>
      <c r="G29" s="14"/>
      <c r="H29" s="35"/>
      <c r="I29" s="2"/>
      <c r="J29" s="2"/>
      <c r="K29" s="14"/>
      <c r="L29" s="2"/>
      <c r="M29" s="14"/>
      <c r="N29" s="2"/>
      <c r="O29" s="2"/>
      <c r="P29" s="2"/>
      <c r="Q29" s="118"/>
    </row>
    <row r="30" spans="1:17" ht="12.75">
      <c r="A30" s="2" t="s">
        <v>603</v>
      </c>
      <c r="B30" s="2"/>
      <c r="C30" s="2"/>
      <c r="D30" s="2"/>
      <c r="E30" s="2"/>
      <c r="F30" s="2"/>
      <c r="G30" s="14"/>
      <c r="H30" s="35"/>
      <c r="I30" s="2"/>
      <c r="J30" s="2"/>
      <c r="K30" s="14"/>
      <c r="L30" s="2"/>
      <c r="M30" s="14"/>
      <c r="N30" s="2"/>
      <c r="O30" s="2"/>
      <c r="P30" s="2"/>
      <c r="Q30" s="118"/>
    </row>
    <row r="31" spans="1:17" ht="12.75">
      <c r="A31" s="113" t="s">
        <v>604</v>
      </c>
      <c r="B31" s="2"/>
      <c r="C31" s="2"/>
      <c r="D31" s="2"/>
      <c r="E31" s="2" t="s">
        <v>375</v>
      </c>
      <c r="F31" s="2">
        <v>99</v>
      </c>
      <c r="G31" s="14"/>
      <c r="H31" s="35">
        <v>73</v>
      </c>
      <c r="I31" s="2"/>
      <c r="J31" s="14">
        <v>1375</v>
      </c>
      <c r="K31" s="14"/>
      <c r="L31" s="14">
        <v>1188</v>
      </c>
      <c r="M31" s="14"/>
      <c r="N31" s="22" t="s">
        <v>48</v>
      </c>
      <c r="O31" s="22"/>
      <c r="P31" s="22" t="s">
        <v>48</v>
      </c>
      <c r="Q31" s="118"/>
    </row>
    <row r="32" spans="1:17" ht="12.75">
      <c r="A32" s="2"/>
      <c r="B32" s="2"/>
      <c r="C32" s="2"/>
      <c r="D32" s="2"/>
      <c r="E32" s="2"/>
      <c r="F32" s="2"/>
      <c r="G32" s="14"/>
      <c r="H32" s="35"/>
      <c r="I32" s="2"/>
      <c r="J32" s="14"/>
      <c r="K32" s="14"/>
      <c r="L32" s="14"/>
      <c r="M32" s="14"/>
      <c r="N32" s="22"/>
      <c r="O32" s="22"/>
      <c r="P32" s="22"/>
      <c r="Q32" s="118"/>
    </row>
    <row r="33" spans="1:17" ht="12.75">
      <c r="A33" s="2" t="s">
        <v>605</v>
      </c>
      <c r="B33" s="2"/>
      <c r="C33" s="2"/>
      <c r="D33" s="2"/>
      <c r="E33" s="2"/>
      <c r="F33" s="2"/>
      <c r="G33" s="2"/>
      <c r="H33" s="2"/>
      <c r="I33" s="2"/>
      <c r="J33" s="2"/>
      <c r="K33" s="2"/>
      <c r="L33" s="2"/>
      <c r="M33" s="2"/>
      <c r="N33" s="26"/>
      <c r="O33" s="26"/>
      <c r="P33" s="26"/>
      <c r="Q33" s="118"/>
    </row>
    <row r="34" spans="1:17" ht="12.75">
      <c r="A34" s="113" t="s">
        <v>606</v>
      </c>
      <c r="B34" s="2"/>
      <c r="C34" s="2"/>
      <c r="D34" s="2"/>
      <c r="E34" s="2" t="s">
        <v>607</v>
      </c>
      <c r="F34" s="48" t="s">
        <v>48</v>
      </c>
      <c r="G34" s="14"/>
      <c r="H34" s="35">
        <v>105</v>
      </c>
      <c r="I34" s="2"/>
      <c r="J34" s="22" t="s">
        <v>48</v>
      </c>
      <c r="K34" s="14"/>
      <c r="L34" s="14">
        <v>105</v>
      </c>
      <c r="M34" s="14"/>
      <c r="N34" s="22" t="s">
        <v>48</v>
      </c>
      <c r="O34" s="22"/>
      <c r="P34" s="22" t="s">
        <v>48</v>
      </c>
      <c r="Q34" s="118"/>
    </row>
    <row r="35" spans="1:17" ht="12.75">
      <c r="A35" s="2"/>
      <c r="B35" s="2"/>
      <c r="C35" s="2"/>
      <c r="D35" s="2"/>
      <c r="E35" s="2"/>
      <c r="F35" s="2"/>
      <c r="G35" s="14"/>
      <c r="H35" s="35"/>
      <c r="I35" s="2"/>
      <c r="J35" s="14"/>
      <c r="K35" s="14"/>
      <c r="L35" s="14"/>
      <c r="M35" s="14"/>
      <c r="N35" s="22"/>
      <c r="O35" s="22"/>
      <c r="P35" s="22"/>
      <c r="Q35" s="118"/>
    </row>
    <row r="36" spans="1:17" ht="12.75">
      <c r="A36" s="2" t="s">
        <v>605</v>
      </c>
      <c r="B36" s="2"/>
      <c r="C36" s="2"/>
      <c r="D36" s="2"/>
      <c r="E36" s="2"/>
      <c r="F36" s="2"/>
      <c r="G36" s="2"/>
      <c r="H36" s="2"/>
      <c r="I36" s="2"/>
      <c r="J36" s="2"/>
      <c r="K36" s="2"/>
      <c r="L36" s="2"/>
      <c r="M36" s="2"/>
      <c r="N36" s="26"/>
      <c r="O36" s="26"/>
      <c r="P36" s="26"/>
      <c r="Q36" s="118"/>
    </row>
    <row r="37" spans="1:17" ht="12.75">
      <c r="A37" s="113" t="s">
        <v>606</v>
      </c>
      <c r="B37" s="2"/>
      <c r="C37" s="2"/>
      <c r="D37" s="2"/>
      <c r="E37" s="2" t="s">
        <v>608</v>
      </c>
      <c r="F37" s="48" t="s">
        <v>48</v>
      </c>
      <c r="G37" s="14"/>
      <c r="H37" s="35">
        <v>101</v>
      </c>
      <c r="I37" s="2"/>
      <c r="J37" s="22" t="s">
        <v>48</v>
      </c>
      <c r="K37" s="14"/>
      <c r="L37" s="14">
        <v>101</v>
      </c>
      <c r="M37" s="14"/>
      <c r="N37" s="22" t="s">
        <v>48</v>
      </c>
      <c r="O37" s="22"/>
      <c r="P37" s="22" t="s">
        <v>48</v>
      </c>
      <c r="Q37" s="118"/>
    </row>
    <row r="38" spans="1:17" ht="12.75">
      <c r="A38" s="2"/>
      <c r="B38" s="2"/>
      <c r="C38" s="2"/>
      <c r="D38" s="2"/>
      <c r="E38" s="2"/>
      <c r="F38" s="2"/>
      <c r="G38" s="14"/>
      <c r="H38" s="35"/>
      <c r="I38" s="2"/>
      <c r="J38" s="2"/>
      <c r="K38" s="14"/>
      <c r="L38" s="2"/>
      <c r="M38" s="14"/>
      <c r="N38" s="26"/>
      <c r="O38" s="26"/>
      <c r="P38" s="26"/>
      <c r="Q38" s="118"/>
    </row>
    <row r="39" spans="1:17" ht="12.75">
      <c r="A39" s="2" t="s">
        <v>376</v>
      </c>
      <c r="B39" s="2"/>
      <c r="C39" s="2"/>
      <c r="D39" s="2"/>
      <c r="E39" s="2"/>
      <c r="F39" s="2"/>
      <c r="G39" s="14"/>
      <c r="H39" s="35"/>
      <c r="I39" s="2"/>
      <c r="J39" s="2"/>
      <c r="K39" s="14"/>
      <c r="L39" s="2"/>
      <c r="M39" s="14"/>
      <c r="N39" s="26"/>
      <c r="O39" s="26"/>
      <c r="P39" s="26"/>
      <c r="Q39" s="118"/>
    </row>
    <row r="40" spans="1:17" ht="12.75">
      <c r="A40" s="113" t="s">
        <v>377</v>
      </c>
      <c r="B40" s="2"/>
      <c r="C40" s="2"/>
      <c r="D40" s="2"/>
      <c r="E40" s="2" t="s">
        <v>378</v>
      </c>
      <c r="F40" s="26" t="s">
        <v>48</v>
      </c>
      <c r="G40" s="14"/>
      <c r="H40" s="48" t="s">
        <v>48</v>
      </c>
      <c r="I40" s="2"/>
      <c r="J40" s="2">
        <v>2</v>
      </c>
      <c r="K40" s="14"/>
      <c r="L40" s="2">
        <v>2</v>
      </c>
      <c r="M40" s="14"/>
      <c r="N40" s="26" t="s">
        <v>48</v>
      </c>
      <c r="O40" s="26"/>
      <c r="P40" s="26" t="s">
        <v>48</v>
      </c>
      <c r="Q40" s="118"/>
    </row>
    <row r="41" spans="1:17" ht="12.75">
      <c r="A41" s="2"/>
      <c r="B41" s="2"/>
      <c r="C41" s="2"/>
      <c r="D41" s="2"/>
      <c r="E41" s="2"/>
      <c r="F41" s="2"/>
      <c r="G41" s="14"/>
      <c r="H41" s="35"/>
      <c r="I41" s="2"/>
      <c r="J41" s="2"/>
      <c r="K41" s="14"/>
      <c r="L41" s="2"/>
      <c r="M41" s="14"/>
      <c r="N41" s="26"/>
      <c r="O41" s="26"/>
      <c r="P41" s="26"/>
      <c r="Q41" s="118"/>
    </row>
    <row r="42" spans="1:17" ht="12.75">
      <c r="A42" s="2" t="s">
        <v>379</v>
      </c>
      <c r="B42" s="2"/>
      <c r="C42" s="2"/>
      <c r="D42" s="2"/>
      <c r="E42" s="2"/>
      <c r="F42" s="2"/>
      <c r="G42" s="14"/>
      <c r="H42" s="35"/>
      <c r="I42" s="2"/>
      <c r="J42" s="2"/>
      <c r="K42" s="14"/>
      <c r="L42" s="2"/>
      <c r="M42" s="14"/>
      <c r="N42" s="2"/>
      <c r="O42" s="2"/>
      <c r="P42" s="2"/>
      <c r="Q42" s="118"/>
    </row>
    <row r="43" spans="1:17" ht="12.75">
      <c r="A43" s="113" t="s">
        <v>380</v>
      </c>
      <c r="B43" s="2"/>
      <c r="C43" s="2"/>
      <c r="D43" s="2"/>
      <c r="E43" s="2" t="s">
        <v>381</v>
      </c>
      <c r="F43" s="2">
        <v>28</v>
      </c>
      <c r="G43" s="14"/>
      <c r="H43" s="35">
        <v>29</v>
      </c>
      <c r="I43" s="2"/>
      <c r="J43" s="14">
        <v>1452</v>
      </c>
      <c r="K43" s="14"/>
      <c r="L43" s="14">
        <v>1469</v>
      </c>
      <c r="M43" s="14"/>
      <c r="N43" s="14">
        <v>170</v>
      </c>
      <c r="O43" s="14"/>
      <c r="P43" s="14">
        <v>136</v>
      </c>
      <c r="Q43" s="118"/>
    </row>
    <row r="44" spans="1:17" ht="12.75">
      <c r="A44" s="2"/>
      <c r="B44" s="2"/>
      <c r="C44" s="2"/>
      <c r="D44" s="2"/>
      <c r="E44" s="2"/>
      <c r="F44" s="2"/>
      <c r="G44" s="14"/>
      <c r="H44" s="35"/>
      <c r="I44" s="2"/>
      <c r="J44" s="2"/>
      <c r="K44" s="14"/>
      <c r="L44" s="2"/>
      <c r="M44" s="14"/>
      <c r="N44" s="2"/>
      <c r="O44" s="2"/>
      <c r="P44" s="2"/>
      <c r="Q44" s="118"/>
    </row>
    <row r="45" spans="1:17" ht="12.75">
      <c r="A45" s="2" t="s">
        <v>382</v>
      </c>
      <c r="B45" s="2"/>
      <c r="C45" s="2"/>
      <c r="D45" s="2"/>
      <c r="E45" s="2"/>
      <c r="F45" s="2"/>
      <c r="G45" s="14"/>
      <c r="H45" s="35"/>
      <c r="I45" s="2"/>
      <c r="J45" s="2"/>
      <c r="K45" s="14"/>
      <c r="L45" s="2"/>
      <c r="M45" s="14"/>
      <c r="N45" s="2"/>
      <c r="O45" s="2"/>
      <c r="P45" s="2"/>
      <c r="Q45" s="118"/>
    </row>
    <row r="46" spans="1:17" ht="12.75">
      <c r="A46" s="113" t="s">
        <v>383</v>
      </c>
      <c r="B46" s="2"/>
      <c r="C46" s="2"/>
      <c r="D46" s="2"/>
      <c r="E46" s="2" t="s">
        <v>384</v>
      </c>
      <c r="F46" s="2">
        <v>91</v>
      </c>
      <c r="G46" s="14"/>
      <c r="H46" s="35">
        <v>72</v>
      </c>
      <c r="I46" s="2"/>
      <c r="J46" s="2">
        <v>799</v>
      </c>
      <c r="K46" s="14"/>
      <c r="L46" s="2">
        <v>759</v>
      </c>
      <c r="M46" s="14"/>
      <c r="N46" s="26" t="s">
        <v>48</v>
      </c>
      <c r="O46" s="26"/>
      <c r="P46" s="26" t="s">
        <v>48</v>
      </c>
      <c r="Q46" s="118"/>
    </row>
    <row r="47" spans="1:17" ht="12.75">
      <c r="A47" s="2"/>
      <c r="B47" s="2"/>
      <c r="C47" s="2"/>
      <c r="D47" s="2"/>
      <c r="E47" s="2"/>
      <c r="F47" s="2"/>
      <c r="G47" s="14"/>
      <c r="H47" s="35"/>
      <c r="I47" s="2"/>
      <c r="J47" s="2"/>
      <c r="K47" s="14"/>
      <c r="L47" s="2"/>
      <c r="M47" s="14"/>
      <c r="N47" s="2"/>
      <c r="O47" s="2"/>
      <c r="P47" s="2"/>
      <c r="Q47" s="118"/>
    </row>
    <row r="48" spans="1:17" ht="12.75">
      <c r="A48" s="2" t="s">
        <v>385</v>
      </c>
      <c r="B48" s="2"/>
      <c r="C48" s="2"/>
      <c r="D48" s="2"/>
      <c r="E48" s="2"/>
      <c r="F48" s="2"/>
      <c r="G48" s="14"/>
      <c r="H48" s="35"/>
      <c r="I48" s="2"/>
      <c r="J48" s="2"/>
      <c r="K48" s="14"/>
      <c r="L48" s="2"/>
      <c r="M48" s="14"/>
      <c r="N48" s="2"/>
      <c r="O48" s="2"/>
      <c r="P48" s="2"/>
      <c r="Q48" s="118"/>
    </row>
    <row r="49" spans="1:17" ht="12.75">
      <c r="A49" s="113" t="s">
        <v>386</v>
      </c>
      <c r="B49" s="2"/>
      <c r="C49" s="2"/>
      <c r="D49" s="2"/>
      <c r="E49" s="2" t="s">
        <v>387</v>
      </c>
      <c r="F49" s="2">
        <v>20</v>
      </c>
      <c r="G49" s="14"/>
      <c r="H49" s="35">
        <v>25</v>
      </c>
      <c r="I49" s="2"/>
      <c r="J49" s="2">
        <v>683</v>
      </c>
      <c r="K49" s="14"/>
      <c r="L49" s="2">
        <v>675</v>
      </c>
      <c r="M49" s="14"/>
      <c r="N49" s="2">
        <v>46</v>
      </c>
      <c r="O49" s="2"/>
      <c r="P49" s="2">
        <v>28</v>
      </c>
      <c r="Q49" s="118"/>
    </row>
    <row r="50" spans="1:17" ht="12.75">
      <c r="A50" s="2"/>
      <c r="B50" s="2"/>
      <c r="C50" s="2"/>
      <c r="D50" s="2"/>
      <c r="E50" s="2"/>
      <c r="F50" s="2"/>
      <c r="G50" s="14"/>
      <c r="H50" s="35"/>
      <c r="I50" s="2"/>
      <c r="J50" s="2"/>
      <c r="K50" s="14"/>
      <c r="L50" s="2"/>
      <c r="M50" s="14"/>
      <c r="N50" s="2"/>
      <c r="O50" s="2"/>
      <c r="P50" s="2"/>
      <c r="Q50" s="118"/>
    </row>
    <row r="51" spans="1:17" ht="12.75">
      <c r="A51" s="2" t="s">
        <v>388</v>
      </c>
      <c r="B51" s="2"/>
      <c r="C51" s="2"/>
      <c r="D51" s="2"/>
      <c r="E51" s="2"/>
      <c r="F51" s="2"/>
      <c r="G51" s="14"/>
      <c r="H51" s="35"/>
      <c r="I51" s="2"/>
      <c r="J51" s="2"/>
      <c r="K51" s="14"/>
      <c r="L51" s="2"/>
      <c r="M51" s="14"/>
      <c r="N51" s="14"/>
      <c r="O51" s="14"/>
      <c r="P51" s="14"/>
      <c r="Q51" s="118"/>
    </row>
    <row r="52" spans="1:17" ht="12.75">
      <c r="A52" s="2" t="s">
        <v>389</v>
      </c>
      <c r="B52" s="2"/>
      <c r="C52" s="2"/>
      <c r="D52" s="2"/>
      <c r="E52" s="2"/>
      <c r="F52" s="2"/>
      <c r="G52" s="14"/>
      <c r="H52" s="35"/>
      <c r="I52" s="2"/>
      <c r="J52" s="2"/>
      <c r="K52" s="14"/>
      <c r="L52" s="2"/>
      <c r="M52" s="14"/>
      <c r="N52" s="2"/>
      <c r="O52" s="2"/>
      <c r="P52" s="2"/>
      <c r="Q52" s="118"/>
    </row>
    <row r="53" spans="1:17" ht="12.75">
      <c r="A53" s="113" t="s">
        <v>390</v>
      </c>
      <c r="B53" s="2"/>
      <c r="C53" s="2"/>
      <c r="D53" s="2"/>
      <c r="E53" s="2"/>
      <c r="F53" s="2"/>
      <c r="G53" s="14"/>
      <c r="H53" s="35"/>
      <c r="I53" s="2"/>
      <c r="J53" s="2"/>
      <c r="K53" s="14"/>
      <c r="L53" s="2"/>
      <c r="M53" s="14"/>
      <c r="N53" s="2"/>
      <c r="O53" s="2"/>
      <c r="P53" s="2"/>
      <c r="Q53" s="118"/>
    </row>
    <row r="54" spans="1:17" ht="12.75">
      <c r="A54" s="113" t="s">
        <v>391</v>
      </c>
      <c r="B54" s="2"/>
      <c r="C54" s="2"/>
      <c r="D54" s="2"/>
      <c r="E54" s="2" t="s">
        <v>392</v>
      </c>
      <c r="F54" s="2">
        <v>5</v>
      </c>
      <c r="G54" s="14"/>
      <c r="H54" s="35">
        <v>4</v>
      </c>
      <c r="I54" s="2"/>
      <c r="J54" s="2">
        <v>63</v>
      </c>
      <c r="K54" s="14"/>
      <c r="L54" s="2">
        <v>62</v>
      </c>
      <c r="M54" s="14"/>
      <c r="N54" s="2">
        <v>1</v>
      </c>
      <c r="O54" s="2"/>
      <c r="P54" s="2">
        <v>1</v>
      </c>
      <c r="Q54" s="118"/>
    </row>
    <row r="55" spans="1:17" ht="12.75">
      <c r="A55" s="113"/>
      <c r="B55" s="2"/>
      <c r="C55" s="2"/>
      <c r="D55" s="2"/>
      <c r="E55" s="2"/>
      <c r="F55" s="2"/>
      <c r="G55" s="14"/>
      <c r="H55" s="35"/>
      <c r="I55" s="2"/>
      <c r="J55" s="2"/>
      <c r="K55" s="14"/>
      <c r="L55" s="2"/>
      <c r="M55" s="14"/>
      <c r="N55" s="14"/>
      <c r="O55" s="14"/>
      <c r="P55" s="14"/>
      <c r="Q55" s="118"/>
    </row>
    <row r="56" spans="1:17" ht="12.75">
      <c r="A56" s="2" t="s">
        <v>393</v>
      </c>
      <c r="B56" s="2"/>
      <c r="C56" s="2"/>
      <c r="D56" s="2"/>
      <c r="E56" s="2"/>
      <c r="F56" s="2"/>
      <c r="G56" s="14"/>
      <c r="H56" s="35"/>
      <c r="I56" s="2"/>
      <c r="J56" s="2"/>
      <c r="K56" s="14"/>
      <c r="L56" s="2"/>
      <c r="M56" s="14"/>
      <c r="N56" s="14"/>
      <c r="O56" s="14"/>
      <c r="P56" s="14"/>
      <c r="Q56" s="118"/>
    </row>
    <row r="57" spans="1:17" ht="12.75">
      <c r="A57" s="179" t="s">
        <v>394</v>
      </c>
      <c r="B57" s="12"/>
      <c r="C57" s="12"/>
      <c r="D57" s="12"/>
      <c r="E57" s="12" t="s">
        <v>395</v>
      </c>
      <c r="F57" s="56" t="s">
        <v>48</v>
      </c>
      <c r="G57" s="19"/>
      <c r="H57" s="122">
        <v>1</v>
      </c>
      <c r="I57" s="2"/>
      <c r="J57" s="12">
        <v>70</v>
      </c>
      <c r="K57" s="19"/>
      <c r="L57" s="12">
        <v>63</v>
      </c>
      <c r="M57" s="19"/>
      <c r="N57" s="48" t="s">
        <v>48</v>
      </c>
      <c r="O57" s="19"/>
      <c r="P57" s="48" t="s">
        <v>48</v>
      </c>
      <c r="Q57" s="118"/>
    </row>
    <row r="58" spans="1:17" ht="13.5">
      <c r="A58" s="12" t="s">
        <v>681</v>
      </c>
      <c r="B58" s="12"/>
      <c r="C58" s="12"/>
      <c r="D58" s="12"/>
      <c r="E58" s="12"/>
      <c r="F58" s="33">
        <f>SUM(F13:F57)</f>
        <v>922</v>
      </c>
      <c r="G58" s="33"/>
      <c r="H58" s="33">
        <f>SUM(H13:H57)</f>
        <v>871</v>
      </c>
      <c r="I58" s="33"/>
      <c r="J58" s="33">
        <f>SUM(J13:J57)</f>
        <v>11277</v>
      </c>
      <c r="K58" s="19"/>
      <c r="L58" s="33">
        <f>SUM(L13:L57)</f>
        <v>11038</v>
      </c>
      <c r="M58" s="19"/>
      <c r="N58" s="33">
        <f>SUM(N13:N57)</f>
        <v>1139</v>
      </c>
      <c r="O58" s="39"/>
      <c r="P58" s="33">
        <f>SUM(P13:P57)</f>
        <v>933</v>
      </c>
      <c r="Q58" s="118"/>
    </row>
    <row r="59" spans="1:17" ht="12.75">
      <c r="A59" s="2"/>
      <c r="B59" s="2"/>
      <c r="C59" s="2"/>
      <c r="D59" s="2"/>
      <c r="E59" s="2"/>
      <c r="F59" s="2"/>
      <c r="G59" s="2"/>
      <c r="H59" s="2"/>
      <c r="I59" s="2"/>
      <c r="J59" s="2"/>
      <c r="K59" s="2"/>
      <c r="L59" s="2"/>
      <c r="M59" s="2"/>
      <c r="N59" s="2"/>
      <c r="O59" s="2"/>
      <c r="P59" s="2"/>
      <c r="Q59" s="118"/>
    </row>
    <row r="60" spans="1:17" ht="13.5">
      <c r="A60" s="20" t="s">
        <v>611</v>
      </c>
      <c r="B60" s="2"/>
      <c r="C60" s="2"/>
      <c r="D60" s="2"/>
      <c r="E60" s="2"/>
      <c r="F60" s="2"/>
      <c r="G60" s="2"/>
      <c r="H60" s="2"/>
      <c r="I60" s="2"/>
      <c r="J60" s="2"/>
      <c r="K60" s="2"/>
      <c r="L60" s="2"/>
      <c r="M60" s="2"/>
      <c r="N60" s="2"/>
      <c r="O60" s="2"/>
      <c r="P60" s="2"/>
      <c r="Q60" s="118"/>
    </row>
    <row r="61" spans="1:17" ht="12.75">
      <c r="A61" s="113" t="s">
        <v>609</v>
      </c>
      <c r="B61" s="2"/>
      <c r="C61" s="2"/>
      <c r="D61" s="2"/>
      <c r="E61" s="2"/>
      <c r="F61" s="2"/>
      <c r="G61" s="2"/>
      <c r="H61" s="2"/>
      <c r="I61" s="2"/>
      <c r="J61" s="2"/>
      <c r="K61" s="2"/>
      <c r="L61" s="2"/>
      <c r="M61" s="2"/>
      <c r="N61" s="2"/>
      <c r="O61" s="2"/>
      <c r="P61" s="2"/>
      <c r="Q61" s="118"/>
    </row>
    <row r="62" spans="1:16" ht="13.5">
      <c r="A62" s="2" t="s">
        <v>692</v>
      </c>
      <c r="B62" s="2"/>
      <c r="C62" s="2"/>
      <c r="D62" s="2"/>
      <c r="E62" s="2"/>
      <c r="F62" s="2"/>
      <c r="G62" s="2"/>
      <c r="H62" s="2"/>
      <c r="I62" s="2"/>
      <c r="J62" s="2"/>
      <c r="K62" s="2"/>
      <c r="L62" s="2"/>
      <c r="M62" s="2"/>
      <c r="N62" s="2"/>
      <c r="O62" s="2"/>
      <c r="P62" s="2"/>
    </row>
    <row r="63" spans="1:16" ht="12.75">
      <c r="A63" s="2" t="s">
        <v>693</v>
      </c>
      <c r="B63" s="2"/>
      <c r="C63" s="2"/>
      <c r="D63" s="2"/>
      <c r="E63" s="2"/>
      <c r="F63" s="2"/>
      <c r="G63" s="2"/>
      <c r="H63" s="2"/>
      <c r="I63" s="2"/>
      <c r="J63" s="2"/>
      <c r="K63" s="2"/>
      <c r="L63" s="2"/>
      <c r="M63" s="2"/>
      <c r="N63" s="2"/>
      <c r="O63" s="2"/>
      <c r="P63" s="2"/>
    </row>
    <row r="64" ht="12.75">
      <c r="I64" s="171"/>
    </row>
  </sheetData>
  <sheetProtection/>
  <printOptions/>
  <pageMargins left="0.7" right="0.7" top="0.75" bottom="0.75" header="0.3" footer="0.3"/>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Anette Myhr</dc:creator>
  <cp:keywords/>
  <dc:description/>
  <cp:lastModifiedBy>Carina Jonsson</cp:lastModifiedBy>
  <cp:lastPrinted>2015-04-28T12:51:28Z</cp:lastPrinted>
  <dcterms:created xsi:type="dcterms:W3CDTF">2000-12-04T14:53:31Z</dcterms:created>
  <dcterms:modified xsi:type="dcterms:W3CDTF">2015-04-28T12:54:35Z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